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165" windowWidth="8850" windowHeight="11235" tabRatio="852" activeTab="0"/>
  </bookViews>
  <sheets>
    <sheet name="Contenido" sheetId="1" r:id="rId1"/>
    <sheet name="Cuadro 1 " sheetId="2" r:id="rId2"/>
    <sheet name="cuadro 2 " sheetId="3" r:id="rId3"/>
    <sheet name="cuadro 3 " sheetId="4" r:id="rId4"/>
    <sheet name="cuadro 4 " sheetId="5" r:id="rId5"/>
    <sheet name="cuadro 5 " sheetId="6" r:id="rId6"/>
    <sheet name="cuadro 6 " sheetId="7" r:id="rId7"/>
    <sheet name="cuadro 7 " sheetId="8" r:id="rId8"/>
    <sheet name="cuadro 8 " sheetId="9" r:id="rId9"/>
    <sheet name="cuadro 9 " sheetId="10" r:id="rId10"/>
    <sheet name="cuadro 10 " sheetId="11" r:id="rId11"/>
    <sheet name="cuadro 11" sheetId="12" r:id="rId12"/>
    <sheet name="cuadro 12 " sheetId="13" r:id="rId13"/>
    <sheet name="cuadro 13 " sheetId="14" r:id="rId14"/>
    <sheet name="cuadro 14  " sheetId="15" r:id="rId15"/>
    <sheet name="cuadro 15  " sheetId="16" r:id="rId16"/>
    <sheet name="cuadro 16 " sheetId="17" r:id="rId17"/>
    <sheet name="cuadro 22" sheetId="18" state="hidden" r:id="rId18"/>
    <sheet name="cuadro 23" sheetId="19" state="hidden" r:id="rId19"/>
    <sheet name="cuadro 14" sheetId="20" state="hidden" r:id="rId20"/>
    <sheet name="cuadro 15" sheetId="21" state="hidden" r:id="rId21"/>
    <sheet name="cuadro 16" sheetId="22" state="hidden" r:id="rId22"/>
    <sheet name="cuadro 17" sheetId="23" state="hidden" r:id="rId23"/>
    <sheet name="cuadro 18" sheetId="24" state="hidden" r:id="rId24"/>
    <sheet name=" Cuadro 17" sheetId="25" r:id="rId25"/>
  </sheets>
  <externalReferences>
    <externalReference r:id="rId28"/>
    <externalReference r:id="rId29"/>
    <externalReference r:id="rId30"/>
  </externalReferences>
  <definedNames>
    <definedName name="\a">#N/A</definedName>
    <definedName name="\b">#N/A</definedName>
    <definedName name="A_impresión_IM" localSheetId="1">#REF!</definedName>
    <definedName name="A_impresión_IM" localSheetId="15">#REF!</definedName>
    <definedName name="A_impresión_IM" localSheetId="16">#REF!</definedName>
    <definedName name="A_impresión_IM" localSheetId="2">#REF!</definedName>
    <definedName name="A_impresión_IM" localSheetId="3">#REF!</definedName>
    <definedName name="A_impresión_IM">#REF!</definedName>
    <definedName name="_xlnm.Print_Area" localSheetId="12">'cuadro 12 '!$A$2:$Q$116</definedName>
    <definedName name="_xlnm.Print_Area" localSheetId="5">'cuadro 5 '!$A$1:$T$77</definedName>
    <definedName name="cccc">#N/A</definedName>
    <definedName name="fffsd" localSheetId="3">#REF!</definedName>
    <definedName name="fffsd">#REF!</definedName>
    <definedName name="paises">'[2]COD'!$A$1:$B$275</definedName>
    <definedName name="_xlnm.Print_Titles" localSheetId="12">'cuadro 12 '!$1:$14</definedName>
    <definedName name="_xlnm.Print_Titles" localSheetId="5">'cuadro 5 '!$1:$14</definedName>
    <definedName name="Totaldepto" localSheetId="1">#REF!</definedName>
    <definedName name="Totaldepto" localSheetId="15">#REF!</definedName>
    <definedName name="Totaldepto" localSheetId="16">#REF!</definedName>
    <definedName name="Totaldepto" localSheetId="2">#REF!</definedName>
    <definedName name="Totaldepto" localSheetId="3">#REF!</definedName>
    <definedName name="Totaldepto">#REF!</definedName>
  </definedNames>
  <calcPr fullCalcOnLoad="1"/>
</workbook>
</file>

<file path=xl/comments12.xml><?xml version="1.0" encoding="utf-8"?>
<comments xmlns="http://schemas.openxmlformats.org/spreadsheetml/2006/main">
  <authors>
    <author>dccardenasc</author>
  </authors>
  <commentLis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4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<sst xmlns="http://schemas.openxmlformats.org/spreadsheetml/2006/main" count="3327" uniqueCount="1541">
  <si>
    <t>p Provisional</t>
  </si>
  <si>
    <t xml:space="preserve">    bunkers aéreos y marinos a naves en viajes internacionales.</t>
  </si>
  <si>
    <t>Cuadro 3</t>
  </si>
  <si>
    <t>Principales productos exportados según el valor FOB</t>
  </si>
  <si>
    <t xml:space="preserve"> Partida</t>
  </si>
  <si>
    <t>arancelaria</t>
  </si>
  <si>
    <t>Descripción del producto</t>
  </si>
  <si>
    <r>
      <t xml:space="preserve"> 2011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</si>
  <si>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</si>
  <si>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</si>
  <si>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</si>
  <si>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</si>
  <si>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</si>
  <si>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</si>
  <si>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</si>
  <si>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Cuadro 18</t>
  </si>
  <si>
    <t>Exportaciones no tradicionales según CIIU Rev. 3</t>
  </si>
  <si>
    <t xml:space="preserve"> 2011p</t>
  </si>
  <si>
    <t xml:space="preserve"> 2010p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</si>
  <si>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</si>
  <si>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</si>
  <si>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</si>
  <si>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</si>
  <si>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</si>
  <si>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</si>
  <si>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</si>
  <si>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</si>
  <si>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</si>
  <si>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</si>
  <si>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</si>
  <si>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</si>
  <si>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</si>
  <si>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</si>
  <si>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</si>
  <si>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</si>
  <si>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</si>
  <si>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</si>
  <si>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</si>
  <si>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</si>
  <si>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</si>
  <si>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</si>
  <si>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</si>
  <si>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</si>
  <si>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</si>
  <si>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</si>
  <si>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</si>
  <si>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</si>
  <si>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</si>
  <si>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</si>
  <si>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</si>
  <si>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</si>
  <si>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</si>
  <si>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</si>
  <si>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</si>
  <si>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</si>
  <si>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</si>
  <si>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</si>
  <si>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</si>
  <si>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</si>
  <si>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</si>
  <si>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</si>
  <si>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</si>
  <si>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</si>
  <si>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</si>
  <si>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</si>
  <si>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</si>
  <si>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</si>
  <si>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</si>
  <si>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</si>
  <si>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</si>
  <si>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</si>
  <si>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</si>
  <si>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</si>
  <si>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</si>
  <si>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</si>
  <si>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</si>
  <si>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</si>
  <si>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</si>
  <si>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</si>
  <si>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</si>
  <si>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</si>
  <si>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</si>
  <si>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</si>
  <si>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</si>
  <si>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</si>
  <si>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</si>
  <si>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</si>
  <si>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</si>
  <si>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</si>
  <si>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</si>
  <si>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</si>
  <si>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</si>
  <si>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</si>
  <si>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</si>
  <si>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</si>
  <si>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</si>
  <si>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</si>
  <si>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</si>
  <si>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</si>
  <si>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Unión Europeaa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</si>
  <si>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</si>
  <si>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</si>
  <si>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</si>
  <si>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</si>
  <si>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</si>
  <si>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</si>
  <si>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</si>
  <si>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</si>
  <si>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</si>
  <si>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</si>
  <si>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</si>
  <si>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</si>
  <si>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</si>
  <si>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</si>
  <si>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</si>
  <si>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</si>
  <si>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</si>
  <si>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</si>
  <si>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</si>
  <si>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</si>
  <si>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</si>
  <si>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</si>
  <si>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</si>
  <si>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</si>
  <si>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</si>
  <si>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</si>
  <si>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</si>
  <si>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</si>
  <si>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</si>
  <si>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</si>
  <si>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</si>
  <si>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</si>
  <si>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</si>
  <si>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</si>
  <si>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</si>
  <si>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</si>
  <si>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</si>
  <si>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</si>
  <si>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</si>
  <si>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</si>
  <si>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</si>
  <si>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</si>
  <si>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</si>
  <si>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</si>
  <si>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</si>
  <si>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</si>
  <si>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</si>
  <si>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</si>
  <si>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</si>
  <si>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</si>
  <si>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</si>
  <si>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</si>
  <si>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</si>
  <si>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</si>
  <si>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</si>
  <si>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</si>
  <si>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</si>
  <si>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</si>
  <si>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</si>
  <si>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</si>
  <si>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</si>
  <si>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</si>
  <si>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</si>
  <si>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</si>
  <si>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</si>
  <si>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</si>
  <si>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</si>
  <si>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</si>
  <si>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</si>
  <si>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</si>
  <si>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</si>
  <si>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</si>
  <si>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</si>
  <si>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</si>
  <si>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</si>
  <si>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</si>
  <si>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</si>
  <si>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</si>
  <si>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</si>
  <si>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</si>
  <si>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</si>
  <si>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</si>
  <si>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</si>
  <si>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</si>
  <si>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</si>
  <si>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</si>
  <si>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</si>
  <si>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</si>
  <si>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</si>
  <si>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</si>
  <si>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</si>
  <si>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</si>
  <si>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</si>
  <si>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</si>
  <si>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</si>
  <si>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</si>
  <si>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</si>
  <si>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</si>
  <si>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</si>
  <si>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</si>
  <si>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</si>
  <si>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</si>
  <si>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</si>
  <si>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</si>
  <si>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</si>
  <si>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</si>
  <si>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</si>
  <si>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</si>
  <si>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</si>
  <si>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</si>
  <si>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</si>
  <si>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</si>
  <si>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</si>
  <si>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</si>
  <si>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</si>
  <si>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</si>
  <si>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</si>
  <si>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</si>
  <si>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</si>
  <si>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</si>
  <si>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</si>
  <si>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</si>
  <si>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</si>
  <si>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</si>
  <si>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</si>
  <si>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</si>
  <si>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</si>
  <si>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</si>
  <si>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</si>
  <si>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</si>
  <si>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</si>
  <si>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</si>
  <si>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</si>
  <si>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</si>
  <si>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</si>
  <si>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</si>
  <si>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</si>
  <si>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</si>
  <si>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</si>
  <si>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</si>
  <si>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</si>
  <si>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</si>
  <si>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</si>
  <si>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</si>
  <si>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</si>
  <si>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</si>
  <si>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</si>
  <si>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</si>
  <si>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</si>
  <si>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</si>
  <si>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</si>
  <si>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</si>
  <si>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</si>
  <si>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</si>
  <si>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</si>
  <si>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</si>
  <si>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</si>
  <si>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</si>
  <si>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</si>
  <si>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</si>
  <si>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</si>
  <si>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</si>
  <si>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</si>
  <si>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</si>
  <si>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</si>
  <si>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</si>
  <si>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</si>
  <si>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</si>
  <si>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</si>
  <si>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</si>
  <si>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</si>
  <si>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</si>
  <si>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</si>
  <si>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</si>
  <si>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</si>
  <si>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</si>
  <si>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</si>
  <si>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</si>
  <si>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</si>
  <si>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</si>
  <si>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</si>
  <si>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</si>
  <si>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</si>
  <si>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</si>
  <si>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</si>
  <si>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</si>
  <si>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</si>
  <si>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</si>
  <si>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</si>
  <si>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</si>
  <si>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</si>
  <si>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</si>
  <si>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</si>
  <si>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</si>
  <si>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</si>
  <si>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</si>
  <si>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</si>
  <si>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</si>
  <si>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</si>
  <si>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</si>
  <si>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</si>
  <si>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</si>
  <si>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</si>
  <si>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</si>
  <si>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</si>
  <si>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</si>
  <si>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</si>
  <si>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</si>
  <si>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</si>
  <si>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</si>
  <si>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</si>
  <si>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</si>
  <si>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</si>
  <si>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</si>
  <si>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</si>
  <si>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</si>
  <si>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</si>
  <si>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</si>
  <si>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</si>
  <si>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</si>
  <si>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</si>
  <si>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</si>
  <si>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</si>
  <si>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</si>
  <si>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</si>
  <si>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</si>
  <si>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</si>
  <si>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</si>
  <si>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</si>
  <si>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</si>
  <si>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</si>
  <si>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</si>
  <si>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</si>
  <si>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</si>
  <si>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</si>
  <si>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</si>
  <si>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</si>
  <si>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</si>
  <si>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</si>
  <si>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</si>
  <si>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</si>
  <si>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</si>
  <si>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</si>
  <si>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</si>
  <si>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</si>
  <si>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</si>
  <si>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</si>
  <si>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</si>
  <si>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</si>
  <si>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</si>
  <si>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</si>
  <si>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</si>
  <si>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</si>
  <si>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</si>
  <si>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</si>
  <si>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</si>
  <si>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</si>
  <si>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</si>
  <si>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</si>
  <si>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</si>
  <si>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</si>
  <si>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</si>
  <si>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 xml:space="preserve">Descripción </t>
  </si>
  <si>
    <r>
      <t>2011</t>
    </r>
    <r>
      <rPr>
        <b/>
        <vertAlign val="superscript"/>
        <sz val="9"/>
        <rFont val="Arial"/>
        <family val="2"/>
      </rPr>
      <t>p</t>
    </r>
  </si>
  <si>
    <r>
      <t>2010</t>
    </r>
    <r>
      <rPr>
        <b/>
        <vertAlign val="superscript"/>
        <sz val="9"/>
        <rFont val="Arial"/>
        <family val="2"/>
      </rPr>
      <t>p</t>
    </r>
  </si>
  <si>
    <t>Variación %</t>
  </si>
  <si>
    <t>Contribución a la variación</t>
  </si>
  <si>
    <t>la variación</t>
  </si>
  <si>
    <t xml:space="preserve">Exportaciones totales </t>
  </si>
  <si>
    <t>-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</si>
  <si>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</si>
  <si>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</si>
  <si>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</si>
  <si>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</si>
  <si>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</si>
  <si>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</si>
  <si>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</si>
  <si>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</si>
  <si>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</si>
  <si>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</si>
  <si>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</si>
  <si>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</si>
  <si>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</si>
  <si>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</si>
  <si>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</si>
  <si>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</si>
  <si>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</si>
  <si>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</si>
  <si>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</si>
  <si>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</si>
  <si>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</si>
  <si>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</si>
  <si>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</si>
  <si>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</si>
  <si>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</si>
  <si>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</si>
  <si>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</si>
  <si>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</si>
  <si>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</si>
  <si>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</si>
  <si>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</si>
  <si>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</si>
  <si>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</si>
  <si>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</si>
  <si>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</si>
  <si>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</si>
  <si>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</si>
  <si>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</si>
  <si>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</si>
  <si>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</si>
  <si>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</si>
  <si>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</si>
  <si>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</si>
  <si>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</si>
  <si>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</si>
  <si>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</si>
  <si>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</si>
  <si>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</si>
  <si>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</si>
  <si>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</si>
  <si>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</si>
  <si>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</si>
  <si>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</si>
  <si>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</si>
  <si>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</si>
  <si>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</si>
  <si>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</si>
  <si>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</si>
  <si>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</si>
  <si>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</si>
  <si>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</si>
  <si>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</si>
  <si>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</si>
  <si>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</si>
  <si>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</si>
  <si>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</si>
  <si>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</si>
  <si>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</si>
  <si>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</si>
  <si>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</si>
  <si>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</si>
  <si>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</si>
  <si>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</si>
  <si>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</si>
  <si>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</si>
  <si>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</si>
  <si>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</si>
  <si>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</si>
  <si>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</si>
  <si>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</si>
  <si>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</si>
  <si>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</si>
  <si>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</si>
  <si>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</si>
  <si>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</si>
  <si>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</si>
  <si>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</si>
  <si>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</si>
  <si>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</si>
  <si>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</si>
  <si>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</si>
  <si>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</si>
  <si>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</si>
  <si>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</si>
  <si>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</si>
  <si>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</si>
  <si>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</si>
  <si>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</si>
  <si>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</si>
  <si>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</si>
  <si>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</si>
  <si>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</si>
  <si>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</si>
  <si>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</si>
  <si>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</si>
  <si>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</si>
  <si>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</si>
  <si>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</si>
  <si>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</si>
  <si>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</si>
  <si>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</si>
  <si>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</si>
  <si>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</si>
  <si>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</si>
  <si>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</si>
  <si>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</si>
  <si>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</si>
  <si>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</si>
  <si>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</si>
  <si>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</si>
  <si>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</si>
  <si>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</si>
  <si>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</si>
  <si>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</si>
  <si>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</si>
  <si>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</si>
  <si>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</si>
  <si>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</si>
  <si>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</si>
  <si>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</si>
  <si>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</si>
  <si>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r>
      <t>Unión Europea</t>
    </r>
    <r>
      <rPr>
        <b/>
        <vertAlign val="superscript"/>
        <sz val="9"/>
        <rFont val="Arial"/>
        <family val="2"/>
      </rPr>
      <t>a</t>
    </r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</si>
  <si>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</si>
  <si>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</si>
  <si>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</si>
  <si>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</si>
  <si>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</si>
  <si>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</si>
  <si>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</si>
  <si>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</si>
  <si>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</si>
  <si>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</si>
  <si>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</si>
  <si>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</si>
  <si>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</si>
  <si>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</si>
  <si>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</si>
  <si>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</si>
  <si>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</si>
  <si>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</si>
  <si>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</si>
  <si>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</si>
  <si>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</si>
  <si>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</si>
  <si>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</si>
  <si>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</si>
  <si>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</si>
  <si>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</si>
  <si>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</si>
  <si>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</si>
  <si>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</si>
  <si>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</si>
  <si>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</si>
  <si>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</si>
  <si>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</si>
  <si>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</si>
  <si>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</si>
  <si>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</si>
  <si>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</si>
  <si>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</si>
  <si>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</si>
  <si>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</si>
  <si>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</si>
  <si>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</si>
  <si>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</si>
  <si>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</si>
  <si>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</si>
  <si>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</si>
  <si>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</si>
  <si>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</si>
  <si>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</si>
  <si>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</si>
  <si>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</si>
  <si>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</si>
  <si>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</si>
  <si>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</si>
  <si>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</si>
  <si>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</si>
  <si>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</si>
  <si>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</si>
  <si>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</si>
  <si>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</si>
  <si>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</si>
  <si>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</si>
  <si>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</si>
  <si>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</si>
  <si>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</si>
  <si>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</si>
  <si>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</si>
  <si>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</si>
  <si>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</si>
  <si>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</si>
  <si>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</si>
  <si>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</si>
  <si>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</si>
  <si>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</si>
  <si>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</si>
  <si>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</si>
  <si>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</si>
  <si>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</si>
  <si>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</si>
  <si>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</si>
  <si>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</si>
  <si>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</si>
  <si>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</si>
  <si>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</si>
  <si>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</si>
  <si>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</si>
  <si>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</si>
  <si>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</si>
  <si>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</si>
  <si>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</si>
  <si>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</si>
  <si>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</si>
  <si>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</si>
  <si>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</si>
  <si>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</si>
  <si>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</si>
  <si>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</si>
  <si>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</si>
  <si>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</si>
  <si>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</si>
  <si>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</si>
  <si>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</si>
  <si>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</si>
  <si>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</si>
  <si>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</si>
  <si>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</si>
  <si>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</si>
  <si>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</si>
  <si>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</si>
  <si>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</si>
  <si>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</si>
  <si>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</si>
  <si>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</si>
  <si>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</si>
  <si>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</si>
  <si>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</si>
  <si>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</si>
  <si>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</si>
  <si>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</si>
  <si>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</si>
  <si>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</si>
  <si>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</si>
  <si>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</si>
  <si>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</si>
  <si>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</si>
  <si>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</si>
  <si>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</si>
  <si>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</si>
  <si>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</si>
  <si>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</si>
  <si>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</si>
  <si>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</si>
  <si>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</si>
  <si>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</si>
  <si>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</si>
  <si>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</si>
  <si>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</si>
  <si>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</si>
  <si>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</si>
  <si>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</si>
  <si>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</si>
  <si>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</si>
  <si>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</si>
  <si>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</si>
  <si>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</si>
  <si>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</si>
  <si>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</si>
  <si>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</si>
  <si>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</si>
  <si>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</si>
  <si>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</si>
  <si>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</si>
  <si>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</si>
  <si>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</si>
  <si>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</si>
  <si>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</si>
  <si>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</si>
  <si>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</si>
  <si>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</si>
  <si>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</si>
  <si>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</si>
  <si>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</si>
  <si>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</si>
  <si>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</si>
  <si>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</si>
  <si>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</si>
  <si>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</si>
  <si>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</si>
  <si>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</si>
  <si>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</si>
  <si>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</si>
  <si>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</si>
  <si>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</si>
  <si>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</si>
  <si>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</si>
  <si>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</si>
  <si>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</si>
  <si>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</si>
  <si>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</si>
  <si>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</si>
  <si>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</si>
  <si>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</si>
  <si>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</si>
  <si>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</si>
  <si>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</si>
  <si>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</si>
  <si>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</si>
  <si>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</si>
  <si>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</si>
  <si>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</si>
  <si>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</si>
  <si>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</si>
  <si>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</si>
  <si>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</si>
  <si>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</si>
  <si>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</si>
  <si>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</si>
  <si>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</si>
  <si>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</si>
  <si>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</si>
  <si>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</si>
  <si>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</si>
  <si>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</si>
  <si>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</si>
  <si>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</si>
  <si>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</si>
  <si>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</si>
  <si>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</si>
  <si>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</si>
  <si>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</si>
  <si>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</si>
  <si>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</si>
  <si>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</si>
  <si>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</si>
  <si>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</si>
  <si>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</si>
  <si>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</si>
  <si>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</si>
  <si>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</si>
  <si>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</si>
  <si>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</si>
  <si>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</si>
  <si>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</si>
  <si>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</si>
  <si>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</si>
  <si>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</si>
  <si>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</si>
  <si>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</si>
  <si>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</si>
  <si>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</si>
  <si>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</si>
  <si>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</si>
  <si>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</si>
  <si>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</si>
  <si>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</si>
  <si>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</si>
  <si>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</si>
  <si>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</si>
  <si>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</si>
  <si>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</si>
  <si>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</si>
  <si>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</si>
  <si>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</si>
  <si>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</si>
  <si>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</si>
  <si>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</si>
  <si>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</si>
  <si>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</si>
  <si>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</si>
  <si>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</si>
  <si>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</si>
  <si>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</si>
  <si>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</si>
  <si>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</si>
  <si>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</si>
  <si>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</si>
  <si>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</si>
  <si>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</si>
  <si>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</si>
  <si>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</si>
  <si>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</si>
  <si>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</si>
  <si>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</si>
  <si>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</si>
  <si>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</si>
  <si>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</si>
  <si>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</si>
  <si>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</si>
  <si>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</si>
  <si>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</si>
  <si>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</si>
  <si>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</si>
  <si>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</si>
  <si>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</si>
  <si>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</si>
  <si>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</si>
  <si>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</si>
  <si>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</si>
  <si>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</si>
  <si>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</si>
  <si>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</si>
  <si>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</si>
  <si>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</si>
  <si>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</si>
  <si>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</si>
  <si>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</si>
  <si>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</si>
  <si>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</si>
  <si>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</si>
  <si>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</si>
  <si>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</si>
  <si>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</si>
  <si>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</si>
  <si>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</si>
  <si>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</si>
  <si>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</si>
  <si>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</si>
  <si>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</si>
  <si>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</si>
  <si>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</si>
  <si>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</si>
  <si>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</si>
  <si>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</si>
  <si>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</si>
  <si>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</si>
  <si>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</si>
  <si>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</si>
  <si>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</si>
  <si>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</si>
  <si>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</si>
  <si>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</si>
  <si>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</si>
  <si>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</si>
  <si>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</si>
  <si>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</si>
  <si>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</si>
  <si>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</si>
  <si>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</si>
  <si>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</si>
  <si>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</si>
  <si>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</si>
  <si>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</si>
  <si>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</si>
  <si>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</si>
  <si>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</si>
  <si>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</si>
  <si>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</si>
  <si>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</si>
  <si>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</si>
  <si>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</si>
  <si>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</si>
  <si>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</si>
  <si>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2011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</si>
  <si>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</si>
  <si>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</si>
  <si>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</si>
  <si>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</si>
  <si>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</si>
  <si>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</si>
  <si>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</si>
  <si>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</si>
  <si>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</si>
  <si>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Exportaciones no tradicionales según países de destino</t>
  </si>
  <si>
    <t>Totales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</si>
  <si>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</si>
  <si>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</si>
  <si>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</si>
  <si>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</si>
  <si>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</si>
  <si>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t>Miles de dólares</t>
  </si>
  <si>
    <t xml:space="preserve">Variación  </t>
  </si>
  <si>
    <t>Participación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</si>
  <si>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</si>
  <si>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</si>
  <si>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</si>
  <si>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</si>
  <si>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</si>
  <si>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r>
      <t xml:space="preserve"> 2011</t>
    </r>
    <r>
      <rPr>
        <b/>
        <vertAlign val="superscript"/>
        <sz val="8"/>
        <rFont val="Arial"/>
        <family val="2"/>
      </rPr>
      <t>p</t>
    </r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</si>
  <si>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</si>
  <si>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</si>
  <si>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</si>
  <si>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</si>
  <si>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</si>
  <si>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</si>
  <si>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</si>
  <si>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</si>
  <si>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</si>
  <si>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</si>
  <si>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</si>
  <si>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</si>
  <si>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</si>
  <si>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</si>
  <si>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</si>
  <si>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</si>
  <si>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</si>
  <si>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</si>
  <si>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Comercio al por mayor </t>
  </si>
  <si>
    <t xml:space="preserve">Comercio al por menor y por menor </t>
  </si>
  <si>
    <t>Var &gt; 500%  //  *</t>
  </si>
  <si>
    <t>Equipo y aparatos de radio, televisión y comunicaciones</t>
  </si>
  <si>
    <t>Fabricación de inst. médicos, ópticos y de precisión y  relojes</t>
  </si>
  <si>
    <t>Enero - diciembre</t>
  </si>
  <si>
    <t>Diciembre</t>
  </si>
  <si>
    <t>Cuadro 22</t>
  </si>
  <si>
    <t>País de destino</t>
  </si>
  <si>
    <t>Capítulo del arancel</t>
  </si>
  <si>
    <t>Descripción</t>
  </si>
  <si>
    <t>Miles de dólares FOB</t>
  </si>
  <si>
    <t>Demás</t>
  </si>
  <si>
    <t>Vehículos y sus partes</t>
  </si>
  <si>
    <t>Panamá</t>
  </si>
  <si>
    <t>Aruba</t>
  </si>
  <si>
    <t>Reino Unido</t>
  </si>
  <si>
    <t>Trinidad y Tobago</t>
  </si>
  <si>
    <t>Israel</t>
  </si>
  <si>
    <t>Calderas, máquinas y partes</t>
  </si>
  <si>
    <t>India</t>
  </si>
  <si>
    <t>República Dominicana</t>
  </si>
  <si>
    <t>Cuadro 29</t>
  </si>
  <si>
    <t>Exportaciones totales, según principales capítulos del arancel y posiciones arancelarias</t>
  </si>
  <si>
    <t>Posición arancelaria</t>
  </si>
  <si>
    <t>Pañales para bebés.</t>
  </si>
  <si>
    <t>Compresas y tampones higiénicos</t>
  </si>
  <si>
    <t>Papel higienico.</t>
  </si>
  <si>
    <t>Perfumes y aguas de tocador.</t>
  </si>
  <si>
    <t>Las demás preparaciones de belleza, de maquillaje y para el cuidado de la piel, excepto los medicamentos, incluidas las preparaciones antisolares y bronceadoras.</t>
  </si>
  <si>
    <t>Las demás preparaciones capilares.</t>
  </si>
  <si>
    <t>Champues para el cabello.</t>
  </si>
  <si>
    <t>Preparaciones para el maquillaje de los ojos, excepto los medicamentos.</t>
  </si>
  <si>
    <t>Los demás medicamentos para uso humano.</t>
  </si>
  <si>
    <t>Los demás medicamentos para uso humano, que contengan vitaminas u otros productos de la partida 29.36, acondicionados para la venta al por menor.</t>
  </si>
  <si>
    <t>Los demás medicamentos que contengan otros antibióticos, para uso humano.</t>
  </si>
  <si>
    <t>Los demás medicamentos que contengan alcaloides o sus derivados, sin hormonas ni otros productos de la partida No. 29.37, ni antibióticos, para uso humano.</t>
  </si>
  <si>
    <t>Esparadrapos y venditas.</t>
  </si>
  <si>
    <t>Los demás vehículos para el transporte de personas, con motor de émbolo (pistón) alternativo, de encendido por chispa, de cilindrada superior a 1.500 cm3 pero inferior o igual a 3.000 cm3.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</si>
  <si>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</si>
  <si>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vehículos automóviles, con motor de émbolo o pistón, de encendido por compresión (diesel o semidiesel), para el transporte de 10 o mas  personas incluido el conductor.</t>
  </si>
  <si>
    <t>Las demás partes y accesorios, de vehículos automóviles de las partidas 87.01 a 87.05.</t>
  </si>
  <si>
    <t>Combinaciones de refrigerador y congelador, con puertas exteriores separadas, de volumen superior o igual a 269 l pero inferior a 382 l, aunque no sean eléctricos.</t>
  </si>
  <si>
    <t>Moldes para vidrio.</t>
  </si>
  <si>
    <t>Los demás émbolos (pistones) identificables como destinados, exclusiva o principalmente, a los motores de émbolo de encendido por compresión (diesel o semidiesel).</t>
  </si>
  <si>
    <t>Combinaciones de refrigerador y congelador, con puertas exteriores separadas, de volumen superior o igual a 184 l pero inferior a 269 l, aunque no sean eléctricos.</t>
  </si>
  <si>
    <t>Los demás muebles (armarios, arcones (cofres), vitrinas, mostradores y similares) para la conservación y exposición de los productos, que incorporen un equipo para refrigerar o congelar.</t>
  </si>
  <si>
    <t>Acumuladores eléctricos de plomo del tipo de los utilizados para el arranque de los motores de explosión.</t>
  </si>
  <si>
    <t>Los demás conductores eléctricos para una tensión inferior o igual a 1.000 V, de cobre.</t>
  </si>
  <si>
    <t>Transformadores de dieléctrico líquido, de potencia superior a 10.000 kva.</t>
  </si>
  <si>
    <t>Los demás conductores eléctricos de cobre, para una tensión superior a 1000 v.</t>
  </si>
  <si>
    <t>Aisladores eléctricos de cerámica.</t>
  </si>
  <si>
    <t>Los demás extractos, esencias y concentrados de café.</t>
  </si>
  <si>
    <t>Café soluble liofilizado, con granulometría de 2.0 - 3.00 mm.</t>
  </si>
  <si>
    <t>Las demás preparaciones alimenticias no expresadas ni comprendidas en otra parte.</t>
  </si>
  <si>
    <t>Preparaciones a base de extractos, esencias o concentrados o a base de café.</t>
  </si>
  <si>
    <t>Preparaciones compuestas cuyo grado alcohólico volumétrico sea inferior o igual al 0,5 % vol., para la elaboración de bebidas, presentadas en envases acondicionados para la venta al por menor.</t>
  </si>
  <si>
    <t>Desperdicios y desechos, de cobre, con contenido en peso igual o superior a 94% de cobre.</t>
  </si>
  <si>
    <t>Los demás desperdicios y desechos, de cobre.</t>
  </si>
  <si>
    <t>Cables, trenzas y artículos similares de cobre, sin aislar para eléctricidad.</t>
  </si>
  <si>
    <t>Barras y perfiles de cobre refinado.</t>
  </si>
  <si>
    <t>Aleaciones a base de cobre-estaño (bronce).</t>
  </si>
  <si>
    <t>Pantalones largos, pantalones con peto, pantalones cortos (calzones) y shorts, de tejidos llamados «mezclilla o denim», para hombres o niños.</t>
  </si>
  <si>
    <t>Sostenes (corpiños), incluso de punto.</t>
  </si>
  <si>
    <t>Pantalones largos, pantalones con peto, pantalones cortos (calzones) y "shorts" de algodón, para mujeres o niñas, excepto los de punto.</t>
  </si>
  <si>
    <t>Fajas y fajas-braga (fajas bombacha), incluso de punto.</t>
  </si>
  <si>
    <t>Camisas de algodón, para hombres o niños, excepto las de punto.</t>
  </si>
  <si>
    <t>Aceite de palma en bruto.</t>
  </si>
  <si>
    <t>Aceites de almendra de palma y sus fracciones, en bruto.</t>
  </si>
  <si>
    <t>Los demás aceites de palma y sus fracciones, incluso refinados, pero sin modificar químicamente.</t>
  </si>
  <si>
    <t>Los demás aceites de soja (soya) y sus fracciones, incluso refinados, pero sin modificar químicamente.</t>
  </si>
  <si>
    <t>Grasas y aceites, vegetales y sus fracciones, parcial o totalmente hidrogenados, interesterificados, reesterificados o elaidinizados, incluso refinados, pero sin preparar de otro modo.</t>
  </si>
  <si>
    <t>Los demás fungicidas.</t>
  </si>
  <si>
    <t>Los demás fungicidas, presentados en formas o en envases para la venta al por menor o en artículos.</t>
  </si>
  <si>
    <t>Los demás Herbicidas, inhibidores de germinación y reguladores del crecimiento de las plantas, presentados en formas o enenvases para la venta al por menor o en artículos.</t>
  </si>
  <si>
    <t>Los demás herbicidas, inhibidores de germinación y reguladores del crecimiento de las plantas.</t>
  </si>
  <si>
    <t>Los demás insecticidas, presentados en formas o en envases para la venta al por menor o en, artículos.</t>
  </si>
  <si>
    <t>Aviones y demás aeronaves, de peso en vacío, superior a 15000 kg.</t>
  </si>
  <si>
    <t>Las demás partes de aviones o helicopteros.</t>
  </si>
  <si>
    <t>Los demás aviones y aeronaves, de peso en vacío, inferior o igual a 2.000 Kg.</t>
  </si>
  <si>
    <t>Trenes de aterrizaje y sus partes de los aparatos de las partidas  88.01 y 88.02</t>
  </si>
  <si>
    <t>Helicopteros de peso en  vacío, inferior o igual a 2000 kg.</t>
  </si>
  <si>
    <t>* Variación no se puede calcular porque la base de compración es 0</t>
  </si>
  <si>
    <t>Enero - diciembre ( 2011 - 2007)</t>
  </si>
  <si>
    <t>Enero - diciembre (2011 - 2007)</t>
  </si>
  <si>
    <r>
      <t xml:space="preserve">Variación %        </t>
    </r>
    <r>
      <rPr>
        <b/>
        <sz val="9"/>
        <rFont val="Arial"/>
        <family val="2"/>
      </rPr>
      <t>( 2011/2010 )</t>
    </r>
  </si>
  <si>
    <t>div // 0  //  *</t>
  </si>
  <si>
    <t>Exportaciones totales, según principales países y principales capítulos del arancel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</si>
  <si>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</si>
  <si>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</si>
  <si>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</si>
  <si>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r>
      <t xml:space="preserve">Variación %  </t>
    </r>
    <r>
      <rPr>
        <b/>
        <sz val="9"/>
        <rFont val="Arial"/>
        <family val="2"/>
      </rPr>
      <t>( 2011 / 2010 )</t>
    </r>
  </si>
  <si>
    <t>rectificar columnas de 2011</t>
  </si>
  <si>
    <t>Turquía</t>
  </si>
  <si>
    <t>Antillas Holandesas</t>
  </si>
  <si>
    <t xml:space="preserve">Demás </t>
  </si>
  <si>
    <t>Total 27</t>
  </si>
  <si>
    <t>Total 71</t>
  </si>
  <si>
    <t>Total 9</t>
  </si>
  <si>
    <t>Total 39</t>
  </si>
  <si>
    <t>Total 6</t>
  </si>
  <si>
    <t>Total 72</t>
  </si>
  <si>
    <t>Total 8</t>
  </si>
  <si>
    <t>Total 17</t>
  </si>
  <si>
    <t>Aceites crudos de petróleo o de mineral bituminoso.</t>
  </si>
  <si>
    <t>Hullas térmicas.</t>
  </si>
  <si>
    <t>Fueloils (fuel).</t>
  </si>
  <si>
    <t>Gasoils (gasóleo).</t>
  </si>
  <si>
    <t>Coques y semicoques de hulla, incluso aglomerados.</t>
  </si>
  <si>
    <t>Gasolina sin tetraetilo de plomo para motores de vehículos automóviles.</t>
  </si>
  <si>
    <t>Carburorreactores tipo gasolina, para reactores y turbinas.</t>
  </si>
  <si>
    <t>Gas natural de petróleo en estado gaseoso.</t>
  </si>
  <si>
    <t>Oro(incluido el oro platinado), en las demás formas en bruto, para uso no monetario.</t>
  </si>
  <si>
    <t>Las demás formas de oro semilabradas, para uso no monetario.</t>
  </si>
  <si>
    <t>Esmeraldas trabajadas de otro modo, clasificadas, sin ensartar, montar ni engarzar.</t>
  </si>
  <si>
    <t>Platino en bruto o en polvo.</t>
  </si>
  <si>
    <t>Los demás artículos de bisuteria, de metal común, incluso plateados, dorados o platinados..</t>
  </si>
  <si>
    <t>Desperdicios y desechos, de oro o de chapado (plaqué) de oro, excepto las barreduras que contengan otro metal precioso.</t>
  </si>
  <si>
    <t>Plata en bruto  aleada, incluida  la  plata dorada y la plata platinada.</t>
  </si>
  <si>
    <t>Plata en bruto sin  alear, incluida la plata dorada y la platinada.</t>
  </si>
  <si>
    <t>Los demás cafés sin tostar, sin descafeinar.</t>
  </si>
  <si>
    <t>Café tostado, sin descafeinar, en grano.</t>
  </si>
  <si>
    <t>Café sin tostar, descafeinado.</t>
  </si>
  <si>
    <t>Café tostado, sin descafeinar, molido.</t>
  </si>
  <si>
    <t>Los demás frutos de los géneros Capsicum o Pimenta, secos, triturados o pulverizados.</t>
  </si>
  <si>
    <t>Las demás especias.</t>
  </si>
  <si>
    <t>Amomos y cardamomos.</t>
  </si>
  <si>
    <t>Café tostado, descafeinado.</t>
  </si>
  <si>
    <t>Polipropileno.</t>
  </si>
  <si>
    <t>Policloruro de vinilo,  sin mezclar con otras sustancias, obtenido por polimerizacion en suspension.</t>
  </si>
  <si>
    <t>Copolímeros de propileno.</t>
  </si>
  <si>
    <t>Los demás recipientes (bombonas (damajuanas), botellas, frascos y artículos similares), de diferente capacidad.</t>
  </si>
  <si>
    <t>Policloruro de vinilo, sin mezclar con otras sustancias, obtenido por polimerizacion en emulsion.</t>
  </si>
  <si>
    <t>Las demás placas, láminas, hojas y tiras, de plástico no celular y sin refuerzo, estratificación ni soporte o combinación similar con otras materias, de polipropileno.</t>
  </si>
  <si>
    <t>Las demás placas, hojas, películas, bandas y láminas de polímeros de cloruro de vinilo.</t>
  </si>
  <si>
    <t>Los demás polímeros de estireno, en formas primarias.</t>
  </si>
  <si>
    <t>Las demás flores y capullos frescos, cortados para ramos o adornos.</t>
  </si>
  <si>
    <t>Rosas frescas, cortadas para ramos o adornos.</t>
  </si>
  <si>
    <t>Los demás claveles frescos, cortados para ramos o adornos.</t>
  </si>
  <si>
    <t>Pompones frescos, cortados para ramos o adornos.</t>
  </si>
  <si>
    <t>Claveles miniatura frescos, cortados para ramos o adornos.</t>
  </si>
  <si>
    <t>Alstroemerias frescas, cortadas para ramos o adornos.</t>
  </si>
  <si>
    <t>Los demás crisantemos, frescos, cortados para ramos o adornos.</t>
  </si>
  <si>
    <t>Las demás flores y capullos, cortados para ramos o adornos, secos, blanqueados, teñidos, impregnados o preparados de otra forma.</t>
  </si>
  <si>
    <t>Ferroníquel.</t>
  </si>
  <si>
    <t>Los demás productos laminados planos de hierro o de acero sin alear, cincados de otro modo, de anchura superior o igual a 600 mm.</t>
  </si>
  <si>
    <t>Desperdicios y desechos, de hierro o de acero estañados.</t>
  </si>
  <si>
    <t>Productos laminados planos de hierro o de acero sin alear, ondulados, de anchura superior o igual a 600 mm.</t>
  </si>
  <si>
    <t>Productos laminados planos de hierro o de acero sin alear, revestidos de oxidos de cromo o de cromo y oxidos de cromo, de anchura superior o igual a 600 mm.</t>
  </si>
  <si>
    <t>Desperdicios y desechos de acero inoxidable.</t>
  </si>
  <si>
    <t>Productos laminados planos de hierro o de acero sin alear, estañados, de anchura superior o igual a 600 mm. de espesor inferior a 0.5 mm.</t>
  </si>
  <si>
    <t>Los demás desperdicios y  desechos (chatarra), de fundición, de hierro o de acero.</t>
  </si>
  <si>
    <t>Bananas o plátanos frescos del tipo "cavendish valery".</t>
  </si>
  <si>
    <t>Bananas o plátanos frescos del tipo "plantain" (plátano para cocción).</t>
  </si>
  <si>
    <t>Uchuvas (uvillas) (physalis peruviana) frescas.</t>
  </si>
  <si>
    <t>Gulupa (maracuyá morado) (Passiflora edulis varo edulis), frescas.</t>
  </si>
  <si>
    <t>Bocadillo (manzanito, orito) (Musa acuminata), frescos.</t>
  </si>
  <si>
    <t>Las demás frutas u otros frutos secos excepto los de las partidas 08.01 a 08.06.</t>
  </si>
  <si>
    <t>Lima Tahití (limón Tahití) (citrus latifolia), frescas o secas.</t>
  </si>
  <si>
    <t>Granadilla (Passiflora ligularis), frescas.</t>
  </si>
  <si>
    <t>Los demás azúcares de caña o de remolacha y sacarosa químicamente pura, en estado sólido.</t>
  </si>
  <si>
    <t>Bombones, caramelos, confites y pastillas.</t>
  </si>
  <si>
    <t>Los demás azúcares en bruto de caña, sin adición de aromatizante ni colororante.</t>
  </si>
  <si>
    <t>Chicles y demás gomas de mascar, recubiertos de azúcar.</t>
  </si>
  <si>
    <t>Los demás chicles y demás gomas de mascar.</t>
  </si>
  <si>
    <t>Los demás artículos de confitería sin cacao (incluido el chocolate blanco).</t>
  </si>
  <si>
    <t>Jarabe de glucosa.</t>
  </si>
  <si>
    <t>Chancaca (panela, raspadura).</t>
  </si>
  <si>
    <t>Total 48</t>
  </si>
  <si>
    <t>Total 33</t>
  </si>
  <si>
    <t>Total 30</t>
  </si>
  <si>
    <t>Total 87</t>
  </si>
  <si>
    <t>Papel kraft crudo, para sacos (bolsas).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</si>
  <si>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igual a 150 g/m2, en bobinas (rollos).</t>
  </si>
  <si>
    <t>Las demás mezclas de sustancias odoriferas y mezclas (incluidas las disoluciones alcohólicas) a base de una o varias de estas sustancias, del tipo de las utilizadas como materias básicas para la industria.</t>
  </si>
  <si>
    <t>Dentifricos (crema dental), acondicionados para su venta al por menor al usuario.</t>
  </si>
  <si>
    <t>Polvos, incluidos los compactos, excepto los medicamentos.</t>
  </si>
  <si>
    <t>Medicamentos que contengan penicilinas o derivados de estos productos con la estructura del ácido penicilanico, o estreptomicinas o derivados de estos productos, para uso humano.</t>
  </si>
  <si>
    <t>Los demás medicamentos que contengan hormonas corticosteroides, sus derivados y análogos estructurales para uso humano, para uso humano.</t>
  </si>
  <si>
    <t>Los demás medicamentos para uso veterinario (con exclusión de las partidas 30.02-30.05 o 30.06) constituidos por productos mezclados o sin mezclar, preparados para usos terapéuticos o profilácticos, dosificados o acondicionados para la venta al por menor.</t>
  </si>
  <si>
    <t xml:space="preserve">Los demás vehículos para el transporte de personas, con motor de émbolo (pistón) alternativo, de encendido por chispa, de cilindrada superior a 1.000 cm3 pero inferior o igual a 1.500 cm3. </t>
  </si>
  <si>
    <t>Los demás, vehículos automóviles para el transporte de mercancías, con motor de émbolo (pistón), de encendido por compresión (Diesel o semi -Diesel), de peso total con carga máxima superior a 6,2 t, pero inferior o igual a 9,3 t.</t>
  </si>
  <si>
    <t>Ruedas y sus partes, de vehículos automóviles de las partidas 87.01 a 87.05.</t>
  </si>
  <si>
    <t>Los demás vehículos automóviles para el transporte de mercancías,  con motor de émbolo (pistón), de encendido por compresión (Diesel o semi -Diesel), de peso total con carga máxima inferior o igual a 4,537 t.</t>
  </si>
  <si>
    <t xml:space="preserve">Los demás papeles y cartones sin fibras obtenidas por procedimiento mecánico o químico-mecánico o con un contenido total de estas fibras inferior o igual al 10% en peso del contenido total de fibra, </t>
  </si>
  <si>
    <t xml:space="preserve">Papel y cartón autoadhesivos, en bobinas (rollos), de anchura superior a 15 cm </t>
  </si>
  <si>
    <t xml:space="preserve">Los demás papeles del tipo utilizado para pepel higienico, toallitas para desmaquillar, toallas, servilletas o papeles similares de uso doméstico, de higiene o de tocador, </t>
  </si>
  <si>
    <t>Las demás máquinas para fabricar o trabajar en caliente el vidrio o sus manufacturas.</t>
  </si>
  <si>
    <t>Motores  de émbolo (pistón) alternativo o rotativo, de encendido por chispa (de explosión), para la aviación.</t>
  </si>
  <si>
    <t>Partes de máquinas y aparatos de la partida 84.75.</t>
  </si>
  <si>
    <t>Total 84</t>
  </si>
  <si>
    <t xml:space="preserve">Cuadros, paneles, consolas, armarios y demás soportes equipados con varios aparatos de las partidas 85.35 u 85.36, para control o distribución de electricidad, incluidos los que incorporen instrumentos o aparatos del Capítulo 90, así como los aparatos de </t>
  </si>
  <si>
    <t>Cuadros, paneles, consolas, armarios y demás soportes equipados con varios aparatos de las partidas 85.35 u 85.36, para una tensión superior a 1000 v, para control o distrib. de electricidad, incluidos los que incorporen instr. del cap. 90, exc. aparatos</t>
  </si>
  <si>
    <t>Licuadoras con motor eléctrico incorporado, de uso doméstico.</t>
  </si>
  <si>
    <t>Total 85</t>
  </si>
  <si>
    <t>Los demás complementos alimenticios.</t>
  </si>
  <si>
    <t>Condimentos y sazonadores, compuestos.</t>
  </si>
  <si>
    <t>Autolizados de levaduras.</t>
  </si>
  <si>
    <t>Total 21</t>
  </si>
  <si>
    <t>Barras y perfiles a base de cobre-zinc (latón).</t>
  </si>
  <si>
    <t>Las demás barras y perfiles de aleaciones de cobre.</t>
  </si>
  <si>
    <t>La demás chapas y tiras de cobre refinado, de espesor superior a 0,15 mm.</t>
  </si>
  <si>
    <t>Total 74</t>
  </si>
  <si>
    <t>Los demás pantalones largos, pantalones con peto, pantalones cortos (calzones) y shorts, de algodón, para hombres o niños.</t>
  </si>
  <si>
    <t>Tirantes (tiradores), ligas y artículos similares y sus partes, incluso de punto.</t>
  </si>
  <si>
    <t>Pantalones largos, pantalones con peto, pantalones cortos (calzones) y "shorts" de lana o de pelo fino, para hombres o niños, excepto los de punto.</t>
  </si>
  <si>
    <t>Total 62</t>
  </si>
  <si>
    <t>Mezclas o preparaciones alimenticias de grasas o aceites, animales o vegetales o de fracciones de diferentes grasas o aceites, de este capítulo, excepto las grasas y aceites alimenticios, y sus fracciones, de la partida 15.16.</t>
  </si>
  <si>
    <t>Los demás aceites de almendra de palma y sus fracciones, incluso refinados, pero sin modificar químicamente.</t>
  </si>
  <si>
    <t>Margarina, excepto la margarina líquida.</t>
  </si>
  <si>
    <t>Total 15</t>
  </si>
  <si>
    <t>Los demás aprestos y productos de acabado del tipo de los utilizados en la industria textil o industrias similares</t>
  </si>
  <si>
    <t>Los demás productos químicos y preparaciones de la industria química o de las industrias conexas (incluidas las mezclas de productos naturales), no expresados ni comprendidos en otra parte.</t>
  </si>
  <si>
    <t>Maneb, zineb, mancozeb.</t>
  </si>
  <si>
    <t>Total 38</t>
  </si>
  <si>
    <t>Hélices y rotores, y sus partes de los aparatos de las partidas 88.01 u 88.02.</t>
  </si>
  <si>
    <t>Las demás partes de los aparatos de las partidas 88.01 u 88.02.</t>
  </si>
  <si>
    <t>Globos y dirigibles; planeadores, alas planeadoras y demás aeronaves, no propulsados con motor.</t>
  </si>
  <si>
    <t>Total 88</t>
  </si>
  <si>
    <t>Total 61</t>
  </si>
  <si>
    <t>"T-shirts" y camisetas interiores de punto, de algodón.</t>
  </si>
  <si>
    <t>Calzoncillos y "slips" de punto, de algodón, para hombres o niños</t>
  </si>
  <si>
    <t>Bragas  (bombachas, calzones) (incluso las que no llegan hasta la cintura) de punto, de fibras sintéticas o artificiales, para mujeres o niñas</t>
  </si>
  <si>
    <t>"T-shirts" y camisetas interiores de punto, de las demás materias textiles.</t>
  </si>
  <si>
    <t>Sueteres (jerseis), "pullovers", "cardigans", chalecos y artículos similares, incluidos los "sous-pull", de punto, de las demás fibras sintéticas.</t>
  </si>
  <si>
    <t>Bañadores, de punto,  de fibras sintéticas, para mujeres o niñas</t>
  </si>
  <si>
    <t>Calcetines y artículos similares de punto, de algodón.</t>
  </si>
  <si>
    <t>Camisas, blusas, blusas camiseras de punto, de fibras sintéticas o artificiales, para mujeres o niñas</t>
  </si>
  <si>
    <t xml:space="preserve"> Archivo: D/series/ exportaciones / EXPO 2007 a 2011 nov sg  Pais Cap y Posara.xls </t>
  </si>
  <si>
    <t>part10</t>
  </si>
  <si>
    <t>cont</t>
  </si>
  <si>
    <t>Exportaciones colombianas,  por grupo de países de destino, según grupo de productos</t>
  </si>
  <si>
    <t>Exportaciones según clasificación central de producto CPC 1.0 A.C.</t>
  </si>
  <si>
    <t>Cuadro 11</t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</si>
  <si>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</si>
  <si>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</si>
  <si>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</si>
  <si>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</si>
  <si>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Participación % 2012</t>
  </si>
  <si>
    <t>(%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</si>
  <si>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</si>
  <si>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</si>
  <si>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t>Mayo de 2012</t>
  </si>
  <si>
    <t>Cuadro 1 - Exportaciones de Colombia, según grupos de productos CUCI Rev. 3</t>
  </si>
  <si>
    <t>Cuadro 2 - Exportaciones, según grupos de productos y capítulos - CUCI Rev.3</t>
  </si>
  <si>
    <t>Exportaciones de Colombia, según grupos de productos CUCI Rev. 3</t>
  </si>
  <si>
    <t>Principales grupos de productos</t>
  </si>
  <si>
    <t>Variación (%)</t>
  </si>
  <si>
    <r>
      <t xml:space="preserve">Combustibles y prod. de industrias extractivas </t>
    </r>
    <r>
      <rPr>
        <vertAlign val="superscript"/>
        <sz val="9"/>
        <rFont val="Arial"/>
        <family val="2"/>
      </rPr>
      <t>a</t>
    </r>
  </si>
  <si>
    <r>
      <t xml:space="preserve">Manufacturas </t>
    </r>
    <r>
      <rPr>
        <vertAlign val="superscript"/>
        <sz val="9"/>
        <rFont val="Arial"/>
        <family val="2"/>
      </rPr>
      <t>b</t>
    </r>
  </si>
  <si>
    <r>
      <t xml:space="preserve">Agropecuarios, alimentos y bebidas </t>
    </r>
    <r>
      <rPr>
        <vertAlign val="superscript"/>
        <sz val="9"/>
        <rFont val="Arial"/>
        <family val="2"/>
      </rPr>
      <t>c</t>
    </r>
  </si>
  <si>
    <r>
      <t xml:space="preserve">Otros sectores </t>
    </r>
    <r>
      <rPr>
        <vertAlign val="superscript"/>
        <sz val="9"/>
        <rFont val="Arial"/>
        <family val="2"/>
      </rPr>
      <t>d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</si>
  <si>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</si>
  <si>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</si>
  <si>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</si>
  <si>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- Incluye la sección 9 de la CUCI y el grupo 891</t>
    </r>
  </si>
  <si>
    <t>** No se puede calcular la variación por no registrarse información en el período base.</t>
  </si>
  <si>
    <r>
      <t>p</t>
    </r>
    <r>
      <rPr>
        <sz val="8"/>
        <rFont val="Arial"/>
        <family val="2"/>
      </rPr>
      <t xml:space="preserve"> Cifras provisionales</t>
    </r>
  </si>
  <si>
    <r>
      <t>Enero - Mayo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</si>
  <si>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Mayo</t>
    </r>
    <r>
      <rPr>
        <vertAlign val="superscript"/>
        <sz val="10"/>
        <color indexed="63"/>
        <rFont val="Arial"/>
        <family val="2"/>
      </rPr>
      <t xml:space="preserve"> (p)</t>
    </r>
  </si>
  <si>
    <r>
      <t>12 meses a mayo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</si>
  <si>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Exportaciones, según grupos de productos y capítulos - CUCI Rev.3</t>
  </si>
  <si>
    <t>Contribución al grupo</t>
  </si>
  <si>
    <t>Total general</t>
  </si>
  <si>
    <t>Café, té, cacao, especias y sus preparados</t>
  </si>
  <si>
    <t>Aceites y grasas de origen animal o vegetal, elaborados; ceras de origen animal o vegetal; mezclas o preparados no comestibles de grasas o aceites de origen animal o vegetal, n.e.p.</t>
  </si>
  <si>
    <t>Aceites y grasas fijos de origen vegetal, en bruto, refinados o fraccionados</t>
  </si>
  <si>
    <t>Cueros, pieles y pieles finas, sin curtir</t>
  </si>
  <si>
    <t>Azúcares, preparados de azúcar y miel</t>
  </si>
  <si>
    <t>Pescado (no incluídos los mamíferos marinos), crustáceos, moluscos e invertebrados acuáticos y sus preparados</t>
  </si>
  <si>
    <t>Productos animales y vegetales en bruto, n.e.p.</t>
  </si>
  <si>
    <t>Petróleo, productos derivados del petróleo y productos conexos</t>
  </si>
  <si>
    <t>Hulla, coque y briquetas</t>
  </si>
  <si>
    <t>Abonos en bruto, excepto los del capítulo 56, y minerales en bruto (excepto carbón, petróleo y piedras preciosas)</t>
  </si>
  <si>
    <t>Otro equipo de transporte***</t>
  </si>
  <si>
    <t>Manufacturas de minerales no metálicos, n.e.p</t>
  </si>
  <si>
    <t>Maquinaria, aparatos y artefactos eléctricos, n.e.p., y sus partes y piezas eléctricas (incluso las contrapartes no eléctricas, n.e.p., del equipo eléctrico de uso doméstico)</t>
  </si>
  <si>
    <t>Papel, cartón y artículos de pasta de papel, de papel o de cartón</t>
  </si>
  <si>
    <t>Materias y productos químicos, n.e.p</t>
  </si>
  <si>
    <t>Manufacturas de metales, n.e.p.</t>
  </si>
  <si>
    <t>Instrumentos y aparatos profesionales, científicos y de control, n.e.p.</t>
  </si>
  <si>
    <t>Edificios prefabricados; artefactos y accesorios sanitarios y para sistemas de conducción de aguas, calefacción y alumbrado, n.e.p.</t>
  </si>
  <si>
    <t>Aparatos, equipos y materiales fotográficos y artículos de óptica, n.e.p., relojes</t>
  </si>
  <si>
    <t>Artículos de viajes, bolsos de mano y otros artículos análogos para contener objetos</t>
  </si>
  <si>
    <t>Artículos manufacturados diversos, n.e.p.</t>
  </si>
  <si>
    <t>Manufacturas de caucho, n.e.p.</t>
  </si>
  <si>
    <t>Maquinaria y equipo industrial en general, n.e.p., y partes y piezas de máquinas, n.e.p.</t>
  </si>
  <si>
    <t>Cuero y manufacturas de cuero, n.e.p., y pieles finas curtidas</t>
  </si>
  <si>
    <t>Muebles y sus partes; camas, colchones, somieres, cojines y artículos rellenos similares</t>
  </si>
  <si>
    <t>Hilados, tejidos, articulos confeccionados de fibras textiles, n.e.p., y productos conexos</t>
  </si>
  <si>
    <t>Total Otros</t>
  </si>
  <si>
    <t>Otros</t>
  </si>
  <si>
    <t>***Corresponde principalmente a reexportaciones definitivas de aviones que estuvieron sometidos a una modalidad de importación temporal o de transformación o de ensamble.</t>
  </si>
  <si>
    <t>Fecha de publicación: 9 de Julio de 2012</t>
  </si>
  <si>
    <t>Enero - mayo (2012p - 2011p)</t>
  </si>
  <si>
    <t>*</t>
  </si>
  <si>
    <t>Singapur</t>
  </si>
  <si>
    <t>Bahamas</t>
  </si>
  <si>
    <r>
      <t xml:space="preserve">Variación %  </t>
    </r>
    <r>
      <rPr>
        <b/>
        <sz val="9"/>
        <rFont val="Arial"/>
        <family val="2"/>
      </rPr>
      <t>( 2012 / 2011 )</t>
    </r>
  </si>
  <si>
    <r>
      <t xml:space="preserve">2008 </t>
    </r>
    <r>
      <rPr>
        <b/>
        <sz val="8"/>
        <rFont val="MS Sans Serif"/>
        <family val="2"/>
      </rPr>
      <t>(p)</t>
    </r>
  </si>
  <si>
    <r>
      <t>2009</t>
    </r>
    <r>
      <rPr>
        <b/>
        <sz val="8"/>
        <rFont val="MS Sans Serif"/>
        <family val="2"/>
      </rPr>
      <t xml:space="preserve"> (p)</t>
    </r>
  </si>
  <si>
    <r>
      <t>2010</t>
    </r>
    <r>
      <rPr>
        <b/>
        <sz val="8"/>
        <rFont val="MS Sans Serif"/>
        <family val="2"/>
      </rPr>
      <t xml:space="preserve"> (p)</t>
    </r>
  </si>
  <si>
    <r>
      <t>2011</t>
    </r>
    <r>
      <rPr>
        <b/>
        <sz val="8"/>
        <rFont val="MS Sans Serif"/>
        <family val="2"/>
      </rPr>
      <t xml:space="preserve"> (p)</t>
    </r>
  </si>
  <si>
    <r>
      <t>2012</t>
    </r>
    <r>
      <rPr>
        <b/>
        <sz val="8"/>
        <rFont val="MS Sans Serif"/>
        <family val="2"/>
      </rPr>
      <t xml:space="preserve"> (p)</t>
    </r>
  </si>
  <si>
    <t>Miles de dólares FOB (p)</t>
  </si>
  <si>
    <t>Exportaciones, según principales países de destino y principales capítulos del arancel</t>
  </si>
  <si>
    <t xml:space="preserve"> Vidrio flotado y vidrio desbastado o pulido por una o las dos caras, en placas u hojas, incluso con capa absorbente, reflectante o antirreflectante, pero sin trabajar de otro modo. </t>
  </si>
  <si>
    <t xml:space="preserve"> Artículos de vidrio para laboratorio, higiene o farmacia, incluso graduados o calibrados.</t>
  </si>
  <si>
    <t xml:space="preserve"> Espejos de vidrio, enmarcados o no, incluidos los espejos retrovisores.</t>
  </si>
  <si>
    <t xml:space="preserve"> Fibra de vidrio (incluida la lana de vidrio) y manufacturas de esta materia (por ejemplo: hilados, tejidos).</t>
  </si>
  <si>
    <t xml:space="preserve"> Vidrio colado o laminado, en placas, hojas o perfiles, incluso con capa absorbente, reflectante o antirreflectante, pero sin trabajar de otro modo.</t>
  </si>
  <si>
    <t xml:space="preserve"> Vidrio de seguridad constituido por vidrio templado o contrachapado.</t>
  </si>
  <si>
    <t xml:space="preserve"> Artículos de vidrio para servicio de mesa, cocina, tocador, oficina, para adorno de interiores o usos similares, excepto los de las partidas 70.10 ó 70.18. </t>
  </si>
  <si>
    <t xml:space="preserve"> Bombonas (damajuanas), botellas, frascos, bocales, tarros, envases tubulares, ampollas y demás recipientes para el transporte o envasado, de vidrio; bocales para conservas, de vidrio; tapones, tapas y demás dispositivos de cierre, de vidrio.  </t>
  </si>
  <si>
    <t xml:space="preserve"> Camisas de punto para hombres o niños.</t>
  </si>
  <si>
    <t xml:space="preserve"> Las demás prendas de vestir, de punto.</t>
  </si>
  <si>
    <t xml:space="preserve"> Suéteres (jerseys), «pullovers», cardiganes, chalecos y artículos similares, de punto.</t>
  </si>
  <si>
    <t xml:space="preserve"> Camisas, blusas y blusas camiseras, de punto, para mujeres o niñas.</t>
  </si>
  <si>
    <t xml:space="preserve"> Trajes sastre, conjuntos, chaquetas (sacos), vestidos, faldas, faldas pantalón, pantalones largos, pantalones con peto, pantalones cortos (calzones) y «shorts» (excepto de baño), de punto, para mujeres o niñas.</t>
  </si>
  <si>
    <t xml:space="preserve"> Calzas, «panty-medias», leotardos, medias, calcetines y demás artículos de calcetería, incluso para várices, de punto.</t>
  </si>
  <si>
    <t xml:space="preserve"> Conjuntos de abrigo para entrenamiento o deporte (chandales), monos (overoles) y conjuntos de esquí y bañadores, de punto.</t>
  </si>
  <si>
    <t xml:space="preserve"> Calzoncillos (incluidos los largos y los «slips»), camisones, pijamas, albornoces de baño, batas de casa y artículos similares, de punto, para hombres o niños.</t>
  </si>
  <si>
    <t xml:space="preserve"> Combinaciones, enaguas, bragas (bombachas, calzones) (incluso las que no llegan hasta la cintura), camisones, pijamas, saltos de cama, albornoces de baño, batas de casa y artículos similares, de punto, para mujeres o niñas. </t>
  </si>
  <si>
    <t xml:space="preserve"> «T-shirts» y camisetas interiores, de punto.</t>
  </si>
  <si>
    <t xml:space="preserve"> Tubos de cobre.</t>
  </si>
  <si>
    <t xml:space="preserve"> Accesorios de tubería (por ejemplo: empalmes (racores), codos, manguitos) de cobre.</t>
  </si>
  <si>
    <t xml:space="preserve"> Alambre de cobre.</t>
  </si>
  <si>
    <t xml:space="preserve"> Cables, trenzas y artículos similares, de cobre, sin aislar para electricidad.</t>
  </si>
  <si>
    <t xml:space="preserve"> Artículos de uso doméstico, higiene o tocador, y sus partes, de cobre; esponjas, estropajos, guantes y artículos similares para fregar, lustrar o usos análogos, de cobre. </t>
  </si>
  <si>
    <t xml:space="preserve"> Cobre refinado y aleaciones de cobre, en bruto.</t>
  </si>
  <si>
    <t xml:space="preserve"> Chapas y tiras, de cobre, de espesor superior a 0,15 mm.</t>
  </si>
  <si>
    <t xml:space="preserve"> Barras y perfiles, de cobre.</t>
  </si>
  <si>
    <t xml:space="preserve"> Desperdicios y desechos, de cobre.</t>
  </si>
  <si>
    <t xml:space="preserve"> Prendas de vestir confeccionadas con productos de las partidas 56.02, 56.03, 59.03, 59.06 ó 59.07.</t>
  </si>
  <si>
    <t xml:space="preserve"> Abrigos, chaquetones, capas, anoraks, cazadoras y artículos similares, para mujeres o niñas, excepto los artículos de la partida 62.04.</t>
  </si>
  <si>
    <t xml:space="preserve"> Conjuntos de abrigo para entrenamiento o deporte (chandales), monos (overoles) y conjuntos de esquí y bañadores; las demás prendas de vestir.</t>
  </si>
  <si>
    <t xml:space="preserve"> Prendas y complementos (accesorios), de vestir, para bebés.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</si>
  <si>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</si>
  <si>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</si>
  <si>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Camisas para hombres o niños.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</si>
  <si>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</si>
  <si>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Sostenes (corpiños), fajas, corsés, tirantes (tiradores), ligas y artículos similares, y sus partes, incluso de punto.</t>
  </si>
  <si>
    <t xml:space="preserve"> Trajes (ambos o ternos), conjuntos, chaquetas (sacos), pantalones largos, pantalones con peto, pantalones cortos (calzones) y «shorts» (excepto de baño), para hombres o niños.</t>
  </si>
  <si>
    <t xml:space="preserve"> Iniciadores y aceleradores de reacción y preparaciones catalíticas, no expresados ni comprendidos en otra parte. 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</si>
  <si>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</si>
  <si>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Ácidos grasos monocarboxílicos industriales; aceites ácidos del refinado; alcoholes grasos industriales. </t>
  </si>
  <si>
    <t xml:space="preserve"> Colofonias y ácidos resínicos, y sus derivados; esencia y aceites de colofonia; gomas fundidas. </t>
  </si>
  <si>
    <t xml:space="preserve"> Cementos, morteros, hormigones y preparaciones similares, refractarios, excepto los productos de la partida 38.01.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</si>
  <si>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</si>
  <si>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</si>
  <si>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Helados, incluso con cacao.</t>
  </si>
  <si>
    <t xml:space="preserve"> Preparaciones para sopas, potajes o caldos; sopas, potajeso caldos, preparados; preparaciones alimenticias compuestas homogeneizadas.</t>
  </si>
  <si>
    <t xml:space="preserve"> Levaduras (vivas o muertas); los demás microorganismos monocelulares muertos (excepto las vacunas de la partida 30.02); polvos de levantar preparados.</t>
  </si>
  <si>
    <t xml:space="preserve"> Preparaciones para salsas y salsas preparadas; condimentos y sazonadores, compuestos; harina de mostaza y mostaza preparada.</t>
  </si>
  <si>
    <t xml:space="preserve"> Preparaciones alimenticias no expresadas ni comprendidas en otra parte.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</si>
  <si>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</si>
  <si>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</si>
  <si>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Preparaciones y artículos farmacéuticos a que se refiere la Nota 4 de este Capítulo.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</si>
  <si>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</si>
  <si>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Centrifugadoras, incluidas las secadoras centrífugas; aparatos para filtrar o depurar líquidos o gases.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</si>
  <si>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</si>
  <si>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Partes identificables como destinadas, exclusiva o principalmente, a las máquinas o aparatos de las partidas 84.25 a 84.30.</t>
  </si>
  <si>
    <t xml:space="preserve"> Bombas de aire o de vacío, compresores de aire u otros gases y ventiladores; campanas aspirantes para extracción o reciclado, con ventilador incorporado, incluso con filtro. </t>
  </si>
  <si>
    <t xml:space="preserve"> Máquinas y aparatos mecánicos con función propia, no expresados ni comprendidos en otra parte de este Capítulo.</t>
  </si>
  <si>
    <t xml:space="preserve"> Cajas de fundición; placas de fondo para moldes; modelos para moldes; moldes para metal (excepto las lingoteras), carburos metálicos, vidrio, materia mineral, caucho o plástico. </t>
  </si>
  <si>
    <t xml:space="preserve"> Bombas para líqu idos, incluso con dispositivo medidor incorporado;elevadores de líquidos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</si>
  <si>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</si>
  <si>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Partes identificables como destinadas, exclusiva o principalmente, a los aparatos de las partidas 85.25 a 85.28. </t>
  </si>
  <si>
    <t xml:space="preserve"> Aparatos electromecánicos con motor eléctrico incorporado, de uso doméstico. </t>
  </si>
  <si>
    <t xml:space="preserve"> Aisladores eléctricos de cualquier materia.</t>
  </si>
  <si>
    <t xml:space="preserve"> Soportes preparados para grabar sonido o grabaciones análogas, sin grabar, excepto los productos del Capítulo 37.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</si>
  <si>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</si>
  <si>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Transformadores eléctricos, convertidores eléctricos estáticos (por ejemplo: rectificadores) y bobinas de reactancia (autoinducción). </t>
  </si>
  <si>
    <t xml:space="preserve"> Acumuladores eléctricos, incluidos sus separadores, aunque sean cuadrados o rectangulares.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</si>
  <si>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</si>
  <si>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</si>
  <si>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Papel y cartón Kraft, sin estucar ni recubrir, en bobinas (rollos) o en hojas, excepto el de las partidas 48.02 ó 48.03.</t>
  </si>
  <si>
    <t xml:space="preserve"> Cajas, sacos (bolsas), bolsitas, cucuruchos y demás envases de papel, cartón, guata de celulosa o napa de fibras de celulosa; cartonajes de oficina, tienda o similares. </t>
  </si>
  <si>
    <t xml:space="preserve"> Tractores (excepto las carretillas tractor de la partida 87.09).</t>
  </si>
  <si>
    <t xml:space="preserve"> Chasis de vehículos automóviles de las partidas 87.01 a 87.05, equipados con su motor. </t>
  </si>
  <si>
    <t xml:space="preserve"> Partes y accesorios de vehículos de las partidas 87.11 a 87.13.</t>
  </si>
  <si>
    <t xml:space="preserve"> Remolques y semirremolques para cualquier vehículo; los demás vehículos no automóviles; sus partes.</t>
  </si>
  <si>
    <t xml:space="preserve"> Motocicletas (incluidos los ciclomotores) y velocípedos equipados con motor auxiliar, con sidecar o sin él; sidecares.</t>
  </si>
  <si>
    <t xml:space="preserve"> Vehículos automóviles para transporte de diez o más personas, incluido el conductor.</t>
  </si>
  <si>
    <t xml:space="preserve"> Partes y accesorios de vehículos automóviles de las partidas 87.01 a 87.05.</t>
  </si>
  <si>
    <t xml:space="preserve"> Vehículos automóviles para transporte de mercancías.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</si>
  <si>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</si>
  <si>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>Vehículos partes y accesorios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</si>
  <si>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</si>
  <si>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Preparaciones capilares. </t>
  </si>
  <si>
    <t xml:space="preserve"> Perfumes y aguas de tocador.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</si>
  <si>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</si>
  <si>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</si>
  <si>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</si>
  <si>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Cocos, nueces del Brasil y nueces de marañón (merey, cajuil, anacardo, «cajú»)*, frescos o secos, incluso sin cáscara o mondados</t>
  </si>
  <si>
    <t xml:space="preserve"> Manzanas, peras y membrillos, frescos</t>
  </si>
  <si>
    <t xml:space="preserve"> Melones, sandías y papayas, frescos</t>
  </si>
  <si>
    <t xml:space="preserve"> Frutas y otros frutos, sin cocer o cocidos en agua o vapor, congelados, incluso con adición de azúcar u otro edulcorante</t>
  </si>
  <si>
    <t xml:space="preserve"> Dátiles, higos, piñas (ananás),  aguacates (paltas)*, guayabas, mangos y mangostanes, frescos o secos</t>
  </si>
  <si>
    <t xml:space="preserve"> Frutas y otros frutos, secos, excepto los de las partidas 0801 a 0806; mezclas de frutas u otros frutos, secos, o de frutos de cáscara de este Capítulo</t>
  </si>
  <si>
    <t xml:space="preserve"> Agrios (cítricos) frescos o secos</t>
  </si>
  <si>
    <t xml:space="preserve"> Las demás frutas u otros frutos, frescos</t>
  </si>
  <si>
    <t xml:space="preserve"> Bananas o plátanos, frescos o secos </t>
  </si>
  <si>
    <t xml:space="preserve"> Melaza procedente de la extracción o del refinado del azúcar. </t>
  </si>
  <si>
    <t xml:space="preserve"> Artículos de confitería sin cacao (incluido el chocolate blanco). </t>
  </si>
  <si>
    <t xml:space="preserve"> Azúcar de caña o de remolacha y sacarosa químicamente pura, en estado sólido. </t>
  </si>
  <si>
    <t xml:space="preserve"> Productos laminados planos de los demás aceros aleados, de anchura superior o igual a 600 mm.</t>
  </si>
  <si>
    <t xml:space="preserve"> Barras de hierro o acero sin alear, simplemente forjadas, laminadas o extrudidas, en caliente, así como las sometidas a torsión después del laminado. </t>
  </si>
  <si>
    <t xml:space="preserve"> Productos laminados planos de hierro o acero sin alear, de anchura inferior a 600 mm, chapados o revestidos.</t>
  </si>
  <si>
    <t xml:space="preserve"> Productos laminados planos de hierro o acero sin alear, de anchura superior o igual a 600 mm, laminados en caliente, sin chapar ni revestir.</t>
  </si>
  <si>
    <t xml:space="preserve"> Alambre de hierro o acero sin alear.</t>
  </si>
  <si>
    <t xml:space="preserve"> Productos laminados planos de hierro o acero sin alear, de anchura superior o igual a 600 mm, laminados en frío, sin chapar ni revestir.</t>
  </si>
  <si>
    <t xml:space="preserve"> Desperdicios y desechos (chatarra), de fundición, hierro o acero; lingotes de chatarra de hierro o acero.</t>
  </si>
  <si>
    <t xml:space="preserve"> Productos laminados planos de hierro o acero sin alear, de anchura superior o igual a 600 mm, chapados o revestidos.</t>
  </si>
  <si>
    <t xml:space="preserve"> Ferroaleaciones.</t>
  </si>
  <si>
    <t xml:space="preserve"> Bulbos, cebollas, tubérculos, raíces y bulbos tuberosos, turiones y rizomas, en reposo vegetativo, en vegetación o en flor; plantas y raíces de achicoria, excepto las raíces de la partida 1212</t>
  </si>
  <si>
    <t xml:space="preserve"> Las demás plantas vivas (incluidas sus raíces), esquejes e injertos; micelios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</si>
  <si>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</si>
  <si>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Flores y capullos, cortados para ramos o adornos, frescos, secos, blanqueados, teñidos, impregnados o preparados de otra forma </t>
  </si>
  <si>
    <t xml:space="preserve"> Placas, láminas, hojas, cintas, tiras y demás formas planas, autoadhesivas, de plástico, incluso en rollos. </t>
  </si>
  <si>
    <t xml:space="preserve"> Las demás manufacturas de plástico y manufacturas de las demás materias de las partidas 39.01 a 39.14. </t>
  </si>
  <si>
    <t xml:space="preserve"> Tubos y accesorios de tuberí  (por ejemplo: juntas, codos, empalmes [racores]), de plástico. </t>
  </si>
  <si>
    <t xml:space="preserve"> Poliacetales, los demás poliéteres y resinas epoxi, en formas primarias; policarbonatos, resinas alcídicas, poliésteres alílicos y demás poliésteres, en formas primarias. </t>
  </si>
  <si>
    <t xml:space="preserve"> Polímeros de estireno en formas primarias. </t>
  </si>
  <si>
    <t xml:space="preserve"> Las demás placas, láminas, hojas y tiras, de plástico. </t>
  </si>
  <si>
    <t xml:space="preserve"> Las demás placas, láminas, hojas y tiras, de plástico no celular y sin refuerzo, estratificación ni soporte o combinación similar con otras materias. </t>
  </si>
  <si>
    <t xml:space="preserve"> Artículos para el transporte o envasado, de plástico; tapones, tapas, cápsulas y demás dispositivos de cierre, de plástico. </t>
  </si>
  <si>
    <t xml:space="preserve"> Polímeros de cloruro de vinilo o de otras olefinas halogenadas, en formas primarias.</t>
  </si>
  <si>
    <t xml:space="preserve"> Polímeros de propileno o de otras olefinas, en formas primarias. </t>
  </si>
  <si>
    <t xml:space="preserve"> Té, incluso aromatizado.</t>
  </si>
  <si>
    <t xml:space="preserve"> Nuez moscada, macis, amomos y cardamomos. </t>
  </si>
  <si>
    <t xml:space="preserve"> Pimienta del género Piper; frutos de los géneros Capsicum o Pimenta, secos, triturados o pulverizados.</t>
  </si>
  <si>
    <t xml:space="preserve"> Jengibre, azafrán, cúrcuma, tomillo, hojas de laurel, «curry» y demás especias. </t>
  </si>
  <si>
    <t xml:space="preserve"> Café, incluso tostado o descafeinado; cáscara y cascarilla de café; sucedáneos del café que contengan café en cualquier proporción.</t>
  </si>
  <si>
    <t xml:space="preserve"> Artículos de joyería y sus partes, de metal precioso o de chapado de metal precioso (plaqué).</t>
  </si>
  <si>
    <t xml:space="preserve"> Plata (incluida la plata dorada y la platinada) en bruto, semilabrada o en polvo.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</si>
  <si>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</si>
  <si>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Bisutería.</t>
  </si>
  <si>
    <t xml:space="preserve"> Platino en bruto, semilabrado o en polvo.</t>
  </si>
  <si>
    <t xml:space="preserve"> Oro (incluido el oro platinado) en bruto, semilabrado o en polvo.</t>
  </si>
  <si>
    <t xml:space="preserve"> Betunes y asfaltos naturales; pizarras y arenas bituminosas; asfaltitas y rocas asfálticas.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</si>
  <si>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</si>
  <si>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Energía eléctrica (partida discrecional).</t>
  </si>
  <si>
    <t xml:space="preserve"> Gas de petróleo y demás hidrocarburos gaseosos. </t>
  </si>
  <si>
    <t xml:space="preserve"> Coques y semicoques de hulla, lignito o turba, incluso aglomerados; carbón de retorta.</t>
  </si>
  <si>
    <t xml:space="preserve"> Hullas; briquetas, ovoides y combustibles sólidos similares, obtenidos de la hulla.</t>
  </si>
  <si>
    <t xml:space="preserve"> Aceites crudos de petróleo o de mineral bituminoso.</t>
  </si>
  <si>
    <t>2008 (p)</t>
  </si>
  <si>
    <t>2009 (p)</t>
  </si>
  <si>
    <t>2010 (p)</t>
  </si>
  <si>
    <t>2011 (p)</t>
  </si>
  <si>
    <t>2012 (p)</t>
  </si>
  <si>
    <t>Partida arancelaria</t>
  </si>
  <si>
    <t>Exportaciones según principales capítulos del arancel y principales partidas arancelarias</t>
  </si>
  <si>
    <t>Enero - mayo (2011p - 2012 p)</t>
  </si>
  <si>
    <t>d</t>
  </si>
  <si>
    <t>e</t>
  </si>
  <si>
    <t>f</t>
  </si>
  <si>
    <t>Fueloils (fuel), excepto desechos de aceites  y que contengan biodiésel</t>
  </si>
  <si>
    <t>Gasoils (gasóleo), excepto desechos de aceites  y que contengan biodiésel</t>
  </si>
  <si>
    <t>Bananas o plátanos tipo "cavendish valery" frescos</t>
  </si>
  <si>
    <t>Carburorreactores tipo gasolina,para reactores y turbinas, excepto desechos de aceites y que contengan biodiésel</t>
  </si>
  <si>
    <t>Gasolinas sin tetraetilo de plomo, para motores de vehiculos automoviles, excepto desechos de aceites y que contengan biodiésel</t>
  </si>
  <si>
    <t>Las demás hullas bituminosas.</t>
  </si>
  <si>
    <t>Los demás bovinos domésticos vivos, machos.</t>
  </si>
  <si>
    <t>Los demás aceites livianos (ligeros) y sus preparaciones, excepto desechos de aceites y que contengan biodiésel</t>
  </si>
  <si>
    <t>Energia eléctrica.</t>
  </si>
  <si>
    <t>Los demás tubos de entubación («casing») o de producción («tubing»), de los tipos utilizados para la extracción de petróleo o gas.</t>
  </si>
  <si>
    <t>Pigmentos (incluidos el polvo y las laminillas metálicos) dispersos en medios no acuosos, líquidos o en pasta del tipo de los utilizados para la fabricación de pinturas.</t>
  </si>
  <si>
    <t>Pañales para bebes, de pasta de papel, papel, guata de celulosa o napa de fibras de celulosa.</t>
  </si>
  <si>
    <t>Compresas y tampones higienicos, de pasta de papel,papel,guata de celulosa o napa de fibras de celulosa.</t>
  </si>
  <si>
    <t>Neumáticos (llantas neumáticas) nuevos de caucho radiales, de los tipos utilizados en autobuses o camiones.</t>
  </si>
  <si>
    <t>Los demás libros, folletos e impresos similares.</t>
  </si>
  <si>
    <t>Las demás baldosas y losas, de cerámica para pavimentacion o revestimiento, barnizadas o esmaltadas.</t>
  </si>
  <si>
    <t>Fregaderos (piletas de lavar), lavabos, pedestales de lavabo, bañeras, bides, inodoros, cisternas (depósitos de agua) para inodoros, urinarios y aparatos fijos similares, de porcelana, para usos sanitarios.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</si>
  <si>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</si>
  <si>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</si>
  <si>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Cueros y pieles, curtidos, de bovino (incluido el búfalo) o de equino, en estado húmedo (incluido el "wet blue") con plena flor sin dividir y divididos con la flor.</t>
  </si>
  <si>
    <t>Preparaciones  tensoactivas, para lavar (incluidas las preparaciones auxiliares de lavado)  y  preparaciones  de limpieza acondicionadas para la venta al por menor.</t>
  </si>
  <si>
    <t>Las demás bombonas, (damajuanas), botellas, frascos, bocales, tarros, envases tubulares y demás recipientes para el transporte o envasado, de vidrio; bocales para para conservas de vidrio, de capacidad superior a 0,15 l pero inferior o igual a 0,33 l.</t>
  </si>
  <si>
    <t>Los demás azúcares de caña en bruto, sin adición de aromatizante ni colororante en estado sòlido.</t>
  </si>
  <si>
    <t>Neumáticos (llantas neumáticas) nuevos de caucho radiales, de los tipos utilizados en automóviles de turismo (incluidos los del tipo familiar (tipo "break" o "station wagon") y los de carrera).</t>
  </si>
  <si>
    <t>Jabones, productos y preparaciones orgánicos tensoactivos de tocador (incluso los medicinales), en barras, panes o trozos, o en piezas troqueladas o moldeada.</t>
  </si>
  <si>
    <t>Desperdicios y desechos, de aluminio.</t>
  </si>
  <si>
    <t>Tejidos de punto de anchura superior a 30 cm, con un contenido de hilados de elastómeros  superior o igual a 5% en peso, sin hilos de caucho, excepto los de la partida 60.01</t>
  </si>
  <si>
    <t>Ácido cítrico.</t>
  </si>
  <si>
    <t>Los demás carbonos (negros de humo y otras formas de carbono no expresados ni comprendidas en otra parte).</t>
  </si>
  <si>
    <t>Preparaciones y conservas de atunes, enteros o en trozos, excepto picados.</t>
  </si>
  <si>
    <t>Plátanos "plantains", frescos.</t>
  </si>
  <si>
    <t>Atunes listados o bonitos de vientre rayado, congelados, excepto hígados, huevas y lechas.</t>
  </si>
  <si>
    <t>Puertas, ventanas y sus marcos, bastidores y umbrales, de aluminio.</t>
  </si>
  <si>
    <t>Papel y cartón autoadhesivos, en bobinas (rollos), de anchura superior a 15 cm o en hojas en las que un lado sea superior a 36 cm y el otro sea superior a 15 cm, sin plegar.</t>
  </si>
  <si>
    <t>Los demás chocolates y demás preparaciones alimenticias que contengan cacao.</t>
  </si>
  <si>
    <t>Tejidos de mezclilla ("denim") de algodón, con hilados de distintos colores, con un contenido de algodón, superior o igual a 85% en peso, de gramaje superior a 200 g/m2.</t>
  </si>
  <si>
    <t xml:space="preserve">Demás productos </t>
  </si>
  <si>
    <t>Cartagena</t>
  </si>
  <si>
    <t>Santa Marta</t>
  </si>
  <si>
    <t>Medellín</t>
  </si>
  <si>
    <t>Buenaventura</t>
  </si>
  <si>
    <t>Riohacha</t>
  </si>
  <si>
    <t>Bogotá</t>
  </si>
  <si>
    <t>Barranquilla</t>
  </si>
  <si>
    <t>Cúcuta</t>
  </si>
  <si>
    <t>Tumaco</t>
  </si>
  <si>
    <t>Ipiales</t>
  </si>
  <si>
    <t>Urabá</t>
  </si>
  <si>
    <t>Cali</t>
  </si>
  <si>
    <t>Maicao</t>
  </si>
  <si>
    <t>Manizales</t>
  </si>
  <si>
    <t>Bucaramanga</t>
  </si>
  <si>
    <t>Pereira</t>
  </si>
  <si>
    <t>San Andrés</t>
  </si>
  <si>
    <t>Leticia</t>
  </si>
  <si>
    <t>Puerto Asís</t>
  </si>
  <si>
    <t>Valledupar</t>
  </si>
  <si>
    <t>Armenia</t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</si>
  <si>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</si>
  <si>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</si>
  <si>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</si>
  <si>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</si>
  <si>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</si>
  <si>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</si>
  <si>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</si>
  <si>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</si>
  <si>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</si>
  <si>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</si>
  <si>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Risaralda</t>
  </si>
  <si>
    <t>Magdalena</t>
  </si>
  <si>
    <t>Boyacá</t>
  </si>
  <si>
    <t>Norte de Santander</t>
  </si>
  <si>
    <t>Huila</t>
  </si>
  <si>
    <t>Cauca</t>
  </si>
  <si>
    <t>Santander</t>
  </si>
  <si>
    <t>Tolima</t>
  </si>
  <si>
    <t>Quindío</t>
  </si>
  <si>
    <t>Nariño</t>
  </si>
  <si>
    <t>Sucre</t>
  </si>
  <si>
    <t>Arauca</t>
  </si>
  <si>
    <t>Chocó</t>
  </si>
  <si>
    <t>Vichada</t>
  </si>
  <si>
    <t>Meta</t>
  </si>
  <si>
    <t>Guainia</t>
  </si>
  <si>
    <t>Caquetá</t>
  </si>
  <si>
    <t>Casanare</t>
  </si>
  <si>
    <t>Amazonas</t>
  </si>
  <si>
    <t>Vaupés</t>
  </si>
  <si>
    <t>Putumayo</t>
  </si>
  <si>
    <t>Enero - mayo</t>
  </si>
  <si>
    <t>Mayo</t>
  </si>
  <si>
    <t>Enero - mayo (2011 / 2012)</t>
  </si>
  <si>
    <t>Departamento de origen</t>
  </si>
  <si>
    <t>(%) 2012</t>
  </si>
  <si>
    <r>
      <t xml:space="preserve"> 2012</t>
    </r>
    <r>
      <rPr>
        <b/>
        <vertAlign val="superscript"/>
        <sz val="9"/>
        <rFont val="Arial"/>
        <family val="2"/>
      </rPr>
      <t xml:space="preserve">p </t>
    </r>
  </si>
  <si>
    <t>Participación  2012 (%)</t>
  </si>
  <si>
    <t>Enero - mayo  (2012 - 2008)</t>
  </si>
  <si>
    <t>Cuadro 12</t>
  </si>
  <si>
    <t>Cuadro 13</t>
  </si>
  <si>
    <t>Participación 2012 (%)</t>
  </si>
  <si>
    <t>**</t>
  </si>
  <si>
    <t>Exportaciones colombianas  por principales países de destino, según grupo de productos</t>
  </si>
  <si>
    <t>Miles de Toneladas</t>
  </si>
  <si>
    <t>Total Estados Unidos</t>
  </si>
  <si>
    <t>Total China</t>
  </si>
  <si>
    <t>Total España</t>
  </si>
  <si>
    <t>Total Chile</t>
  </si>
  <si>
    <t>Total Países Bajos</t>
  </si>
  <si>
    <t>Total Panamá</t>
  </si>
  <si>
    <t>Total Venezuela</t>
  </si>
  <si>
    <t>Total Ecuador</t>
  </si>
  <si>
    <t>Total Brasil</t>
  </si>
  <si>
    <t>Total Perú</t>
  </si>
  <si>
    <t xml:space="preserve">Total Reino Unido </t>
  </si>
  <si>
    <t>Total Suiza</t>
  </si>
  <si>
    <t>Total Bahamas</t>
  </si>
  <si>
    <t>Total Aruba</t>
  </si>
  <si>
    <t>Total Antillas Holandesas</t>
  </si>
  <si>
    <t>Total Turquía</t>
  </si>
  <si>
    <t>Total Trinidad y Tobago</t>
  </si>
  <si>
    <t>Total Singapur</t>
  </si>
  <si>
    <t>Total Israel</t>
  </si>
  <si>
    <t xml:space="preserve">Total República Dominicana </t>
  </si>
  <si>
    <t>Total México</t>
  </si>
  <si>
    <t>Total Italia</t>
  </si>
  <si>
    <t>Total India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</si>
  <si>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</si>
  <si>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Aceites y demás productos de la destilación de los alquitranes de hulla de alta temperatura; productos análogos en los que los constituyen tes aromáticos predominen en peso sobre los no aromáticos.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</si>
  <si>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</si>
  <si>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</si>
  <si>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Vajilla y demás  artículos de uso doméstico y artículos de higiene o tocador, de plástico. </t>
  </si>
  <si>
    <t xml:space="preserve"> Las demás barras de hierro o acero sin alear.</t>
  </si>
  <si>
    <t xml:space="preserve"> Los demás frutos de cáscara frescos o secos, incluso sin cáscara o mondados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</si>
  <si>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</si>
  <si>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</si>
  <si>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</si>
  <si>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</si>
  <si>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</si>
  <si>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</si>
  <si>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</si>
  <si>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</si>
  <si>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</si>
  <si>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</si>
  <si>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</si>
  <si>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</si>
  <si>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</si>
  <si>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</si>
  <si>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</si>
  <si>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</si>
  <si>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</si>
  <si>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tamaño. </t>
  </si>
  <si>
    <t xml:space="preserve"> Turborreactores, turbopropulsores y demás turbinas de gas.</t>
  </si>
  <si>
    <t xml:space="preserve"> Máquinas para lavar vajilla; máquinas y aparatos para limpiar o secar botellas o demás recipientes; máquinas y aparatos para llenar, cerrar, tapar, taponar o etiquetar botellas, botes o latas, cajas, sacos (bolsas) o demás continentes; máquinas y aparatos de capsular botellas, tarros, tubos y continentes análogos; las demás máquinas  y aparatos para empaquetar o envolver mercancías (incluidas las de envolver con película termorretráctil); máquinas y aparatos para gasear bebidas. 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</si>
  <si>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</si>
  <si>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</si>
  <si>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</si>
  <si>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arandelas de muelle [resorte]) y artículos similares, de cobre.  </t>
  </si>
  <si>
    <t xml:space="preserve"> Adoquines, baldosas, ladrillos, placas, tejas y demás artículos, de vidrio prensado o moldeado, incluso armado, para la construcción; cubos, dados y demás artículos similares, de vidrio, incluso con soporte, para mosaicos o decoraciones similares; vidrieras artísticas (vitrales, incluso de vidrios incoloros); vidrio multicelular o vidrio «espuma», en bloques, paneles, placas, coquillas o formas similares. </t>
  </si>
  <si>
    <t xml:space="preserve"> Las demás manufacturas de vidrio.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</si>
  <si>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</si>
  <si>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</si>
  <si>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</si>
  <si>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Aceite de soja (soya) y sus fracciones, incluso refinado, pero sin modificar químicamente.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</si>
  <si>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</si>
  <si>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Glicerol en bruto; aguas y lejías glicerinosas.</t>
  </si>
  <si>
    <t xml:space="preserve"> Aceites de nabo (de nabina), colza o mostaza, y sus fracciones, incluso refinados, pero sin modificar químicamente.</t>
  </si>
  <si>
    <t xml:space="preserve"> Las demás grasas y aceites vegetales fijos (incluido el aceite de jojoba), y sus fracciones, incluso refinados, pero sin modificar químicamente.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</si>
  <si>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</si>
  <si>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Grasas y aceites, y sus fracciones, de pescado o de mamíferos marinos, incluso refinados, pero sin modificar químicamente.</t>
  </si>
  <si>
    <t>Variación %      
 ( 2012/2011 )</t>
  </si>
  <si>
    <t>Fibras textiles (excepto las mechas (tops) y otras formas de lana peinada) y sus desperdicios (no manufacturadas en hilados, hilos o tejidos)</t>
  </si>
  <si>
    <r>
      <t>p</t>
    </r>
    <r>
      <rPr>
        <sz val="8.5"/>
        <rFont val="Arial"/>
        <family val="2"/>
      </rPr>
      <t xml:space="preserve"> Cifras provisionales</t>
    </r>
  </si>
  <si>
    <t>c Equivalen a 2 617,7 miles de sacos de 60 kg netos.</t>
  </si>
  <si>
    <t>d Equivalen a 265 786,6 miles de sacos de 60 kg netos.</t>
  </si>
  <si>
    <t>e Equivalen a 537,5 miles de sacos de 60 kg netos.</t>
  </si>
  <si>
    <t>f Equivalen a 492,5 miles de sacos de 60 kg netos.</t>
  </si>
  <si>
    <t>Total Agropecuario alimentos y bebidas</t>
  </si>
  <si>
    <t>Agropecuario alimentos y bebidas</t>
  </si>
  <si>
    <t>Descripción del capítulo (CUCI)</t>
  </si>
  <si>
    <t>Total Combustibles</t>
  </si>
  <si>
    <t>Total Manufacturas</t>
  </si>
  <si>
    <t>Manufacturas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</si>
  <si>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</si>
  <si>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</si>
  <si>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el capitulo de la CUI 00</t>
    </r>
  </si>
  <si>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Incluye los capítulos de la CUCI 01-09</t>
    </r>
  </si>
  <si>
    <t>Capítulos de la CUCI</t>
  </si>
  <si>
    <t>Cuadro 9</t>
  </si>
  <si>
    <t>Cuadro  10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</si>
  <si>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</si>
  <si>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</si>
  <si>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</si>
  <si>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</si>
  <si>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</si>
  <si>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9 - Exportaciones colombianas,  por grupo de países, según grupo de productos. Año corrido ( 2011 / 2012 )</t>
  </si>
  <si>
    <t>Cuadro 10 - Exportaciones colombianas,  por países de destino, según grupos de productos. Año corrido ( 2011 / 2012 )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</si>
  <si>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</si>
  <si>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</si>
  <si>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derivados.</t>
  </si>
  <si>
    <t>Cuadro 14 - Exportaciones totales, según intensidad tecnológica incorporada CUCI Rev.2</t>
  </si>
  <si>
    <t>Cuadro 15 - Exportaciones de Colombia, según tradicionales y no tradicionales</t>
  </si>
  <si>
    <t>Cuadro 16 - Exportaciones totales, según principales países y capítulos del arancel ( 2012 - 2011)</t>
  </si>
  <si>
    <t>Cuadro 17 - Exportaciones según principales capítulos del arancel y principales partidas arancelarias ( 2012 - 2011 )</t>
  </si>
  <si>
    <t>Cuadro 3 - Exportaciones, según grupos de productos y capítulos - CUCI Rev.3 (Toneladas Métricas)</t>
  </si>
  <si>
    <t>Animales vivos no incluidos en el capítulo 03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</si>
</sst>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_-* #,##0.00\ _P_t_s_-;\-* #,##0.00\ _P_t_s_-;_-* &quot;-&quot;??\ _P_t_s_-;_-@_-"/>
    <numFmt numFmtId="183" formatCode="_-* #,##0\ _€_-;\-* #,##0\ _€_-;_-* &quot;-&quot;??\ _€_-;_-@_-"/>
    <numFmt numFmtId="184" formatCode="0.0000000"/>
    <numFmt numFmtId="185" formatCode="_-* #,##0.0\ _P_t_s_-;\-* #,##0.0\ _P_t_s_-;_-* &quot;-&quot;??\ _P_t_s_-;_-@_-"/>
    <numFmt numFmtId="186" formatCode="#,##0.00000"/>
    <numFmt numFmtId="187" formatCode="#,##0.0000"/>
    <numFmt numFmtId="188" formatCode="0_)"/>
    <numFmt numFmtId="189" formatCode="#\ ###\ ###"/>
    <numFmt numFmtId="190" formatCode="#,##0.000000"/>
    <numFmt numFmtId="191" formatCode="_-* #,##0\ _P_t_s_-;\-* #,##0\ _P_t_s_-;_-* &quot;-&quot;??\ _P_t_s_-;_-@_-"/>
    <numFmt numFmtId="192" formatCode="#,##0.0_);\(#,##0.0\)"/>
    <numFmt numFmtId="193" formatCode="#"/>
    <numFmt numFmtId="194" formatCode="#.0\ ###\ ###"/>
    <numFmt numFmtId="195" formatCode="#,##0.0;\-#,##0.0"/>
    <numFmt numFmtId="196" formatCode="#,##0.000000000"/>
    <numFmt numFmtId="197" formatCode="#,##0.000"/>
    <numFmt numFmtId="198" formatCode="#,##0.00000000000"/>
    <numFmt numFmtId="199" formatCode="0.000000000000000"/>
    <numFmt numFmtId="200" formatCode="_ * #,##0_ ;_ * \-#,##0_ ;_ * &quot;-&quot;??_ ;_ @_ "/>
    <numFmt numFmtId="201" formatCode="_ * #,##0.0_ ;_ * \-#,##0.0_ ;_ * &quot;-&quot;??_ ;_ @_ "/>
    <numFmt numFmtId="202" formatCode="#,##0.0000000"/>
    <numFmt numFmtId="203" formatCode="0.0_)"/>
    <numFmt numFmtId="204" formatCode="_-* #,##0.00_-;\-* #,##0.00_-;_-* &quot;-&quot;??_-;_-@_-"/>
    <numFmt numFmtId="205" formatCode="_-* #,##0_-;\-* #,##0_-;_-* &quot;-&quot;??_-;_-@_-"/>
    <numFmt numFmtId="206" formatCode="_(* #,##0_);_(* \(#,##0\);_(* &quot;-&quot;??_);_(@_)"/>
    <numFmt numFmtId="207" formatCode="#.0"/>
    <numFmt numFmtId="208" formatCode="#.#"/>
    <numFmt numFmtId="209" formatCode="General_)"/>
    <numFmt numFmtId="210" formatCode="#,##0.000;\-#,##0.000"/>
    <numFmt numFmtId="211" formatCode="#,##0.0000;\-#,##0.0000"/>
    <numFmt numFmtId="212" formatCode="#,##0.00000;\-#,##0.00000"/>
    <numFmt numFmtId="213" formatCode="#,##0.000000;\-#,##0.000000"/>
    <numFmt numFmtId="214" formatCode="#,##0.0000000;\-#,##0.0000000"/>
    <numFmt numFmtId="215" formatCode="_-* #,##0.0_-;\-* #,##0.0_-;_-* &quot;-&quot;??_-;_-@_-"/>
    <numFmt numFmtId="216" formatCode="#,##0.00000000"/>
    <numFmt numFmtId="217" formatCode="0.000000"/>
    <numFmt numFmtId="218" formatCode="0.00000"/>
    <numFmt numFmtId="219" formatCode="0.0000"/>
    <numFmt numFmtId="220" formatCode="0.000"/>
    <numFmt numFmtId="221" formatCode="_-* #,##0.0\ _€_-;\-* #,##0.0\ _€_-;_-* &quot;-&quot;??\ _€_-;_-@_-"/>
    <numFmt numFmtId="222" formatCode="_(* #,##0.0_);_(* \(#,##0.0\);_(* &quot;-&quot;??_);_(@_)"/>
    <numFmt numFmtId="223" formatCode="0.00000000"/>
  </numFmts>
  <fonts count="11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b/>
      <sz val="8"/>
      <name val="MS Sans Serif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4"/>
      <color rgb="FF0000FF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sz val="11"/>
      <color rgb="FFFF0000"/>
      <name val="Arial"/>
      <family val="2"/>
    </font>
    <font>
      <sz val="10"/>
      <color rgb="FF0000FF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87" fillId="3" borderId="0" applyNumberFormat="0" applyBorder="0" applyAlignment="0" applyProtection="0"/>
    <xf numFmtId="0" fontId="1" fillId="4" borderId="0" applyNumberFormat="0" applyBorder="0" applyAlignment="0" applyProtection="0"/>
    <xf numFmtId="0" fontId="87" fillId="5" borderId="0" applyNumberFormat="0" applyBorder="0" applyAlignment="0" applyProtection="0"/>
    <xf numFmtId="0" fontId="1" fillId="6" borderId="0" applyNumberFormat="0" applyBorder="0" applyAlignment="0" applyProtection="0"/>
    <xf numFmtId="0" fontId="87" fillId="7" borderId="0" applyNumberFormat="0" applyBorder="0" applyAlignment="0" applyProtection="0"/>
    <xf numFmtId="0" fontId="1" fillId="8" borderId="0" applyNumberFormat="0" applyBorder="0" applyAlignment="0" applyProtection="0"/>
    <xf numFmtId="0" fontId="87" fillId="9" borderId="0" applyNumberFormat="0" applyBorder="0" applyAlignment="0" applyProtection="0"/>
    <xf numFmtId="0" fontId="1" fillId="10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87" fillId="14" borderId="0" applyNumberFormat="0" applyBorder="0" applyAlignment="0" applyProtection="0"/>
    <xf numFmtId="0" fontId="1" fillId="15" borderId="0" applyNumberFormat="0" applyBorder="0" applyAlignment="0" applyProtection="0"/>
    <xf numFmtId="0" fontId="87" fillId="15" borderId="0" applyNumberFormat="0" applyBorder="0" applyAlignment="0" applyProtection="0"/>
    <xf numFmtId="0" fontId="1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8" borderId="0" applyNumberFormat="0" applyBorder="0" applyAlignment="0" applyProtection="0"/>
    <xf numFmtId="0" fontId="87" fillId="18" borderId="0" applyNumberFormat="0" applyBorder="0" applyAlignment="0" applyProtection="0"/>
    <xf numFmtId="0" fontId="1" fillId="19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16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32" borderId="1" applyNumberFormat="0" applyAlignment="0" applyProtection="0"/>
    <xf numFmtId="0" fontId="90" fillId="33" borderId="1" applyNumberFormat="0" applyAlignment="0" applyProtection="0"/>
    <xf numFmtId="0" fontId="91" fillId="34" borderId="2" applyNumberFormat="0" applyAlignment="0" applyProtection="0"/>
    <xf numFmtId="0" fontId="92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26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94" fillId="11" borderId="1" applyNumberFormat="0" applyAlignment="0" applyProtection="0"/>
    <xf numFmtId="0" fontId="94" fillId="42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5" fillId="43" borderId="0" applyNumberFormat="0" applyBorder="0" applyAlignment="0" applyProtection="0"/>
    <xf numFmtId="182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87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44" borderId="0" applyNumberFormat="0" applyBorder="0" applyAlignment="0" applyProtection="0"/>
    <xf numFmtId="0" fontId="3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4" fillId="0" borderId="0">
      <alignment/>
      <protection/>
    </xf>
    <xf numFmtId="0" fontId="1" fillId="45" borderId="4" applyNumberFormat="0" applyFont="0" applyAlignment="0" applyProtection="0"/>
    <xf numFmtId="0" fontId="87" fillId="45" borderId="4" applyNumberFormat="0" applyFont="0" applyAlignment="0" applyProtection="0"/>
    <xf numFmtId="9" fontId="1" fillId="0" borderId="0" applyFont="0" applyFill="0" applyBorder="0" applyAlignment="0" applyProtection="0"/>
    <xf numFmtId="0" fontId="97" fillId="32" borderId="5" applyNumberFormat="0" applyAlignment="0" applyProtection="0"/>
    <xf numFmtId="0" fontId="97" fillId="33" borderId="5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00" fillId="0" borderId="7" applyNumberFormat="0" applyFill="0" applyAlignment="0" applyProtection="0"/>
    <xf numFmtId="0" fontId="75" fillId="0" borderId="8" applyNumberFormat="0" applyFill="0" applyAlignment="0" applyProtection="0"/>
    <xf numFmtId="0" fontId="101" fillId="0" borderId="8" applyNumberFormat="0" applyFill="0" applyAlignment="0" applyProtection="0"/>
    <xf numFmtId="0" fontId="64" fillId="0" borderId="9" applyNumberFormat="0" applyFill="0" applyAlignment="0" applyProtection="0"/>
    <xf numFmtId="0" fontId="93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03" fillId="0" borderId="12" applyNumberFormat="0" applyFill="0" applyAlignment="0" applyProtection="0"/>
  </cellStyleXfs>
  <cellXfs count="1078">
    <xf numFmtId="0" fontId="0" fillId="0" borderId="0" xfId="0" applyAlignment="1">
      <alignment/>
    </xf>
    <xf numFmtId="0" fontId="0" fillId="46" borderId="0" xfId="0" applyFont="1" applyFill="1" applyAlignment="1">
      <alignment/>
    </xf>
    <xf numFmtId="4" fontId="0" fillId="46" borderId="0" xfId="0" applyNumberFormat="1" applyFont="1" applyFill="1" applyAlignment="1">
      <alignment horizontal="justify"/>
    </xf>
    <xf numFmtId="3" fontId="0" fillId="46" borderId="0" xfId="0" applyNumberFormat="1" applyFont="1" applyFill="1" applyAlignment="1">
      <alignment/>
    </xf>
    <xf numFmtId="4" fontId="0" fillId="46" borderId="0" xfId="0" applyNumberFormat="1" applyFont="1" applyFill="1" applyAlignment="1">
      <alignment/>
    </xf>
    <xf numFmtId="2" fontId="0" fillId="46" borderId="0" xfId="0" applyNumberFormat="1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left"/>
      <protection/>
    </xf>
    <xf numFmtId="2" fontId="4" fillId="46" borderId="0" xfId="0" applyNumberFormat="1" applyFont="1" applyFill="1" applyAlignment="1">
      <alignment/>
    </xf>
    <xf numFmtId="0" fontId="4" fillId="46" borderId="0" xfId="0" applyFont="1" applyFill="1" applyAlignment="1">
      <alignment/>
    </xf>
    <xf numFmtId="0" fontId="5" fillId="46" borderId="0" xfId="0" applyFont="1" applyFill="1" applyBorder="1" applyAlignment="1">
      <alignment/>
    </xf>
    <xf numFmtId="2" fontId="5" fillId="46" borderId="0" xfId="0" applyNumberFormat="1" applyFont="1" applyFill="1" applyBorder="1" applyAlignment="1">
      <alignment/>
    </xf>
    <xf numFmtId="3" fontId="5" fillId="46" borderId="13" xfId="0" applyNumberFormat="1" applyFont="1" applyFill="1" applyBorder="1" applyAlignment="1" applyProtection="1">
      <alignment horizontal="centerContinuous"/>
      <protection/>
    </xf>
    <xf numFmtId="3" fontId="5" fillId="46" borderId="13" xfId="0" applyNumberFormat="1" applyFont="1" applyFill="1" applyBorder="1" applyAlignment="1">
      <alignment horizontal="centerContinuous"/>
    </xf>
    <xf numFmtId="4" fontId="5" fillId="46" borderId="13" xfId="0" applyNumberFormat="1" applyFont="1" applyFill="1" applyBorder="1" applyAlignment="1">
      <alignment horizontal="centerContinuous"/>
    </xf>
    <xf numFmtId="4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center"/>
      <protection/>
    </xf>
    <xf numFmtId="3" fontId="5" fillId="46" borderId="0" xfId="0" applyNumberFormat="1" applyFont="1" applyFill="1" applyBorder="1" applyAlignment="1" applyProtection="1">
      <alignment horizontal="right"/>
      <protection/>
    </xf>
    <xf numFmtId="180" fontId="5" fillId="46" borderId="0" xfId="0" applyNumberFormat="1" applyFont="1" applyFill="1" applyBorder="1" applyAlignment="1">
      <alignment horizontal="right"/>
    </xf>
    <xf numFmtId="181" fontId="5" fillId="46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Alignment="1">
      <alignment/>
    </xf>
    <xf numFmtId="0" fontId="8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 horizontal="right"/>
    </xf>
    <xf numFmtId="180" fontId="8" fillId="46" borderId="0" xfId="0" applyNumberFormat="1" applyFont="1" applyFill="1" applyBorder="1" applyAlignment="1">
      <alignment horizontal="right"/>
    </xf>
    <xf numFmtId="181" fontId="8" fillId="46" borderId="0" xfId="0" applyNumberFormat="1" applyFont="1" applyFill="1" applyBorder="1" applyAlignment="1" applyProtection="1">
      <alignment horizontal="right"/>
      <protection/>
    </xf>
    <xf numFmtId="180" fontId="8" fillId="46" borderId="0" xfId="0" applyNumberFormat="1" applyFont="1" applyFill="1" applyBorder="1" applyAlignment="1">
      <alignment/>
    </xf>
    <xf numFmtId="1" fontId="8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justify"/>
    </xf>
    <xf numFmtId="3" fontId="0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/>
    </xf>
    <xf numFmtId="2" fontId="0" fillId="46" borderId="0" xfId="0" applyNumberFormat="1" applyFont="1" applyFill="1" applyBorder="1" applyAlignment="1">
      <alignment/>
    </xf>
    <xf numFmtId="180" fontId="0" fillId="46" borderId="0" xfId="0" applyNumberFormat="1" applyFont="1" applyFill="1" applyAlignment="1">
      <alignment/>
    </xf>
    <xf numFmtId="1" fontId="8" fillId="46" borderId="0" xfId="0" applyNumberFormat="1" applyFont="1" applyFill="1" applyBorder="1" applyAlignment="1">
      <alignment/>
    </xf>
    <xf numFmtId="1" fontId="9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 horizontal="right"/>
    </xf>
    <xf numFmtId="181" fontId="0" fillId="46" borderId="0" xfId="0" applyNumberFormat="1" applyFont="1" applyFill="1" applyBorder="1" applyAlignment="1">
      <alignment/>
    </xf>
    <xf numFmtId="0" fontId="10" fillId="46" borderId="0" xfId="0" applyFont="1" applyFill="1" applyBorder="1" applyAlignment="1">
      <alignment/>
    </xf>
    <xf numFmtId="0" fontId="10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0" fontId="11" fillId="46" borderId="0" xfId="0" applyFont="1" applyFill="1" applyBorder="1" applyAlignment="1">
      <alignment/>
    </xf>
    <xf numFmtId="0" fontId="11" fillId="46" borderId="0" xfId="0" applyFont="1" applyFill="1" applyAlignment="1">
      <alignment/>
    </xf>
    <xf numFmtId="184" fontId="0" fillId="46" borderId="0" xfId="0" applyNumberFormat="1" applyFont="1" applyFill="1" applyBorder="1" applyAlignment="1">
      <alignment/>
    </xf>
    <xf numFmtId="180" fontId="0" fillId="46" borderId="0" xfId="0" applyNumberFormat="1" applyFont="1" applyFill="1" applyBorder="1" applyAlignment="1">
      <alignment/>
    </xf>
    <xf numFmtId="0" fontId="2" fillId="46" borderId="0" xfId="0" applyFont="1" applyFill="1" applyBorder="1" applyAlignment="1">
      <alignment horizontal="left"/>
    </xf>
    <xf numFmtId="184" fontId="2" fillId="46" borderId="0" xfId="0" applyNumberFormat="1" applyFont="1" applyFill="1" applyBorder="1" applyAlignment="1">
      <alignment horizontal="left"/>
    </xf>
    <xf numFmtId="0" fontId="12" fillId="46" borderId="0" xfId="0" applyFont="1" applyFill="1" applyBorder="1" applyAlignment="1">
      <alignment horizontal="left"/>
    </xf>
    <xf numFmtId="3" fontId="12" fillId="46" borderId="0" xfId="0" applyNumberFormat="1" applyFont="1" applyFill="1" applyBorder="1" applyAlignment="1" applyProtection="1">
      <alignment horizontal="left"/>
      <protection/>
    </xf>
    <xf numFmtId="3" fontId="12" fillId="46" borderId="0" xfId="0" applyNumberFormat="1" applyFont="1" applyFill="1" applyBorder="1" applyAlignment="1">
      <alignment horizontal="left"/>
    </xf>
    <xf numFmtId="181" fontId="12" fillId="46" borderId="0" xfId="0" applyNumberFormat="1" applyFont="1" applyFill="1" applyBorder="1" applyAlignment="1">
      <alignment horizontal="left"/>
    </xf>
    <xf numFmtId="185" fontId="12" fillId="46" borderId="0" xfId="69" applyNumberFormat="1" applyFont="1" applyFill="1" applyBorder="1" applyAlignment="1">
      <alignment horizontal="left"/>
    </xf>
    <xf numFmtId="0" fontId="5" fillId="46" borderId="14" xfId="0" applyFont="1" applyFill="1" applyBorder="1" applyAlignment="1">
      <alignment horizontal="centerContinuous"/>
    </xf>
    <xf numFmtId="0" fontId="13" fillId="46" borderId="14" xfId="0" applyFont="1" applyFill="1" applyBorder="1" applyAlignment="1" applyProtection="1">
      <alignment horizontal="centerContinuous"/>
      <protection/>
    </xf>
    <xf numFmtId="0" fontId="13" fillId="46" borderId="14" xfId="0" applyFont="1" applyFill="1" applyBorder="1" applyAlignment="1">
      <alignment horizontal="centerContinuous"/>
    </xf>
    <xf numFmtId="0" fontId="13" fillId="46" borderId="15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 quotePrefix="1">
      <alignment horizontal="center"/>
    </xf>
    <xf numFmtId="0" fontId="5" fillId="46" borderId="13" xfId="0" applyFont="1" applyFill="1" applyBorder="1" applyAlignment="1">
      <alignment horizontal="center"/>
    </xf>
    <xf numFmtId="2" fontId="5" fillId="46" borderId="13" xfId="0" applyNumberFormat="1" applyFont="1" applyFill="1" applyBorder="1" applyAlignment="1">
      <alignment horizontal="center"/>
    </xf>
    <xf numFmtId="0" fontId="8" fillId="46" borderId="0" xfId="0" applyFont="1" applyFill="1" applyBorder="1" applyAlignment="1">
      <alignment/>
    </xf>
    <xf numFmtId="3" fontId="8" fillId="46" borderId="0" xfId="0" applyNumberFormat="1" applyFont="1" applyFill="1" applyBorder="1" applyAlignment="1">
      <alignment horizontal="center"/>
    </xf>
    <xf numFmtId="181" fontId="8" fillId="46" borderId="0" xfId="0" applyNumberFormat="1" applyFont="1" applyFill="1" applyBorder="1" applyAlignment="1">
      <alignment horizontal="center"/>
    </xf>
    <xf numFmtId="0" fontId="8" fillId="46" borderId="0" xfId="0" applyFont="1" applyFill="1" applyBorder="1" applyAlignment="1">
      <alignment horizontal="center"/>
    </xf>
    <xf numFmtId="180" fontId="8" fillId="46" borderId="0" xfId="0" applyNumberFormat="1" applyFont="1" applyFill="1" applyBorder="1" applyAlignment="1">
      <alignment/>
    </xf>
    <xf numFmtId="0" fontId="14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15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 horizontal="right"/>
    </xf>
    <xf numFmtId="0" fontId="9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/>
    </xf>
    <xf numFmtId="0" fontId="8" fillId="46" borderId="0" xfId="0" applyFont="1" applyFill="1" applyBorder="1" applyAlignment="1">
      <alignment horizontal="right"/>
    </xf>
    <xf numFmtId="0" fontId="0" fillId="46" borderId="0" xfId="0" applyFont="1" applyFill="1" applyBorder="1" applyAlignment="1">
      <alignment horizontal="left"/>
    </xf>
    <xf numFmtId="0" fontId="0" fillId="46" borderId="0" xfId="0" applyFont="1" applyFill="1" applyBorder="1" applyAlignment="1">
      <alignment horizontal="center"/>
    </xf>
    <xf numFmtId="0" fontId="3" fillId="46" borderId="0" xfId="0" applyFont="1" applyFill="1" applyBorder="1" applyAlignment="1">
      <alignment/>
    </xf>
    <xf numFmtId="3" fontId="0" fillId="46" borderId="0" xfId="0" applyNumberFormat="1" applyFont="1" applyFill="1" applyBorder="1" applyAlignment="1">
      <alignment horizontal="right"/>
    </xf>
    <xf numFmtId="0" fontId="10" fillId="46" borderId="0" xfId="0" applyFont="1" applyFill="1" applyBorder="1" applyAlignment="1">
      <alignment horizontal="left"/>
    </xf>
    <xf numFmtId="0" fontId="0" fillId="46" borderId="0" xfId="0" applyFont="1" applyFill="1" applyBorder="1" applyAlignment="1">
      <alignment/>
    </xf>
    <xf numFmtId="181" fontId="8" fillId="46" borderId="0" xfId="0" applyNumberFormat="1" applyFont="1" applyFill="1" applyBorder="1" applyAlignment="1">
      <alignment horizontal="right"/>
    </xf>
    <xf numFmtId="181" fontId="5" fillId="46" borderId="0" xfId="0" applyNumberFormat="1" applyFont="1" applyFill="1" applyBorder="1" applyAlignment="1">
      <alignment horizontal="right"/>
    </xf>
    <xf numFmtId="0" fontId="8" fillId="11" borderId="16" xfId="0" applyFont="1" applyFill="1" applyBorder="1" applyAlignment="1">
      <alignment horizontal="left"/>
    </xf>
    <xf numFmtId="4" fontId="8" fillId="11" borderId="16" xfId="0" applyNumberFormat="1" applyFont="1" applyFill="1" applyBorder="1" applyAlignment="1" applyProtection="1">
      <alignment horizontal="justify"/>
      <protection/>
    </xf>
    <xf numFmtId="3" fontId="8" fillId="11" borderId="16" xfId="0" applyNumberFormat="1" applyFont="1" applyFill="1" applyBorder="1" applyAlignment="1">
      <alignment horizontal="right"/>
    </xf>
    <xf numFmtId="180" fontId="8" fillId="11" borderId="16" xfId="0" applyNumberFormat="1" applyFont="1" applyFill="1" applyBorder="1" applyAlignment="1">
      <alignment horizontal="right"/>
    </xf>
    <xf numFmtId="180" fontId="8" fillId="46" borderId="0" xfId="0" applyNumberFormat="1" applyFont="1" applyFill="1" applyAlignment="1">
      <alignment/>
    </xf>
    <xf numFmtId="0" fontId="8" fillId="11" borderId="0" xfId="0" applyFont="1" applyFill="1" applyBorder="1" applyAlignment="1">
      <alignment horizontal="left"/>
    </xf>
    <xf numFmtId="4" fontId="8" fillId="11" borderId="0" xfId="0" applyNumberFormat="1" applyFont="1" applyFill="1" applyBorder="1" applyAlignment="1" applyProtection="1">
      <alignment horizontal="justify"/>
      <protection/>
    </xf>
    <xf numFmtId="3" fontId="8" fillId="11" borderId="0" xfId="0" applyNumberFormat="1" applyFont="1" applyFill="1" applyBorder="1" applyAlignment="1">
      <alignment horizontal="right"/>
    </xf>
    <xf numFmtId="180" fontId="8" fillId="11" borderId="0" xfId="0" applyNumberFormat="1" applyFont="1" applyFill="1" applyBorder="1" applyAlignment="1">
      <alignment horizontal="right"/>
    </xf>
    <xf numFmtId="181" fontId="8" fillId="11" borderId="0" xfId="0" applyNumberFormat="1" applyFont="1" applyFill="1" applyBorder="1" applyAlignment="1" applyProtection="1">
      <alignment horizontal="right"/>
      <protection/>
    </xf>
    <xf numFmtId="4" fontId="8" fillId="46" borderId="0" xfId="0" applyNumberFormat="1" applyFont="1" applyFill="1" applyBorder="1" applyAlignment="1" applyProtection="1">
      <alignment horizontal="justify"/>
      <protection/>
    </xf>
    <xf numFmtId="0" fontId="0" fillId="46" borderId="0" xfId="0" applyFont="1" applyFill="1" applyAlignment="1">
      <alignment/>
    </xf>
    <xf numFmtId="185" fontId="0" fillId="46" borderId="0" xfId="69" applyNumberFormat="1" applyFont="1" applyFill="1" applyAlignment="1">
      <alignment/>
    </xf>
    <xf numFmtId="0" fontId="8" fillId="46" borderId="0" xfId="0" applyFont="1" applyFill="1" applyAlignment="1" applyProtection="1">
      <alignment horizontal="left"/>
      <protection/>
    </xf>
    <xf numFmtId="0" fontId="16" fillId="46" borderId="0" xfId="0" applyFont="1" applyFill="1" applyAlignment="1">
      <alignment/>
    </xf>
    <xf numFmtId="181" fontId="9" fillId="46" borderId="0" xfId="0" applyNumberFormat="1" applyFont="1" applyFill="1" applyAlignment="1" applyProtection="1">
      <alignment horizontal="left"/>
      <protection/>
    </xf>
    <xf numFmtId="0" fontId="8" fillId="46" borderId="13" xfId="0" applyFont="1" applyFill="1" applyBorder="1" applyAlignment="1" applyProtection="1">
      <alignment horizontal="left"/>
      <protection/>
    </xf>
    <xf numFmtId="0" fontId="8" fillId="47" borderId="0" xfId="0" applyFont="1" applyFill="1" applyBorder="1" applyAlignment="1" applyProtection="1">
      <alignment horizontal="fill"/>
      <protection/>
    </xf>
    <xf numFmtId="0" fontId="8" fillId="46" borderId="0" xfId="0" applyFont="1" applyFill="1" applyBorder="1" applyAlignment="1" applyProtection="1">
      <alignment horizontal="left"/>
      <protection/>
    </xf>
    <xf numFmtId="0" fontId="8" fillId="47" borderId="0" xfId="0" applyFont="1" applyFill="1" applyBorder="1" applyAlignment="1">
      <alignment/>
    </xf>
    <xf numFmtId="185" fontId="8" fillId="46" borderId="0" xfId="69" applyNumberFormat="1" applyFont="1" applyFill="1" applyBorder="1" applyAlignment="1" applyProtection="1">
      <alignment horizontal="right"/>
      <protection/>
    </xf>
    <xf numFmtId="3" fontId="8" fillId="47" borderId="0" xfId="0" applyNumberFormat="1" applyFont="1" applyFill="1" applyBorder="1" applyAlignment="1" applyProtection="1">
      <alignment horizontal="right"/>
      <protection/>
    </xf>
    <xf numFmtId="181" fontId="8" fillId="47" borderId="0" xfId="0" applyNumberFormat="1" applyFont="1" applyFill="1" applyBorder="1" applyAlignment="1" applyProtection="1">
      <alignment horizontal="right"/>
      <protection/>
    </xf>
    <xf numFmtId="3" fontId="8" fillId="46" borderId="0" xfId="0" applyNumberFormat="1" applyFont="1" applyFill="1" applyBorder="1" applyAlignment="1" applyProtection="1">
      <alignment horizontal="right"/>
      <protection/>
    </xf>
    <xf numFmtId="0" fontId="17" fillId="46" borderId="0" xfId="0" applyFont="1" applyFill="1" applyBorder="1" applyAlignment="1">
      <alignment/>
    </xf>
    <xf numFmtId="185" fontId="17" fillId="46" borderId="0" xfId="69" applyNumberFormat="1" applyFont="1" applyFill="1" applyBorder="1" applyAlignment="1">
      <alignment/>
    </xf>
    <xf numFmtId="0" fontId="8" fillId="47" borderId="0" xfId="0" applyFont="1" applyFill="1" applyBorder="1" applyAlignment="1" applyProtection="1">
      <alignment horizontal="left"/>
      <protection/>
    </xf>
    <xf numFmtId="0" fontId="5" fillId="46" borderId="0" xfId="0" applyFont="1" applyFill="1" applyBorder="1" applyAlignment="1" applyProtection="1">
      <alignment horizontal="center"/>
      <protection/>
    </xf>
    <xf numFmtId="0" fontId="0" fillId="46" borderId="0" xfId="0" applyFill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left"/>
    </xf>
    <xf numFmtId="0" fontId="30" fillId="46" borderId="0" xfId="0" applyFont="1" applyFill="1" applyBorder="1" applyAlignment="1">
      <alignment horizontal="left"/>
    </xf>
    <xf numFmtId="3" fontId="30" fillId="46" borderId="0" xfId="0" applyNumberFormat="1" applyFont="1" applyFill="1" applyBorder="1" applyAlignment="1">
      <alignment horizontal="right"/>
    </xf>
    <xf numFmtId="0" fontId="0" fillId="46" borderId="0" xfId="86" applyFont="1" applyFill="1" applyAlignment="1">
      <alignment horizontal="right"/>
      <protection/>
    </xf>
    <xf numFmtId="3" fontId="0" fillId="46" borderId="0" xfId="86" applyNumberFormat="1" applyFont="1" applyFill="1" applyAlignment="1">
      <alignment horizontal="right"/>
      <protection/>
    </xf>
    <xf numFmtId="4" fontId="0" fillId="46" borderId="0" xfId="86" applyNumberFormat="1" applyFont="1" applyFill="1" applyBorder="1" applyAlignment="1" applyProtection="1">
      <alignment horizontal="left"/>
      <protection/>
    </xf>
    <xf numFmtId="0" fontId="0" fillId="46" borderId="0" xfId="86" applyFont="1" applyFill="1" applyBorder="1" applyAlignment="1">
      <alignment horizontal="left"/>
      <protection/>
    </xf>
    <xf numFmtId="3" fontId="0" fillId="46" borderId="0" xfId="86" applyNumberFormat="1" applyFont="1" applyFill="1" applyBorder="1" applyAlignment="1" applyProtection="1">
      <alignment horizontal="left"/>
      <protection/>
    </xf>
    <xf numFmtId="3" fontId="0" fillId="46" borderId="0" xfId="86" applyNumberFormat="1" applyFont="1" applyFill="1" applyBorder="1" applyAlignment="1">
      <alignment horizontal="left"/>
      <protection/>
    </xf>
    <xf numFmtId="4" fontId="0" fillId="46" borderId="0" xfId="86" applyNumberFormat="1" applyFont="1" applyFill="1" applyBorder="1" applyAlignment="1">
      <alignment horizontal="left"/>
      <protection/>
    </xf>
    <xf numFmtId="0" fontId="5" fillId="46" borderId="17" xfId="86" applyFont="1" applyFill="1" applyBorder="1" applyAlignment="1" applyProtection="1">
      <alignment horizontal="center"/>
      <protection/>
    </xf>
    <xf numFmtId="3" fontId="5" fillId="46" borderId="17" xfId="86" applyNumberFormat="1" applyFont="1" applyFill="1" applyBorder="1" applyAlignment="1">
      <alignment horizontal="center"/>
      <protection/>
    </xf>
    <xf numFmtId="0" fontId="5" fillId="46" borderId="16" xfId="86" applyFont="1" applyFill="1" applyBorder="1" applyAlignment="1" applyProtection="1">
      <alignment horizontal="center" wrapText="1"/>
      <protection/>
    </xf>
    <xf numFmtId="3" fontId="5" fillId="46" borderId="16" xfId="86" applyNumberFormat="1" applyFont="1" applyFill="1" applyBorder="1" applyAlignment="1" applyProtection="1">
      <alignment horizontal="center" wrapText="1"/>
      <protection/>
    </xf>
    <xf numFmtId="1" fontId="5" fillId="46" borderId="16" xfId="86" applyNumberFormat="1" applyFont="1" applyFill="1" applyBorder="1" applyAlignment="1" applyProtection="1">
      <alignment horizontal="center" wrapText="1"/>
      <protection/>
    </xf>
    <xf numFmtId="0" fontId="0" fillId="46" borderId="0" xfId="86" applyFont="1" applyFill="1" applyAlignment="1">
      <alignment horizontal="right" wrapText="1"/>
      <protection/>
    </xf>
    <xf numFmtId="0" fontId="0" fillId="46" borderId="0" xfId="86" applyFont="1" applyFill="1" applyBorder="1" applyAlignment="1">
      <alignment horizontal="right"/>
      <protection/>
    </xf>
    <xf numFmtId="3" fontId="32" fillId="46" borderId="0" xfId="86" applyNumberFormat="1" applyFont="1" applyFill="1" applyBorder="1" applyAlignment="1">
      <alignment horizontal="right"/>
      <protection/>
    </xf>
    <xf numFmtId="0" fontId="5" fillId="47" borderId="0" xfId="86" applyNumberFormat="1" applyFont="1" applyFill="1" applyBorder="1" applyAlignment="1" quotePrefix="1">
      <alignment horizontal="left"/>
      <protection/>
    </xf>
    <xf numFmtId="0" fontId="5" fillId="47" borderId="0" xfId="86" applyFont="1" applyFill="1" applyBorder="1">
      <alignment/>
      <protection/>
    </xf>
    <xf numFmtId="3" fontId="5" fillId="47" borderId="0" xfId="86" applyNumberFormat="1" applyFont="1" applyFill="1" applyBorder="1" applyAlignment="1" quotePrefix="1">
      <alignment horizontal="right" vertical="top"/>
      <protection/>
    </xf>
    <xf numFmtId="0" fontId="8" fillId="46" borderId="0" xfId="86" applyNumberFormat="1" applyFont="1" applyFill="1" applyBorder="1" applyAlignment="1" quotePrefix="1">
      <alignment horizontal="left"/>
      <protection/>
    </xf>
    <xf numFmtId="0" fontId="8" fillId="46" borderId="0" xfId="86" applyFont="1" applyFill="1" applyBorder="1">
      <alignment/>
      <protection/>
    </xf>
    <xf numFmtId="3" fontId="8" fillId="46" borderId="0" xfId="86" applyNumberFormat="1" applyFont="1" applyFill="1" applyBorder="1" applyAlignment="1" quotePrefix="1">
      <alignment horizontal="right" vertical="top"/>
      <protection/>
    </xf>
    <xf numFmtId="180" fontId="8" fillId="46" borderId="0" xfId="86" applyNumberFormat="1" applyFont="1" applyFill="1" applyBorder="1" applyAlignment="1">
      <alignment horizontal="right" vertical="top"/>
      <protection/>
    </xf>
    <xf numFmtId="0" fontId="25" fillId="46" borderId="0" xfId="86" applyFont="1" applyFill="1" applyAlignment="1">
      <alignment horizontal="justify" wrapText="1"/>
      <protection/>
    </xf>
    <xf numFmtId="3" fontId="8" fillId="46" borderId="0" xfId="86" applyNumberFormat="1" applyFont="1" applyFill="1" applyBorder="1" applyAlignment="1" quotePrefix="1">
      <alignment horizontal="right"/>
      <protection/>
    </xf>
    <xf numFmtId="180" fontId="26" fillId="46" borderId="0" xfId="86" applyNumberFormat="1" applyFont="1" applyFill="1" applyBorder="1" applyAlignment="1">
      <alignment horizontal="right"/>
      <protection/>
    </xf>
    <xf numFmtId="0" fontId="8" fillId="46" borderId="0" xfId="86" applyNumberFormat="1" applyFont="1" applyFill="1" applyBorder="1" applyAlignment="1">
      <alignment horizontal="left"/>
      <protection/>
    </xf>
    <xf numFmtId="180" fontId="8" fillId="46" borderId="0" xfId="86" applyNumberFormat="1" applyFont="1" applyFill="1" applyBorder="1" applyAlignment="1">
      <alignment horizontal="right"/>
      <protection/>
    </xf>
    <xf numFmtId="0" fontId="9" fillId="46" borderId="0" xfId="86" applyFont="1" applyFill="1" applyAlignment="1">
      <alignment/>
      <protection/>
    </xf>
    <xf numFmtId="0" fontId="5" fillId="11" borderId="0" xfId="0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1" fontId="5" fillId="11" borderId="0" xfId="0" applyNumberFormat="1" applyFont="1" applyFill="1" applyBorder="1" applyAlignment="1">
      <alignment/>
    </xf>
    <xf numFmtId="3" fontId="8" fillId="46" borderId="0" xfId="0" applyNumberFormat="1" applyFont="1" applyFill="1" applyBorder="1" applyAlignment="1">
      <alignment/>
    </xf>
    <xf numFmtId="181" fontId="8" fillId="46" borderId="0" xfId="0" applyNumberFormat="1" applyFont="1" applyFill="1" applyBorder="1" applyAlignment="1">
      <alignment/>
    </xf>
    <xf numFmtId="180" fontId="5" fillId="46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180" fontId="30" fillId="46" borderId="0" xfId="0" applyNumberFormat="1" applyFont="1" applyFill="1" applyBorder="1" applyAlignment="1">
      <alignment/>
    </xf>
    <xf numFmtId="3" fontId="30" fillId="46" borderId="0" xfId="0" applyNumberFormat="1" applyFont="1" applyFill="1" applyBorder="1" applyAlignment="1">
      <alignment/>
    </xf>
    <xf numFmtId="0" fontId="8" fillId="11" borderId="13" xfId="0" applyFont="1" applyFill="1" applyBorder="1" applyAlignment="1">
      <alignment horizontal="left"/>
    </xf>
    <xf numFmtId="180" fontId="8" fillId="11" borderId="13" xfId="0" applyNumberFormat="1" applyFont="1" applyFill="1" applyBorder="1" applyAlignment="1">
      <alignment/>
    </xf>
    <xf numFmtId="3" fontId="8" fillId="11" borderId="13" xfId="0" applyNumberFormat="1" applyFont="1" applyFill="1" applyBorder="1" applyAlignment="1">
      <alignment/>
    </xf>
    <xf numFmtId="181" fontId="0" fillId="46" borderId="0" xfId="0" applyNumberFormat="1" applyFont="1" applyFill="1" applyAlignment="1">
      <alignment/>
    </xf>
    <xf numFmtId="0" fontId="0" fillId="46" borderId="0" xfId="0" applyFont="1" applyFill="1" applyAlignment="1">
      <alignment horizontal="left"/>
    </xf>
    <xf numFmtId="0" fontId="28" fillId="46" borderId="0" xfId="0" applyFont="1" applyFill="1" applyBorder="1" applyAlignment="1">
      <alignment/>
    </xf>
    <xf numFmtId="188" fontId="2" fillId="46" borderId="0" xfId="0" applyNumberFormat="1" applyFont="1" applyFill="1" applyBorder="1" applyAlignment="1" applyProtection="1">
      <alignment horizontal="left"/>
      <protection/>
    </xf>
    <xf numFmtId="180" fontId="10" fillId="46" borderId="0" xfId="0" applyNumberFormat="1" applyFont="1" applyFill="1" applyBorder="1" applyAlignment="1" applyProtection="1">
      <alignment horizontal="centerContinuous"/>
      <protection/>
    </xf>
    <xf numFmtId="180" fontId="0" fillId="46" borderId="0" xfId="0" applyNumberFormat="1" applyFont="1" applyFill="1" applyBorder="1" applyAlignment="1" applyProtection="1">
      <alignment horizontal="centerContinuous"/>
      <protection/>
    </xf>
    <xf numFmtId="189" fontId="0" fillId="46" borderId="0" xfId="0" applyNumberFormat="1" applyFont="1" applyFill="1" applyBorder="1" applyAlignment="1">
      <alignment/>
    </xf>
    <xf numFmtId="0" fontId="5" fillId="46" borderId="0" xfId="0" applyFont="1" applyFill="1" applyAlignment="1">
      <alignment/>
    </xf>
    <xf numFmtId="190" fontId="0" fillId="46" borderId="0" xfId="0" applyNumberFormat="1" applyFont="1" applyFill="1" applyBorder="1" applyAlignment="1">
      <alignment/>
    </xf>
    <xf numFmtId="188" fontId="5" fillId="46" borderId="17" xfId="0" applyNumberFormat="1" applyFont="1" applyFill="1" applyBorder="1" applyAlignment="1" applyProtection="1">
      <alignment horizontal="centerContinuous"/>
      <protection/>
    </xf>
    <xf numFmtId="191" fontId="0" fillId="46" borderId="0" xfId="69" applyNumberFormat="1" applyFont="1" applyFill="1" applyBorder="1" applyAlignment="1">
      <alignment/>
    </xf>
    <xf numFmtId="188" fontId="5" fillId="46" borderId="0" xfId="0" applyNumberFormat="1" applyFont="1" applyFill="1" applyBorder="1" applyAlignment="1" applyProtection="1">
      <alignment horizontal="left"/>
      <protection/>
    </xf>
    <xf numFmtId="188" fontId="5" fillId="46" borderId="0" xfId="0" applyNumberFormat="1" applyFont="1" applyFill="1" applyBorder="1" applyAlignment="1" applyProtection="1">
      <alignment horizontal="center"/>
      <protection/>
    </xf>
    <xf numFmtId="37" fontId="5" fillId="46" borderId="0" xfId="0" applyNumberFormat="1" applyFont="1" applyFill="1" applyBorder="1" applyAlignment="1">
      <alignment horizontal="center"/>
    </xf>
    <xf numFmtId="181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181" fontId="0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188" fontId="5" fillId="46" borderId="16" xfId="0" applyNumberFormat="1" applyFont="1" applyFill="1" applyBorder="1" applyAlignment="1" applyProtection="1">
      <alignment horizontal="centerContinuous"/>
      <protection/>
    </xf>
    <xf numFmtId="0" fontId="5" fillId="46" borderId="16" xfId="0" applyFont="1" applyFill="1" applyBorder="1" applyAlignment="1">
      <alignment horizontal="center"/>
    </xf>
    <xf numFmtId="181" fontId="5" fillId="46" borderId="16" xfId="0" applyNumberFormat="1" applyFont="1" applyFill="1" applyBorder="1" applyAlignment="1">
      <alignment horizontal="center"/>
    </xf>
    <xf numFmtId="0" fontId="5" fillId="46" borderId="16" xfId="0" applyFont="1" applyFill="1" applyBorder="1" applyAlignment="1">
      <alignment horizontal="center" vertical="center" wrapText="1"/>
    </xf>
    <xf numFmtId="188" fontId="5" fillId="46" borderId="0" xfId="0" applyNumberFormat="1" applyFont="1" applyFill="1" applyBorder="1" applyAlignment="1" applyProtection="1">
      <alignment/>
      <protection/>
    </xf>
    <xf numFmtId="3" fontId="5" fillId="46" borderId="0" xfId="0" applyNumberFormat="1" applyFont="1" applyFill="1" applyBorder="1" applyAlignment="1">
      <alignment/>
    </xf>
    <xf numFmtId="181" fontId="5" fillId="46" borderId="0" xfId="0" applyNumberFormat="1" applyFont="1" applyFill="1" applyBorder="1" applyAlignment="1">
      <alignment/>
    </xf>
    <xf numFmtId="181" fontId="10" fillId="46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89" fontId="5" fillId="11" borderId="0" xfId="0" applyNumberFormat="1" applyFont="1" applyFill="1" applyBorder="1" applyAlignment="1">
      <alignment horizontal="right"/>
    </xf>
    <xf numFmtId="181" fontId="5" fillId="11" borderId="0" xfId="0" applyNumberFormat="1" applyFont="1" applyFill="1" applyBorder="1" applyAlignment="1" applyProtection="1">
      <alignment horizontal="right"/>
      <protection/>
    </xf>
    <xf numFmtId="181" fontId="5" fillId="11" borderId="0" xfId="0" applyNumberFormat="1" applyFont="1" applyFill="1" applyBorder="1" applyAlignment="1">
      <alignment horizontal="right"/>
    </xf>
    <xf numFmtId="189" fontId="5" fillId="11" borderId="0" xfId="0" applyNumberFormat="1" applyFont="1" applyFill="1" applyBorder="1" applyAlignment="1" applyProtection="1">
      <alignment horizontal="right"/>
      <protection/>
    </xf>
    <xf numFmtId="189" fontId="5" fillId="46" borderId="0" xfId="0" applyNumberFormat="1" applyFont="1" applyFill="1" applyBorder="1" applyAlignment="1" applyProtection="1">
      <alignment horizontal="right"/>
      <protection/>
    </xf>
    <xf numFmtId="49" fontId="5" fillId="11" borderId="0" xfId="0" applyNumberFormat="1" applyFont="1" applyFill="1" applyBorder="1" applyAlignment="1" applyProtection="1">
      <alignment horizontal="center"/>
      <protection/>
    </xf>
    <xf numFmtId="183" fontId="33" fillId="46" borderId="0" xfId="69" applyNumberFormat="1" applyFont="1" applyFill="1" applyBorder="1" applyAlignment="1">
      <alignment horizontal="center"/>
    </xf>
    <xf numFmtId="0" fontId="8" fillId="46" borderId="0" xfId="0" applyFont="1" applyFill="1" applyAlignment="1">
      <alignment horizontal="center"/>
    </xf>
    <xf numFmtId="183" fontId="0" fillId="46" borderId="0" xfId="69" applyNumberFormat="1" applyFill="1" applyBorder="1" applyAlignment="1">
      <alignment horizontal="center"/>
    </xf>
    <xf numFmtId="181" fontId="0" fillId="46" borderId="0" xfId="0" applyNumberFormat="1" applyFill="1" applyBorder="1" applyAlignment="1">
      <alignment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/>
    </xf>
    <xf numFmtId="181" fontId="8" fillId="11" borderId="0" xfId="0" applyNumberFormat="1" applyFont="1" applyFill="1" applyBorder="1" applyAlignment="1">
      <alignment horizontal="right"/>
    </xf>
    <xf numFmtId="49" fontId="5" fillId="46" borderId="0" xfId="0" applyNumberFormat="1" applyFont="1" applyFill="1" applyBorder="1" applyAlignment="1" applyProtection="1">
      <alignment horizontal="center"/>
      <protection/>
    </xf>
    <xf numFmtId="189" fontId="5" fillId="46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/>
    </xf>
    <xf numFmtId="0" fontId="8" fillId="11" borderId="0" xfId="0" applyFont="1" applyFill="1" applyBorder="1" applyAlignment="1">
      <alignment wrapText="1"/>
    </xf>
    <xf numFmtId="49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/>
    </xf>
    <xf numFmtId="0" fontId="8" fillId="11" borderId="0" xfId="0" applyFont="1" applyFill="1" applyBorder="1" applyAlignment="1">
      <alignment vertical="justify" wrapText="1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Border="1" applyAlignment="1">
      <alignment vertical="center"/>
    </xf>
    <xf numFmtId="0" fontId="8" fillId="46" borderId="0" xfId="0" applyFont="1" applyFill="1" applyBorder="1" applyAlignment="1">
      <alignment vertical="center" wrapText="1"/>
    </xf>
    <xf numFmtId="3" fontId="8" fillId="46" borderId="0" xfId="0" applyNumberFormat="1" applyFont="1" applyFill="1" applyBorder="1" applyAlignment="1">
      <alignment horizontal="right" vertical="center"/>
    </xf>
    <xf numFmtId="181" fontId="8" fillId="46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horizontal="right" vertical="center"/>
    </xf>
    <xf numFmtId="181" fontId="8" fillId="11" borderId="0" xfId="0" applyNumberFormat="1" applyFont="1" applyFill="1" applyBorder="1" applyAlignment="1">
      <alignment horizontal="right" vertical="center"/>
    </xf>
    <xf numFmtId="0" fontId="0" fillId="46" borderId="0" xfId="0" applyFill="1" applyBorder="1" applyAlignment="1">
      <alignment vertical="center"/>
    </xf>
    <xf numFmtId="0" fontId="0" fillId="46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Border="1" applyAlignment="1">
      <alignment horizontal="justify" wrapText="1"/>
    </xf>
    <xf numFmtId="3" fontId="5" fillId="46" borderId="0" xfId="0" applyNumberFormat="1" applyFont="1" applyFill="1" applyBorder="1" applyAlignment="1">
      <alignment horizontal="right" vertical="center"/>
    </xf>
    <xf numFmtId="181" fontId="5" fillId="46" borderId="0" xfId="0" applyNumberFormat="1" applyFont="1" applyFill="1" applyBorder="1" applyAlignment="1">
      <alignment horizontal="right" vertical="center"/>
    </xf>
    <xf numFmtId="0" fontId="10" fillId="46" borderId="0" xfId="0" applyFont="1" applyFill="1" applyBorder="1" applyAlignment="1">
      <alignment vertical="center"/>
    </xf>
    <xf numFmtId="3" fontId="18" fillId="11" borderId="0" xfId="0" applyNumberFormat="1" applyFont="1" applyFill="1" applyBorder="1" applyAlignment="1">
      <alignment vertical="top"/>
    </xf>
    <xf numFmtId="0" fontId="8" fillId="46" borderId="0" xfId="0" applyFont="1" applyFill="1" applyBorder="1" applyAlignment="1">
      <alignment vertical="justify" wrapText="1"/>
    </xf>
    <xf numFmtId="192" fontId="8" fillId="11" borderId="0" xfId="0" applyNumberFormat="1" applyFont="1" applyFill="1" applyBorder="1" applyAlignment="1" applyProtection="1">
      <alignment horizontal="left" vertical="center" wrapText="1"/>
      <protection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181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top" wrapText="1"/>
    </xf>
    <xf numFmtId="0" fontId="8" fillId="46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46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11" borderId="0" xfId="0" applyFont="1" applyFill="1" applyBorder="1" applyAlignment="1">
      <alignment vertical="center"/>
    </xf>
    <xf numFmtId="181" fontId="0" fillId="46" borderId="0" xfId="0" applyNumberFormat="1" applyFont="1" applyFill="1" applyBorder="1" applyAlignment="1">
      <alignment vertical="center"/>
    </xf>
    <xf numFmtId="0" fontId="8" fillId="11" borderId="0" xfId="0" applyFont="1" applyFill="1" applyBorder="1" applyAlignment="1">
      <alignment horizontal="center" vertical="top" wrapText="1"/>
    </xf>
    <xf numFmtId="191" fontId="0" fillId="46" borderId="0" xfId="69" applyNumberFormat="1" applyFont="1" applyFill="1" applyBorder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top"/>
      <protection/>
    </xf>
    <xf numFmtId="0" fontId="5" fillId="46" borderId="0" xfId="0" applyFont="1" applyFill="1" applyBorder="1" applyAlignment="1">
      <alignment vertical="top"/>
    </xf>
    <xf numFmtId="0" fontId="10" fillId="46" borderId="0" xfId="0" applyFont="1" applyFill="1" applyBorder="1" applyAlignment="1">
      <alignment vertical="top"/>
    </xf>
    <xf numFmtId="0" fontId="5" fillId="11" borderId="0" xfId="0" applyFont="1" applyFill="1" applyAlignment="1">
      <alignment horizontal="center"/>
    </xf>
    <xf numFmtId="189" fontId="5" fillId="11" borderId="0" xfId="0" applyNumberFormat="1" applyFont="1" applyFill="1" applyBorder="1" applyAlignment="1">
      <alignment/>
    </xf>
    <xf numFmtId="0" fontId="8" fillId="46" borderId="0" xfId="0" applyFont="1" applyFill="1" applyBorder="1" applyAlignment="1" applyProtection="1">
      <alignment horizontal="center"/>
      <protection/>
    </xf>
    <xf numFmtId="3" fontId="9" fillId="46" borderId="0" xfId="0" applyNumberFormat="1" applyFont="1" applyFill="1" applyBorder="1" applyAlignment="1">
      <alignment vertical="top"/>
    </xf>
    <xf numFmtId="189" fontId="8" fillId="46" borderId="0" xfId="0" applyNumberFormat="1" applyFont="1" applyFill="1" applyBorder="1" applyAlignment="1">
      <alignment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/>
    </xf>
    <xf numFmtId="0" fontId="10" fillId="46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89" fontId="8" fillId="46" borderId="0" xfId="0" applyNumberFormat="1" applyFont="1" applyFill="1" applyBorder="1" applyAlignment="1">
      <alignment horizontal="right"/>
    </xf>
    <xf numFmtId="1" fontId="5" fillId="46" borderId="0" xfId="0" applyNumberFormat="1" applyFont="1" applyFill="1" applyBorder="1" applyAlignment="1">
      <alignment horizontal="right"/>
    </xf>
    <xf numFmtId="3" fontId="9" fillId="11" borderId="0" xfId="0" applyNumberFormat="1" applyFont="1" applyFill="1" applyBorder="1" applyAlignment="1">
      <alignment vertical="top"/>
    </xf>
    <xf numFmtId="3" fontId="7" fillId="46" borderId="0" xfId="0" applyNumberFormat="1" applyFont="1" applyFill="1" applyBorder="1" applyAlignment="1">
      <alignment vertical="top"/>
    </xf>
    <xf numFmtId="1" fontId="5" fillId="46" borderId="0" xfId="0" applyNumberFormat="1" applyFont="1" applyFill="1" applyBorder="1" applyAlignment="1">
      <alignment/>
    </xf>
    <xf numFmtId="0" fontId="5" fillId="46" borderId="0" xfId="0" applyFont="1" applyFill="1" applyAlignment="1">
      <alignment vertical="center"/>
    </xf>
    <xf numFmtId="3" fontId="7" fillId="11" borderId="0" xfId="0" applyNumberFormat="1" applyFont="1" applyFill="1" applyBorder="1" applyAlignment="1">
      <alignment vertical="top"/>
    </xf>
    <xf numFmtId="1" fontId="5" fillId="11" borderId="0" xfId="0" applyNumberFormat="1" applyFont="1" applyFill="1" applyBorder="1" applyAlignment="1">
      <alignment horizontal="right" vertical="center"/>
    </xf>
    <xf numFmtId="0" fontId="5" fillId="46" borderId="0" xfId="0" applyFont="1" applyFill="1" applyBorder="1" applyAlignment="1">
      <alignment vertical="center"/>
    </xf>
    <xf numFmtId="0" fontId="5" fillId="46" borderId="16" xfId="0" applyFont="1" applyFill="1" applyBorder="1" applyAlignment="1" applyProtection="1">
      <alignment horizontal="center"/>
      <protection/>
    </xf>
    <xf numFmtId="0" fontId="5" fillId="46" borderId="16" xfId="0" applyFont="1" applyFill="1" applyBorder="1" applyAlignment="1">
      <alignment/>
    </xf>
    <xf numFmtId="0" fontId="5" fillId="46" borderId="16" xfId="0" applyFont="1" applyFill="1" applyBorder="1" applyAlignment="1">
      <alignment vertical="top" wrapText="1"/>
    </xf>
    <xf numFmtId="181" fontId="5" fillId="46" borderId="16" xfId="0" applyNumberFormat="1" applyFont="1" applyFill="1" applyBorder="1" applyAlignment="1">
      <alignment/>
    </xf>
    <xf numFmtId="1" fontId="5" fillId="46" borderId="16" xfId="0" applyNumberFormat="1" applyFont="1" applyFill="1" applyBorder="1" applyAlignment="1">
      <alignment/>
    </xf>
    <xf numFmtId="180" fontId="5" fillId="46" borderId="0" xfId="0" applyNumberFormat="1" applyFont="1" applyFill="1" applyBorder="1" applyAlignment="1">
      <alignment horizontal="right" vertical="center"/>
    </xf>
    <xf numFmtId="0" fontId="8" fillId="46" borderId="0" xfId="0" applyFont="1" applyFill="1" applyAlignment="1">
      <alignment horizontal="left"/>
    </xf>
    <xf numFmtId="189" fontId="8" fillId="46" borderId="0" xfId="0" applyNumberFormat="1" applyFont="1" applyFill="1" applyAlignment="1">
      <alignment/>
    </xf>
    <xf numFmtId="181" fontId="8" fillId="46" borderId="0" xfId="0" applyNumberFormat="1" applyFont="1" applyFill="1" applyAlignment="1">
      <alignment/>
    </xf>
    <xf numFmtId="49" fontId="10" fillId="46" borderId="0" xfId="0" applyNumberFormat="1" applyFont="1" applyFill="1" applyAlignment="1">
      <alignment horizontal="left" vertical="center"/>
    </xf>
    <xf numFmtId="0" fontId="9" fillId="46" borderId="0" xfId="0" applyFont="1" applyFill="1" applyAlignment="1">
      <alignment/>
    </xf>
    <xf numFmtId="0" fontId="9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/>
    </xf>
    <xf numFmtId="0" fontId="9" fillId="46" borderId="0" xfId="0" applyFont="1" applyFill="1" applyAlignment="1">
      <alignment horizontal="justify"/>
    </xf>
    <xf numFmtId="185" fontId="2" fillId="46" borderId="0" xfId="69" applyNumberFormat="1" applyFont="1" applyFill="1" applyBorder="1" applyAlignment="1" applyProtection="1">
      <alignment horizontal="left"/>
      <protection/>
    </xf>
    <xf numFmtId="203" fontId="2" fillId="46" borderId="0" xfId="0" applyNumberFormat="1" applyFont="1" applyFill="1" applyBorder="1" applyAlignment="1" applyProtection="1">
      <alignment horizontal="left"/>
      <protection/>
    </xf>
    <xf numFmtId="0" fontId="4" fillId="46" borderId="0" xfId="0" applyFont="1" applyFill="1" applyAlignment="1">
      <alignment horizontal="left"/>
    </xf>
    <xf numFmtId="185" fontId="4" fillId="46" borderId="0" xfId="69" applyNumberFormat="1" applyFont="1" applyFill="1" applyBorder="1" applyAlignment="1" applyProtection="1">
      <alignment horizontal="centerContinuous"/>
      <protection/>
    </xf>
    <xf numFmtId="180" fontId="4" fillId="46" borderId="0" xfId="0" applyNumberFormat="1" applyFont="1" applyFill="1" applyBorder="1" applyAlignment="1" applyProtection="1">
      <alignment horizontal="centerContinuous"/>
      <protection/>
    </xf>
    <xf numFmtId="180" fontId="4" fillId="46" borderId="16" xfId="0" applyNumberFormat="1" applyFont="1" applyFill="1" applyBorder="1" applyAlignment="1" applyProtection="1">
      <alignment horizontal="centerContinuous"/>
      <protection/>
    </xf>
    <xf numFmtId="185" fontId="5" fillId="46" borderId="0" xfId="69" applyNumberFormat="1" applyFont="1" applyFill="1" applyBorder="1" applyAlignment="1">
      <alignment horizontal="center"/>
    </xf>
    <xf numFmtId="185" fontId="5" fillId="46" borderId="16" xfId="69" applyNumberFormat="1" applyFont="1" applyFill="1" applyBorder="1" applyAlignment="1">
      <alignment horizontal="center"/>
    </xf>
    <xf numFmtId="185" fontId="5" fillId="46" borderId="0" xfId="69" applyNumberFormat="1" applyFont="1" applyFill="1" applyBorder="1" applyAlignment="1">
      <alignment/>
    </xf>
    <xf numFmtId="185" fontId="8" fillId="46" borderId="0" xfId="69" applyNumberFormat="1" applyFont="1" applyFill="1" applyBorder="1" applyAlignment="1">
      <alignment/>
    </xf>
    <xf numFmtId="49" fontId="8" fillId="46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49" fontId="8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46" borderId="0" xfId="0" applyNumberFormat="1" applyFont="1" applyFill="1" applyAlignment="1">
      <alignment horizontal="center" vertical="center"/>
    </xf>
    <xf numFmtId="0" fontId="8" fillId="46" borderId="0" xfId="0" applyFont="1" applyFill="1" applyBorder="1" applyAlignment="1">
      <alignment horizontal="left" vertical="center" wrapText="1"/>
    </xf>
    <xf numFmtId="0" fontId="0" fillId="46" borderId="0" xfId="0" applyFont="1" applyFill="1" applyAlignment="1">
      <alignment vertical="center"/>
    </xf>
    <xf numFmtId="0" fontId="5" fillId="46" borderId="0" xfId="0" applyFont="1" applyFill="1" applyAlignment="1">
      <alignment horizontal="center"/>
    </xf>
    <xf numFmtId="0" fontId="10" fillId="46" borderId="0" xfId="0" applyFont="1" applyFill="1" applyAlignment="1">
      <alignment vertical="center"/>
    </xf>
    <xf numFmtId="49" fontId="5" fillId="46" borderId="0" xfId="0" applyNumberFormat="1" applyFont="1" applyFill="1" applyAlignment="1">
      <alignment horizontal="center"/>
    </xf>
    <xf numFmtId="49" fontId="8" fillId="11" borderId="0" xfId="0" applyNumberFormat="1" applyFont="1" applyFill="1" applyBorder="1" applyAlignment="1">
      <alignment horizontal="center" vertical="center"/>
    </xf>
    <xf numFmtId="49" fontId="5" fillId="46" borderId="16" xfId="0" applyNumberFormat="1" applyFont="1" applyFill="1" applyBorder="1" applyAlignment="1">
      <alignment horizontal="center"/>
    </xf>
    <xf numFmtId="0" fontId="5" fillId="46" borderId="16" xfId="0" applyFont="1" applyFill="1" applyBorder="1" applyAlignment="1">
      <alignment/>
    </xf>
    <xf numFmtId="3" fontId="5" fillId="46" borderId="16" xfId="0" applyNumberFormat="1" applyFont="1" applyFill="1" applyBorder="1" applyAlignment="1">
      <alignment horizontal="right" vertical="center"/>
    </xf>
    <xf numFmtId="181" fontId="5" fillId="46" borderId="16" xfId="0" applyNumberFormat="1" applyFont="1" applyFill="1" applyBorder="1" applyAlignment="1">
      <alignment horizontal="right"/>
    </xf>
    <xf numFmtId="180" fontId="10" fillId="46" borderId="0" xfId="0" applyNumberFormat="1" applyFont="1" applyFill="1" applyBorder="1" applyAlignment="1">
      <alignment vertical="center"/>
    </xf>
    <xf numFmtId="185" fontId="8" fillId="46" borderId="0" xfId="69" applyNumberFormat="1" applyFont="1" applyFill="1" applyAlignment="1">
      <alignment/>
    </xf>
    <xf numFmtId="185" fontId="8" fillId="46" borderId="0" xfId="69" applyNumberFormat="1" applyFont="1" applyFill="1" applyBorder="1" applyAlignment="1">
      <alignment horizontal="right"/>
    </xf>
    <xf numFmtId="0" fontId="9" fillId="46" borderId="0" xfId="88" applyFont="1" applyFill="1" applyBorder="1" applyAlignment="1">
      <alignment horizontal="left"/>
      <protection/>
    </xf>
    <xf numFmtId="37" fontId="0" fillId="46" borderId="0" xfId="89" applyFont="1" applyFill="1" applyBorder="1">
      <alignment/>
      <protection/>
    </xf>
    <xf numFmtId="37" fontId="4" fillId="46" borderId="0" xfId="89" applyFont="1" applyFill="1" applyBorder="1" applyAlignment="1">
      <alignment horizontal="left"/>
      <protection/>
    </xf>
    <xf numFmtId="37" fontId="5" fillId="46" borderId="0" xfId="89" applyFont="1" applyFill="1" applyBorder="1" applyAlignment="1">
      <alignment horizontal="centerContinuous"/>
      <protection/>
    </xf>
    <xf numFmtId="37" fontId="5" fillId="46" borderId="0" xfId="89" applyFont="1" applyFill="1" applyBorder="1" applyAlignment="1">
      <alignment horizontal="center"/>
      <protection/>
    </xf>
    <xf numFmtId="37" fontId="5" fillId="46" borderId="0" xfId="89" applyFont="1" applyFill="1" applyBorder="1" applyAlignment="1">
      <alignment horizontal="left"/>
      <protection/>
    </xf>
    <xf numFmtId="37" fontId="20" fillId="46" borderId="0" xfId="89" applyFont="1" applyFill="1" applyBorder="1">
      <alignment/>
      <protection/>
    </xf>
    <xf numFmtId="37" fontId="8" fillId="46" borderId="0" xfId="89" applyFont="1" applyFill="1" applyBorder="1">
      <alignment/>
      <protection/>
    </xf>
    <xf numFmtId="195" fontId="8" fillId="46" borderId="0" xfId="89" applyNumberFormat="1" applyFont="1" applyFill="1" applyBorder="1">
      <alignment/>
      <protection/>
    </xf>
    <xf numFmtId="3" fontId="8" fillId="46" borderId="0" xfId="89" applyNumberFormat="1" applyFont="1" applyFill="1" applyBorder="1" applyAlignment="1">
      <alignment horizontal="right"/>
      <protection/>
    </xf>
    <xf numFmtId="3" fontId="8" fillId="46" borderId="0" xfId="89" applyNumberFormat="1" applyFont="1" applyFill="1" applyBorder="1" applyAlignment="1" applyProtection="1">
      <alignment horizontal="right"/>
      <protection/>
    </xf>
    <xf numFmtId="4" fontId="8" fillId="46" borderId="0" xfId="89" applyNumberFormat="1" applyFont="1" applyFill="1" applyBorder="1" applyAlignment="1">
      <alignment horizontal="right"/>
      <protection/>
    </xf>
    <xf numFmtId="181" fontId="8" fillId="46" borderId="0" xfId="89" applyNumberFormat="1" applyFont="1" applyFill="1" applyBorder="1" applyAlignment="1" applyProtection="1">
      <alignment horizontal="right"/>
      <protection/>
    </xf>
    <xf numFmtId="37" fontId="34" fillId="46" borderId="0" xfId="89" applyFill="1" applyBorder="1">
      <alignment/>
      <protection/>
    </xf>
    <xf numFmtId="37" fontId="34" fillId="46" borderId="0" xfId="89" applyFont="1" applyFill="1" applyBorder="1">
      <alignment/>
      <protection/>
    </xf>
    <xf numFmtId="37" fontId="2" fillId="46" borderId="0" xfId="89" applyFont="1" applyFill="1" applyBorder="1" applyAlignment="1">
      <alignment horizontal="left"/>
      <protection/>
    </xf>
    <xf numFmtId="37" fontId="34" fillId="46" borderId="0" xfId="89" applyFill="1" applyBorder="1" applyAlignment="1">
      <alignment horizontal="left"/>
      <protection/>
    </xf>
    <xf numFmtId="37" fontId="19" fillId="46" borderId="0" xfId="89" applyFont="1" applyFill="1" applyBorder="1">
      <alignment/>
      <protection/>
    </xf>
    <xf numFmtId="37" fontId="35" fillId="46" borderId="0" xfId="89" applyFont="1" applyFill="1" applyBorder="1">
      <alignment/>
      <protection/>
    </xf>
    <xf numFmtId="37" fontId="36" fillId="46" borderId="0" xfId="89" applyFont="1" applyFill="1" applyBorder="1">
      <alignment/>
      <protection/>
    </xf>
    <xf numFmtId="39" fontId="6" fillId="46" borderId="0" xfId="89" applyNumberFormat="1" applyFont="1" applyFill="1" applyBorder="1">
      <alignment/>
      <protection/>
    </xf>
    <xf numFmtId="37" fontId="6" fillId="46" borderId="0" xfId="89" applyFont="1" applyFill="1" applyBorder="1">
      <alignment/>
      <protection/>
    </xf>
    <xf numFmtId="39" fontId="20" fillId="46" borderId="0" xfId="89" applyNumberFormat="1" applyFont="1" applyFill="1" applyBorder="1">
      <alignment/>
      <protection/>
    </xf>
    <xf numFmtId="37" fontId="20" fillId="46" borderId="0" xfId="89" applyFont="1" applyFill="1" applyBorder="1">
      <alignment/>
      <protection/>
    </xf>
    <xf numFmtId="200" fontId="1" fillId="46" borderId="0" xfId="75" applyNumberFormat="1" applyFont="1" applyFill="1" applyAlignment="1">
      <alignment/>
    </xf>
    <xf numFmtId="0" fontId="2" fillId="46" borderId="0" xfId="0" applyNumberFormat="1" applyFont="1" applyFill="1" applyBorder="1" applyAlignment="1">
      <alignment horizontal="left"/>
    </xf>
    <xf numFmtId="0" fontId="10" fillId="46" borderId="0" xfId="0" applyNumberFormat="1" applyFont="1" applyFill="1" applyBorder="1" applyAlignment="1">
      <alignment horizontal="left"/>
    </xf>
    <xf numFmtId="2" fontId="0" fillId="46" borderId="0" xfId="0" applyNumberFormat="1" applyFill="1" applyBorder="1" applyAlignment="1">
      <alignment horizontal="left"/>
    </xf>
    <xf numFmtId="49" fontId="2" fillId="46" borderId="0" xfId="0" applyNumberFormat="1" applyFont="1" applyFill="1" applyBorder="1" applyAlignment="1">
      <alignment horizontal="left"/>
    </xf>
    <xf numFmtId="17" fontId="10" fillId="46" borderId="0" xfId="0" applyNumberFormat="1" applyFont="1" applyFill="1" applyBorder="1" applyAlignment="1" quotePrefix="1">
      <alignment horizontal="left"/>
    </xf>
    <xf numFmtId="0" fontId="0" fillId="46" borderId="0" xfId="0" applyFont="1" applyFill="1" applyBorder="1" applyAlignment="1">
      <alignment horizontal="right"/>
    </xf>
    <xf numFmtId="200" fontId="5" fillId="46" borderId="0" xfId="77" applyNumberFormat="1" applyFont="1" applyFill="1" applyBorder="1" applyAlignment="1">
      <alignment horizontal="center" vertical="center"/>
    </xf>
    <xf numFmtId="200" fontId="8" fillId="47" borderId="0" xfId="77" applyNumberFormat="1" applyFont="1" applyFill="1" applyBorder="1" applyAlignment="1">
      <alignment/>
    </xf>
    <xf numFmtId="200" fontId="0" fillId="46" borderId="0" xfId="75" applyNumberForma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47" borderId="0" xfId="0" applyFont="1" applyFill="1" applyBorder="1" applyAlignment="1">
      <alignment vertical="center"/>
    </xf>
    <xf numFmtId="0" fontId="8" fillId="32" borderId="0" xfId="0" applyFont="1" applyFill="1" applyAlignment="1" quotePrefix="1">
      <alignment/>
    </xf>
    <xf numFmtId="0" fontId="9" fillId="46" borderId="0" xfId="0" applyFont="1" applyFill="1" applyBorder="1" applyAlignment="1">
      <alignment vertical="center"/>
    </xf>
    <xf numFmtId="200" fontId="0" fillId="46" borderId="0" xfId="75" applyNumberFormat="1" applyFont="1" applyFill="1" applyAlignment="1">
      <alignment/>
    </xf>
    <xf numFmtId="0" fontId="5" fillId="46" borderId="0" xfId="0" applyFont="1" applyFill="1" applyAlignment="1">
      <alignment horizontal="center" vertical="center"/>
    </xf>
    <xf numFmtId="0" fontId="5" fillId="46" borderId="0" xfId="0" applyFont="1" applyFill="1" applyBorder="1" applyAlignment="1">
      <alignment horizontal="right"/>
    </xf>
    <xf numFmtId="183" fontId="1" fillId="46" borderId="0" xfId="76" applyNumberFormat="1" applyFont="1" applyFill="1" applyAlignment="1">
      <alignment/>
    </xf>
    <xf numFmtId="0" fontId="0" fillId="46" borderId="0" xfId="0" applyFill="1" applyBorder="1" applyAlignment="1">
      <alignment horizontal="left"/>
    </xf>
    <xf numFmtId="49" fontId="10" fillId="46" borderId="0" xfId="0" applyNumberFormat="1" applyFont="1" applyFill="1" applyBorder="1" applyAlignment="1">
      <alignment horizontal="left"/>
    </xf>
    <xf numFmtId="200" fontId="0" fillId="46" borderId="0" xfId="76" applyNumberFormat="1" applyFill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Border="1" applyAlignment="1">
      <alignment horizontal="left"/>
    </xf>
    <xf numFmtId="0" fontId="0" fillId="46" borderId="0" xfId="0" applyFill="1" applyBorder="1" applyAlignment="1">
      <alignment horizontal="right"/>
    </xf>
    <xf numFmtId="185" fontId="0" fillId="46" borderId="0" xfId="69" applyNumberFormat="1" applyFont="1" applyFill="1" applyBorder="1" applyAlignment="1">
      <alignment/>
    </xf>
    <xf numFmtId="0" fontId="21" fillId="46" borderId="0" xfId="0" applyFont="1" applyFill="1" applyBorder="1" applyAlignment="1" applyProtection="1">
      <alignment horizontal="left"/>
      <protection/>
    </xf>
    <xf numFmtId="0" fontId="22" fillId="46" borderId="0" xfId="0" applyFont="1" applyFill="1" applyBorder="1" applyAlignment="1">
      <alignment horizontal="left"/>
    </xf>
    <xf numFmtId="185" fontId="22" fillId="46" borderId="0" xfId="69" applyNumberFormat="1" applyFont="1" applyFill="1" applyBorder="1" applyAlignment="1">
      <alignment horizontal="left"/>
    </xf>
    <xf numFmtId="0" fontId="21" fillId="46" borderId="0" xfId="0" applyFont="1" applyFill="1" applyBorder="1" applyAlignment="1">
      <alignment horizontal="left"/>
    </xf>
    <xf numFmtId="0" fontId="22" fillId="46" borderId="0" xfId="0" applyFont="1" applyFill="1" applyBorder="1" applyAlignment="1" applyProtection="1">
      <alignment horizontal="left"/>
      <protection/>
    </xf>
    <xf numFmtId="180" fontId="0" fillId="46" borderId="0" xfId="69" applyNumberFormat="1" applyFont="1" applyFill="1" applyBorder="1" applyAlignment="1">
      <alignment/>
    </xf>
    <xf numFmtId="185" fontId="21" fillId="46" borderId="0" xfId="69" applyNumberFormat="1" applyFont="1" applyFill="1" applyBorder="1" applyAlignment="1">
      <alignment horizontal="left"/>
    </xf>
    <xf numFmtId="0" fontId="10" fillId="46" borderId="0" xfId="0" applyFont="1" applyFill="1" applyBorder="1" applyAlignment="1">
      <alignment/>
    </xf>
    <xf numFmtId="0" fontId="5" fillId="47" borderId="0" xfId="0" applyFont="1" applyFill="1" applyBorder="1" applyAlignment="1">
      <alignment horizontal="left"/>
    </xf>
    <xf numFmtId="3" fontId="5" fillId="47" borderId="0" xfId="0" applyNumberFormat="1" applyFont="1" applyFill="1" applyBorder="1" applyAlignment="1">
      <alignment horizontal="right"/>
    </xf>
    <xf numFmtId="180" fontId="5" fillId="47" borderId="0" xfId="0" applyNumberFormat="1" applyFont="1" applyFill="1" applyBorder="1" applyAlignment="1">
      <alignment horizontal="right"/>
    </xf>
    <xf numFmtId="181" fontId="5" fillId="47" borderId="0" xfId="0" applyNumberFormat="1" applyFont="1" applyFill="1" applyBorder="1" applyAlignment="1">
      <alignment horizontal="right"/>
    </xf>
    <xf numFmtId="4" fontId="5" fillId="47" borderId="0" xfId="0" applyNumberFormat="1" applyFont="1" applyFill="1" applyBorder="1" applyAlignment="1">
      <alignment horizontal="right"/>
    </xf>
    <xf numFmtId="183" fontId="8" fillId="46" borderId="0" xfId="69" applyNumberFormat="1" applyFont="1" applyFill="1" applyAlignment="1">
      <alignment/>
    </xf>
    <xf numFmtId="3" fontId="8" fillId="47" borderId="0" xfId="0" applyNumberFormat="1" applyFont="1" applyFill="1" applyBorder="1" applyAlignment="1">
      <alignment horizontal="right"/>
    </xf>
    <xf numFmtId="180" fontId="8" fillId="47" borderId="0" xfId="0" applyNumberFormat="1" applyFont="1" applyFill="1" applyBorder="1" applyAlignment="1">
      <alignment horizontal="right"/>
    </xf>
    <xf numFmtId="181" fontId="8" fillId="47" borderId="0" xfId="0" applyNumberFormat="1" applyFont="1" applyFill="1" applyBorder="1" applyAlignment="1">
      <alignment horizontal="right"/>
    </xf>
    <xf numFmtId="4" fontId="8" fillId="47" borderId="0" xfId="0" applyNumberFormat="1" applyFont="1" applyFill="1" applyBorder="1" applyAlignment="1">
      <alignment horizontal="right"/>
    </xf>
    <xf numFmtId="4" fontId="8" fillId="46" borderId="0" xfId="0" applyNumberFormat="1" applyFont="1" applyFill="1" applyBorder="1" applyAlignment="1">
      <alignment horizontal="right"/>
    </xf>
    <xf numFmtId="0" fontId="8" fillId="47" borderId="0" xfId="0" applyFont="1" applyFill="1" applyBorder="1" applyAlignment="1">
      <alignment horizontal="left"/>
    </xf>
    <xf numFmtId="0" fontId="8" fillId="47" borderId="13" xfId="0" applyFont="1" applyFill="1" applyBorder="1" applyAlignment="1">
      <alignment/>
    </xf>
    <xf numFmtId="0" fontId="8" fillId="47" borderId="13" xfId="0" applyFont="1" applyFill="1" applyBorder="1" applyAlignment="1">
      <alignment horizontal="left"/>
    </xf>
    <xf numFmtId="3" fontId="8" fillId="47" borderId="13" xfId="0" applyNumberFormat="1" applyFont="1" applyFill="1" applyBorder="1" applyAlignment="1">
      <alignment horizontal="right"/>
    </xf>
    <xf numFmtId="180" fontId="8" fillId="47" borderId="13" xfId="0" applyNumberFormat="1" applyFont="1" applyFill="1" applyBorder="1" applyAlignment="1">
      <alignment horizontal="right"/>
    </xf>
    <xf numFmtId="181" fontId="8" fillId="47" borderId="13" xfId="0" applyNumberFormat="1" applyFont="1" applyFill="1" applyBorder="1" applyAlignment="1">
      <alignment horizontal="right"/>
    </xf>
    <xf numFmtId="4" fontId="8" fillId="47" borderId="13" xfId="0" applyNumberFormat="1" applyFont="1" applyFill="1" applyBorder="1" applyAlignment="1">
      <alignment horizontal="right"/>
    </xf>
    <xf numFmtId="2" fontId="5" fillId="46" borderId="0" xfId="0" applyNumberFormat="1" applyFont="1" applyFill="1" applyBorder="1" applyAlignment="1">
      <alignment horizontal="right"/>
    </xf>
    <xf numFmtId="197" fontId="17" fillId="46" borderId="0" xfId="0" applyNumberFormat="1" applyFont="1" applyFill="1" applyBorder="1" applyAlignment="1">
      <alignment/>
    </xf>
    <xf numFmtId="2" fontId="17" fillId="46" borderId="0" xfId="0" applyNumberFormat="1" applyFont="1" applyFill="1" applyBorder="1" applyAlignment="1">
      <alignment/>
    </xf>
    <xf numFmtId="0" fontId="19" fillId="46" borderId="0" xfId="0" applyFont="1" applyFill="1" applyBorder="1" applyAlignment="1">
      <alignment horizontal="left"/>
    </xf>
    <xf numFmtId="0" fontId="5" fillId="46" borderId="17" xfId="0" applyFont="1" applyFill="1" applyBorder="1" applyAlignment="1" applyProtection="1">
      <alignment horizontal="centerContinuous"/>
      <protection/>
    </xf>
    <xf numFmtId="0" fontId="5" fillId="46" borderId="17" xfId="0" applyFont="1" applyFill="1" applyBorder="1" applyAlignment="1" applyProtection="1">
      <alignment horizontal="center" vertical="center"/>
      <protection/>
    </xf>
    <xf numFmtId="0" fontId="6" fillId="46" borderId="0" xfId="0" applyFont="1" applyFill="1" applyBorder="1" applyAlignment="1">
      <alignment/>
    </xf>
    <xf numFmtId="0" fontId="5" fillId="46" borderId="0" xfId="0" applyFont="1" applyFill="1" applyBorder="1" applyAlignment="1">
      <alignment horizontal="centerContinuous" vertical="justify"/>
    </xf>
    <xf numFmtId="0" fontId="13" fillId="46" borderId="0" xfId="0" applyFont="1" applyFill="1" applyBorder="1" applyAlignment="1">
      <alignment/>
    </xf>
    <xf numFmtId="0" fontId="5" fillId="46" borderId="0" xfId="0" applyFont="1" applyFill="1" applyBorder="1" applyAlignment="1">
      <alignment/>
    </xf>
    <xf numFmtId="0" fontId="5" fillId="46" borderId="16" xfId="0" applyFont="1" applyFill="1" applyBorder="1" applyAlignment="1">
      <alignment horizontal="centerContinuous" vertical="justify"/>
    </xf>
    <xf numFmtId="0" fontId="5" fillId="46" borderId="16" xfId="0" applyFont="1" applyFill="1" applyBorder="1" applyAlignment="1">
      <alignment horizontal="centerContinuous"/>
    </xf>
    <xf numFmtId="195" fontId="8" fillId="46" borderId="0" xfId="0" applyNumberFormat="1" applyFont="1" applyFill="1" applyBorder="1" applyAlignment="1">
      <alignment/>
    </xf>
    <xf numFmtId="3" fontId="5" fillId="47" borderId="0" xfId="0" applyNumberFormat="1" applyFont="1" applyFill="1" applyBorder="1" applyAlignment="1" applyProtection="1">
      <alignment horizontal="left"/>
      <protection/>
    </xf>
    <xf numFmtId="3" fontId="5" fillId="47" borderId="0" xfId="0" applyNumberFormat="1" applyFont="1" applyFill="1" applyBorder="1" applyAlignment="1" applyProtection="1">
      <alignment horizontal="center"/>
      <protection/>
    </xf>
    <xf numFmtId="181" fontId="5" fillId="47" borderId="0" xfId="0" applyNumberFormat="1" applyFont="1" applyFill="1" applyBorder="1" applyAlignment="1" applyProtection="1">
      <alignment horizontal="center"/>
      <protection/>
    </xf>
    <xf numFmtId="3" fontId="8" fillId="46" borderId="0" xfId="0" applyNumberFormat="1" applyFont="1" applyFill="1" applyBorder="1" applyAlignment="1" applyProtection="1">
      <alignment horizontal="left"/>
      <protection/>
    </xf>
    <xf numFmtId="3" fontId="8" fillId="47" borderId="0" xfId="0" applyNumberFormat="1" applyFont="1" applyFill="1" applyBorder="1" applyAlignment="1" applyProtection="1">
      <alignment horizontal="left"/>
      <protection/>
    </xf>
    <xf numFmtId="3" fontId="8" fillId="47" borderId="0" xfId="0" applyNumberFormat="1" applyFont="1" applyFill="1" applyBorder="1" applyAlignment="1" applyProtection="1">
      <alignment horizontal="center"/>
      <protection/>
    </xf>
    <xf numFmtId="181" fontId="8" fillId="47" borderId="0" xfId="0" applyNumberFormat="1" applyFont="1" applyFill="1" applyBorder="1" applyAlignment="1" applyProtection="1">
      <alignment horizontal="center"/>
      <protection/>
    </xf>
    <xf numFmtId="3" fontId="8" fillId="46" borderId="0" xfId="0" applyNumberFormat="1" applyFont="1" applyFill="1" applyBorder="1" applyAlignment="1" applyProtection="1">
      <alignment horizontal="center"/>
      <protection/>
    </xf>
    <xf numFmtId="181" fontId="8" fillId="46" borderId="0" xfId="0" applyNumberFormat="1" applyFont="1" applyFill="1" applyBorder="1" applyAlignment="1" applyProtection="1">
      <alignment horizontal="center"/>
      <protection/>
    </xf>
    <xf numFmtId="3" fontId="8" fillId="47" borderId="13" xfId="0" applyNumberFormat="1" applyFont="1" applyFill="1" applyBorder="1" applyAlignment="1" applyProtection="1">
      <alignment horizontal="left"/>
      <protection/>
    </xf>
    <xf numFmtId="0" fontId="8" fillId="46" borderId="0" xfId="0" applyNumberFormat="1" applyFont="1" applyFill="1" applyBorder="1" applyAlignment="1">
      <alignment horizontal="left"/>
    </xf>
    <xf numFmtId="0" fontId="0" fillId="46" borderId="0" xfId="0" applyFont="1" applyFill="1" applyBorder="1" applyAlignment="1" applyProtection="1">
      <alignment horizontal="fill"/>
      <protection/>
    </xf>
    <xf numFmtId="0" fontId="0" fillId="46" borderId="0" xfId="0" applyFont="1" applyFill="1" applyBorder="1" applyAlignment="1" applyProtection="1">
      <alignment horizontal="right"/>
      <protection/>
    </xf>
    <xf numFmtId="0" fontId="0" fillId="46" borderId="0" xfId="0" applyFont="1" applyFill="1" applyBorder="1" applyAlignment="1" applyProtection="1">
      <alignment horizontal="left"/>
      <protection/>
    </xf>
    <xf numFmtId="0" fontId="2" fillId="46" borderId="13" xfId="0" applyFont="1" applyFill="1" applyBorder="1" applyAlignment="1">
      <alignment horizontal="left"/>
    </xf>
    <xf numFmtId="180" fontId="0" fillId="46" borderId="0" xfId="0" applyNumberFormat="1" applyFont="1" applyFill="1" applyBorder="1" applyAlignment="1">
      <alignment/>
    </xf>
    <xf numFmtId="180" fontId="4" fillId="46" borderId="0" xfId="0" applyNumberFormat="1" applyFont="1" applyFill="1" applyBorder="1" applyAlignment="1">
      <alignment horizontal="left"/>
    </xf>
    <xf numFmtId="3" fontId="4" fillId="46" borderId="0" xfId="0" applyNumberFormat="1" applyFont="1" applyFill="1" applyBorder="1" applyAlignment="1">
      <alignment horizontal="left"/>
    </xf>
    <xf numFmtId="185" fontId="4" fillId="46" borderId="0" xfId="69" applyNumberFormat="1" applyFont="1" applyFill="1" applyBorder="1" applyAlignment="1">
      <alignment horizontal="left"/>
    </xf>
    <xf numFmtId="0" fontId="22" fillId="46" borderId="13" xfId="0" applyFont="1" applyFill="1" applyBorder="1" applyAlignment="1">
      <alignment horizontal="left"/>
    </xf>
    <xf numFmtId="0" fontId="22" fillId="46" borderId="13" xfId="0" applyFont="1" applyFill="1" applyBorder="1" applyAlignment="1" applyProtection="1">
      <alignment horizontal="left"/>
      <protection/>
    </xf>
    <xf numFmtId="0" fontId="13" fillId="46" borderId="13" xfId="0" applyFont="1" applyFill="1" applyBorder="1" applyAlignment="1" applyProtection="1">
      <alignment horizontal="centerContinuous"/>
      <protection/>
    </xf>
    <xf numFmtId="0" fontId="13" fillId="46" borderId="13" xfId="0" applyFont="1" applyFill="1" applyBorder="1" applyAlignment="1">
      <alignment horizontal="centerContinuous"/>
    </xf>
    <xf numFmtId="0" fontId="19" fillId="46" borderId="0" xfId="0" applyFont="1" applyFill="1" applyBorder="1" applyAlignment="1">
      <alignment/>
    </xf>
    <xf numFmtId="0" fontId="5" fillId="46" borderId="15" xfId="0" applyFont="1" applyFill="1" applyBorder="1" applyAlignment="1">
      <alignment horizontal="centerContinuous"/>
    </xf>
    <xf numFmtId="0" fontId="6" fillId="46" borderId="0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left"/>
    </xf>
    <xf numFmtId="0" fontId="20" fillId="46" borderId="0" xfId="0" applyFont="1" applyFill="1" applyBorder="1" applyAlignment="1">
      <alignment/>
    </xf>
    <xf numFmtId="180" fontId="5" fillId="11" borderId="0" xfId="0" applyNumberFormat="1" applyFont="1" applyFill="1" applyBorder="1" applyAlignment="1">
      <alignment horizontal="right"/>
    </xf>
    <xf numFmtId="207" fontId="5" fillId="11" borderId="0" xfId="0" applyNumberFormat="1" applyFont="1" applyFill="1" applyBorder="1" applyAlignment="1">
      <alignment horizontal="right"/>
    </xf>
    <xf numFmtId="1" fontId="5" fillId="11" borderId="0" xfId="0" applyNumberFormat="1" applyFont="1" applyFill="1" applyBorder="1" applyAlignment="1">
      <alignment horizontal="right"/>
    </xf>
    <xf numFmtId="1" fontId="8" fillId="11" borderId="0" xfId="0" applyNumberFormat="1" applyFont="1" applyFill="1" applyBorder="1" applyAlignment="1">
      <alignment vertical="top" wrapText="1"/>
    </xf>
    <xf numFmtId="1" fontId="8" fillId="46" borderId="0" xfId="0" applyNumberFormat="1" applyFont="1" applyFill="1" applyBorder="1" applyAlignment="1">
      <alignment vertical="top" wrapText="1"/>
    </xf>
    <xf numFmtId="1" fontId="5" fillId="11" borderId="0" xfId="0" applyNumberFormat="1" applyFont="1" applyFill="1" applyBorder="1" applyAlignment="1">
      <alignment vertical="top" wrapText="1"/>
    </xf>
    <xf numFmtId="1" fontId="5" fillId="46" borderId="0" xfId="0" applyNumberFormat="1" applyFont="1" applyFill="1" applyBorder="1" applyAlignment="1">
      <alignment vertical="top"/>
    </xf>
    <xf numFmtId="1" fontId="5" fillId="46" borderId="0" xfId="0" applyNumberFormat="1" applyFont="1" applyFill="1" applyBorder="1" applyAlignment="1">
      <alignment vertical="top" wrapText="1"/>
    </xf>
    <xf numFmtId="1" fontId="5" fillId="46" borderId="0" xfId="0" applyNumberFormat="1" applyFont="1" applyFill="1" applyBorder="1" applyAlignment="1">
      <alignment/>
    </xf>
    <xf numFmtId="1" fontId="5" fillId="46" borderId="0" xfId="0" applyNumberFormat="1" applyFont="1" applyFill="1" applyAlignment="1">
      <alignment vertical="center"/>
    </xf>
    <xf numFmtId="0" fontId="5" fillId="11" borderId="0" xfId="0" applyFont="1" applyFill="1" applyBorder="1" applyAlignment="1" applyProtection="1">
      <alignment horizontal="center" vertical="center"/>
      <protection/>
    </xf>
    <xf numFmtId="49" fontId="5" fillId="46" borderId="16" xfId="0" applyNumberFormat="1" applyFont="1" applyFill="1" applyBorder="1" applyAlignment="1" applyProtection="1">
      <alignment horizontal="center" vertical="center"/>
      <protection/>
    </xf>
    <xf numFmtId="0" fontId="5" fillId="46" borderId="16" xfId="0" applyFont="1" applyFill="1" applyBorder="1" applyAlignment="1">
      <alignment vertical="center"/>
    </xf>
    <xf numFmtId="181" fontId="5" fillId="46" borderId="16" xfId="0" applyNumberFormat="1" applyFont="1" applyFill="1" applyBorder="1" applyAlignment="1">
      <alignment horizontal="right" vertical="center"/>
    </xf>
    <xf numFmtId="1" fontId="5" fillId="46" borderId="16" xfId="0" applyNumberFormat="1" applyFont="1" applyFill="1" applyBorder="1" applyAlignment="1">
      <alignment/>
    </xf>
    <xf numFmtId="1" fontId="5" fillId="46" borderId="16" xfId="0" applyNumberFormat="1" applyFont="1" applyFill="1" applyBorder="1" applyAlignment="1">
      <alignment vertical="center"/>
    </xf>
    <xf numFmtId="180" fontId="5" fillId="46" borderId="16" xfId="0" applyNumberFormat="1" applyFont="1" applyFill="1" applyBorder="1" applyAlignment="1">
      <alignment horizontal="right" vertical="center"/>
    </xf>
    <xf numFmtId="208" fontId="8" fillId="46" borderId="0" xfId="0" applyNumberFormat="1" applyFont="1" applyFill="1" applyBorder="1" applyAlignment="1">
      <alignment horizontal="right"/>
    </xf>
    <xf numFmtId="0" fontId="4" fillId="46" borderId="16" xfId="0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Border="1" applyAlignment="1">
      <alignment wrapText="1"/>
    </xf>
    <xf numFmtId="3" fontId="5" fillId="11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>
      <alignment wrapText="1"/>
    </xf>
    <xf numFmtId="3" fontId="5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Alignment="1">
      <alignment vertical="center"/>
    </xf>
    <xf numFmtId="3" fontId="8" fillId="46" borderId="0" xfId="0" applyNumberFormat="1" applyFont="1" applyFill="1" applyBorder="1" applyAlignment="1" applyProtection="1">
      <alignment horizontal="right" vertical="center"/>
      <protection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181" fontId="8" fillId="11" borderId="0" xfId="0" applyNumberFormat="1" applyFont="1" applyFill="1" applyBorder="1" applyAlignment="1" applyProtection="1">
      <alignment horizontal="right" vertical="center"/>
      <protection/>
    </xf>
    <xf numFmtId="181" fontId="8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Border="1" applyAlignment="1">
      <alignment horizontal="justify" wrapText="1"/>
    </xf>
    <xf numFmtId="0" fontId="8" fillId="11" borderId="0" xfId="0" applyFont="1" applyFill="1" applyBorder="1" applyAlignment="1">
      <alignment horizontal="justify" wrapText="1"/>
    </xf>
    <xf numFmtId="49" fontId="0" fillId="46" borderId="0" xfId="0" applyNumberFormat="1" applyFont="1" applyFill="1" applyBorder="1" applyAlignment="1">
      <alignment horizontal="left" vertical="top"/>
    </xf>
    <xf numFmtId="49" fontId="8" fillId="46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0" fontId="5" fillId="46" borderId="0" xfId="0" applyFont="1" applyFill="1" applyBorder="1" applyAlignment="1">
      <alignment vertical="center" wrapText="1"/>
    </xf>
    <xf numFmtId="0" fontId="10" fillId="46" borderId="0" xfId="0" applyFont="1" applyFill="1" applyAlignment="1">
      <alignment vertical="top"/>
    </xf>
    <xf numFmtId="0" fontId="5" fillId="11" borderId="16" xfId="0" applyFont="1" applyFill="1" applyBorder="1" applyAlignment="1">
      <alignment horizontal="center"/>
    </xf>
    <xf numFmtId="0" fontId="5" fillId="11" borderId="16" xfId="0" applyFont="1" applyFill="1" applyBorder="1" applyAlignment="1">
      <alignment/>
    </xf>
    <xf numFmtId="0" fontId="5" fillId="11" borderId="16" xfId="0" applyFont="1" applyFill="1" applyBorder="1" applyAlignment="1">
      <alignment vertical="top" wrapText="1"/>
    </xf>
    <xf numFmtId="3" fontId="5" fillId="11" borderId="16" xfId="0" applyNumberFormat="1" applyFont="1" applyFill="1" applyBorder="1" applyAlignment="1" applyProtection="1">
      <alignment horizontal="right"/>
      <protection/>
    </xf>
    <xf numFmtId="181" fontId="5" fillId="11" borderId="16" xfId="0" applyNumberFormat="1" applyFont="1" applyFill="1" applyBorder="1" applyAlignment="1" applyProtection="1">
      <alignment horizontal="right"/>
      <protection/>
    </xf>
    <xf numFmtId="0" fontId="9" fillId="46" borderId="0" xfId="87" applyFont="1" applyFill="1" applyBorder="1" applyAlignment="1">
      <alignment horizontal="left"/>
      <protection/>
    </xf>
    <xf numFmtId="0" fontId="27" fillId="46" borderId="0" xfId="0" applyFont="1" applyFill="1" applyAlignment="1">
      <alignment horizontal="left"/>
    </xf>
    <xf numFmtId="189" fontId="0" fillId="46" borderId="0" xfId="0" applyNumberFormat="1" applyFont="1" applyFill="1" applyAlignment="1">
      <alignment/>
    </xf>
    <xf numFmtId="200" fontId="8" fillId="46" borderId="0" xfId="78" applyNumberFormat="1" applyFont="1" applyFill="1" applyBorder="1" applyAlignment="1">
      <alignment/>
    </xf>
    <xf numFmtId="201" fontId="8" fillId="46" borderId="0" xfId="78" applyNumberFormat="1" applyFont="1" applyFill="1" applyBorder="1" applyAlignment="1">
      <alignment/>
    </xf>
    <xf numFmtId="4" fontId="5" fillId="46" borderId="0" xfId="0" applyNumberFormat="1" applyFont="1" applyFill="1" applyBorder="1" applyAlignment="1">
      <alignment horizontal="center"/>
    </xf>
    <xf numFmtId="3" fontId="5" fillId="46" borderId="0" xfId="0" applyNumberFormat="1" applyFont="1" applyFill="1" applyBorder="1" applyAlignment="1" applyProtection="1">
      <alignment horizontal="centerContinuous"/>
      <protection/>
    </xf>
    <xf numFmtId="3" fontId="5" fillId="46" borderId="0" xfId="0" applyNumberFormat="1" applyFont="1" applyFill="1" applyBorder="1" applyAlignment="1">
      <alignment horizontal="centerContinuous"/>
    </xf>
    <xf numFmtId="0" fontId="8" fillId="46" borderId="0" xfId="0" applyNumberFormat="1" applyFont="1" applyFill="1" applyBorder="1" applyAlignment="1" quotePrefix="1">
      <alignment/>
    </xf>
    <xf numFmtId="202" fontId="8" fillId="46" borderId="0" xfId="0" applyNumberFormat="1" applyFont="1" applyFill="1" applyBorder="1" applyAlignment="1" quotePrefix="1">
      <alignment/>
    </xf>
    <xf numFmtId="0" fontId="5" fillId="47" borderId="0" xfId="0" applyFont="1" applyFill="1" applyBorder="1" applyAlignment="1">
      <alignment/>
    </xf>
    <xf numFmtId="3" fontId="5" fillId="47" borderId="0" xfId="0" applyNumberFormat="1" applyFont="1" applyFill="1" applyBorder="1" applyAlignment="1" quotePrefix="1">
      <alignment/>
    </xf>
    <xf numFmtId="180" fontId="5" fillId="47" borderId="0" xfId="0" applyNumberFormat="1" applyFont="1" applyFill="1" applyBorder="1" applyAlignment="1">
      <alignment/>
    </xf>
    <xf numFmtId="180" fontId="8" fillId="47" borderId="0" xfId="0" applyNumberFormat="1" applyFont="1" applyFill="1" applyBorder="1" applyAlignment="1">
      <alignment/>
    </xf>
    <xf numFmtId="200" fontId="29" fillId="46" borderId="0" xfId="78" applyNumberFormat="1" applyFont="1" applyFill="1" applyBorder="1" applyAlignment="1">
      <alignment/>
    </xf>
    <xf numFmtId="200" fontId="29" fillId="46" borderId="0" xfId="78" applyNumberFormat="1" applyFont="1" applyFill="1" applyBorder="1" applyAlignment="1">
      <alignment horizontal="right"/>
    </xf>
    <xf numFmtId="180" fontId="29" fillId="46" borderId="0" xfId="0" applyNumberFormat="1" applyFont="1" applyFill="1" applyBorder="1" applyAlignment="1">
      <alignment/>
    </xf>
    <xf numFmtId="0" fontId="37" fillId="46" borderId="0" xfId="0" applyFont="1" applyFill="1" applyBorder="1" applyAlignment="1">
      <alignment/>
    </xf>
    <xf numFmtId="49" fontId="5" fillId="47" borderId="0" xfId="0" applyNumberFormat="1" applyFont="1" applyFill="1" applyBorder="1" applyAlignment="1" applyProtection="1">
      <alignment horizontal="center"/>
      <protection/>
    </xf>
    <xf numFmtId="49" fontId="8" fillId="47" borderId="0" xfId="0" applyNumberFormat="1" applyFont="1" applyFill="1" applyBorder="1" applyAlignment="1" applyProtection="1">
      <alignment horizontal="center"/>
      <protection/>
    </xf>
    <xf numFmtId="49" fontId="10" fillId="47" borderId="0" xfId="0" applyNumberFormat="1" applyFont="1" applyFill="1" applyAlignment="1">
      <alignment horizontal="left"/>
    </xf>
    <xf numFmtId="49" fontId="10" fillId="46" borderId="16" xfId="0" applyNumberFormat="1" applyFont="1" applyFill="1" applyBorder="1" applyAlignment="1">
      <alignment horizontal="left"/>
    </xf>
    <xf numFmtId="3" fontId="5" fillId="46" borderId="16" xfId="0" applyNumberFormat="1" applyFont="1" applyFill="1" applyBorder="1" applyAlignment="1">
      <alignment horizontal="right"/>
    </xf>
    <xf numFmtId="200" fontId="1" fillId="46" borderId="0" xfId="69" applyNumberFormat="1" applyFont="1" applyFill="1" applyAlignment="1">
      <alignment/>
    </xf>
    <xf numFmtId="200" fontId="8" fillId="46" borderId="0" xfId="69" applyNumberFormat="1" applyFont="1" applyFill="1" applyBorder="1" applyAlignment="1">
      <alignment vertical="center"/>
    </xf>
    <xf numFmtId="200" fontId="8" fillId="32" borderId="0" xfId="69" applyNumberFormat="1" applyFont="1" applyFill="1" applyBorder="1" applyAlignment="1">
      <alignment vertical="center"/>
    </xf>
    <xf numFmtId="200" fontId="8" fillId="47" borderId="0" xfId="69" applyNumberFormat="1" applyFont="1" applyFill="1" applyBorder="1" applyAlignment="1">
      <alignment vertical="center"/>
    </xf>
    <xf numFmtId="200" fontId="0" fillId="46" borderId="0" xfId="69" applyNumberFormat="1" applyFont="1" applyFill="1" applyAlignment="1">
      <alignment/>
    </xf>
    <xf numFmtId="206" fontId="1" fillId="46" borderId="0" xfId="69" applyNumberFormat="1" applyFont="1" applyFill="1" applyAlignment="1">
      <alignment/>
    </xf>
    <xf numFmtId="3" fontId="8" fillId="46" borderId="13" xfId="0" applyNumberFormat="1" applyFont="1" applyFill="1" applyBorder="1" applyAlignment="1" applyProtection="1">
      <alignment horizontal="center"/>
      <protection/>
    </xf>
    <xf numFmtId="181" fontId="8" fillId="46" borderId="13" xfId="0" applyNumberFormat="1" applyFont="1" applyFill="1" applyBorder="1" applyAlignment="1" applyProtection="1">
      <alignment horizontal="center"/>
      <protection/>
    </xf>
    <xf numFmtId="180" fontId="8" fillId="11" borderId="13" xfId="0" applyNumberFormat="1" applyFont="1" applyFill="1" applyBorder="1" applyAlignment="1">
      <alignment horizontal="right"/>
    </xf>
    <xf numFmtId="3" fontId="8" fillId="47" borderId="13" xfId="0" applyNumberFormat="1" applyFont="1" applyFill="1" applyBorder="1" applyAlignment="1" applyProtection="1">
      <alignment horizontal="right"/>
      <protection/>
    </xf>
    <xf numFmtId="200" fontId="8" fillId="46" borderId="0" xfId="69" applyNumberFormat="1" applyFont="1" applyFill="1" applyBorder="1" applyAlignment="1">
      <alignment/>
    </xf>
    <xf numFmtId="200" fontId="8" fillId="47" borderId="0" xfId="69" applyNumberFormat="1" applyFont="1" applyFill="1" applyBorder="1" applyAlignment="1">
      <alignment/>
    </xf>
    <xf numFmtId="200" fontId="8" fillId="47" borderId="0" xfId="69" applyNumberFormat="1" applyFont="1" applyFill="1" applyBorder="1" applyAlignment="1">
      <alignment horizontal="right"/>
    </xf>
    <xf numFmtId="200" fontId="8" fillId="46" borderId="0" xfId="69" applyNumberFormat="1" applyFont="1" applyFill="1" applyBorder="1" applyAlignment="1">
      <alignment horizontal="right"/>
    </xf>
    <xf numFmtId="4" fontId="44" fillId="46" borderId="0" xfId="0" applyNumberFormat="1" applyFont="1" applyFill="1" applyBorder="1" applyAlignment="1" applyProtection="1">
      <alignment horizontal="left"/>
      <protection/>
    </xf>
    <xf numFmtId="0" fontId="44" fillId="46" borderId="0" xfId="0" applyFont="1" applyFill="1" applyBorder="1" applyAlignment="1">
      <alignment horizontal="left"/>
    </xf>
    <xf numFmtId="180" fontId="44" fillId="46" borderId="0" xfId="0" applyNumberFormat="1" applyFont="1" applyFill="1" applyBorder="1" applyAlignment="1">
      <alignment horizontal="left"/>
    </xf>
    <xf numFmtId="188" fontId="44" fillId="46" borderId="0" xfId="0" applyNumberFormat="1" applyFont="1" applyFill="1" applyBorder="1" applyAlignment="1" applyProtection="1">
      <alignment horizontal="left"/>
      <protection/>
    </xf>
    <xf numFmtId="185" fontId="44" fillId="46" borderId="0" xfId="69" applyNumberFormat="1" applyFont="1" applyFill="1" applyBorder="1" applyAlignment="1" applyProtection="1">
      <alignment horizontal="left"/>
      <protection/>
    </xf>
    <xf numFmtId="37" fontId="44" fillId="46" borderId="0" xfId="89" applyFont="1" applyFill="1" applyBorder="1" applyAlignment="1">
      <alignment horizontal="left"/>
      <protection/>
    </xf>
    <xf numFmtId="0" fontId="43" fillId="46" borderId="0" xfId="66" applyFont="1" applyFill="1" applyBorder="1" applyAlignment="1" applyProtection="1">
      <alignment/>
      <protection/>
    </xf>
    <xf numFmtId="0" fontId="44" fillId="46" borderId="18" xfId="0" applyFont="1" applyFill="1" applyBorder="1" applyAlignment="1">
      <alignment horizontal="left"/>
    </xf>
    <xf numFmtId="0" fontId="16" fillId="46" borderId="18" xfId="0" applyFont="1" applyFill="1" applyBorder="1" applyAlignment="1">
      <alignment/>
    </xf>
    <xf numFmtId="190" fontId="0" fillId="46" borderId="0" xfId="0" applyNumberFormat="1" applyFont="1" applyFill="1" applyAlignment="1">
      <alignment/>
    </xf>
    <xf numFmtId="186" fontId="0" fillId="46" borderId="0" xfId="86" applyNumberFormat="1" applyFont="1" applyFill="1" applyAlignment="1">
      <alignment horizontal="right"/>
      <protection/>
    </xf>
    <xf numFmtId="3" fontId="17" fillId="46" borderId="0" xfId="0" applyNumberFormat="1" applyFont="1" applyFill="1" applyBorder="1" applyAlignment="1">
      <alignment/>
    </xf>
    <xf numFmtId="202" fontId="0" fillId="46" borderId="0" xfId="0" applyNumberFormat="1" applyFont="1" applyFill="1" applyBorder="1" applyAlignment="1">
      <alignment/>
    </xf>
    <xf numFmtId="181" fontId="5" fillId="11" borderId="0" xfId="0" applyNumberFormat="1" applyFont="1" applyFill="1" applyBorder="1" applyAlignment="1">
      <alignment horizontal="right"/>
    </xf>
    <xf numFmtId="4" fontId="5" fillId="11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left"/>
      <protection/>
    </xf>
    <xf numFmtId="3" fontId="8" fillId="46" borderId="0" xfId="0" applyNumberFormat="1" applyFont="1" applyFill="1" applyBorder="1" applyAlignment="1" applyProtection="1">
      <alignment horizontal="left"/>
      <protection/>
    </xf>
    <xf numFmtId="0" fontId="8" fillId="46" borderId="0" xfId="0" applyFont="1" applyFill="1" applyBorder="1" applyAlignment="1" applyProtection="1">
      <alignment horizontal="left"/>
      <protection/>
    </xf>
    <xf numFmtId="190" fontId="8" fillId="46" borderId="0" xfId="0" applyNumberFormat="1" applyFont="1" applyFill="1" applyBorder="1" applyAlignment="1" applyProtection="1">
      <alignment horizontal="right"/>
      <protection/>
    </xf>
    <xf numFmtId="200" fontId="8" fillId="47" borderId="13" xfId="69" applyNumberFormat="1" applyFont="1" applyFill="1" applyBorder="1" applyAlignment="1">
      <alignment/>
    </xf>
    <xf numFmtId="200" fontId="8" fillId="47" borderId="13" xfId="69" applyNumberFormat="1" applyFont="1" applyFill="1" applyBorder="1" applyAlignment="1">
      <alignment horizontal="right"/>
    </xf>
    <xf numFmtId="180" fontId="8" fillId="47" borderId="13" xfId="0" applyNumberFormat="1" applyFont="1" applyFill="1" applyBorder="1" applyAlignment="1">
      <alignment/>
    </xf>
    <xf numFmtId="0" fontId="8" fillId="46" borderId="13" xfId="0" applyFont="1" applyFill="1" applyBorder="1" applyAlignment="1">
      <alignment vertical="center"/>
    </xf>
    <xf numFmtId="200" fontId="8" fillId="46" borderId="13" xfId="69" applyNumberFormat="1" applyFont="1" applyFill="1" applyBorder="1" applyAlignment="1">
      <alignment vertical="center"/>
    </xf>
    <xf numFmtId="0" fontId="17" fillId="46" borderId="0" xfId="0" applyFont="1" applyFill="1" applyAlignment="1" applyProtection="1">
      <alignment horizontal="left"/>
      <protection/>
    </xf>
    <xf numFmtId="0" fontId="7" fillId="11" borderId="0" xfId="0" applyFont="1" applyFill="1" applyBorder="1" applyAlignment="1">
      <alignment/>
    </xf>
    <xf numFmtId="181" fontId="8" fillId="48" borderId="0" xfId="0" applyNumberFormat="1" applyFont="1" applyFill="1" applyBorder="1" applyAlignment="1">
      <alignment horizontal="right"/>
    </xf>
    <xf numFmtId="180" fontId="8" fillId="48" borderId="0" xfId="0" applyNumberFormat="1" applyFont="1" applyFill="1" applyBorder="1" applyAlignment="1">
      <alignment horizontal="right"/>
    </xf>
    <xf numFmtId="181" fontId="8" fillId="48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Alignment="1" applyProtection="1">
      <alignment horizontal="left"/>
      <protection/>
    </xf>
    <xf numFmtId="0" fontId="2" fillId="46" borderId="0" xfId="86" applyFont="1" applyFill="1" applyBorder="1" applyAlignment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181" fontId="0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188" fontId="2" fillId="48" borderId="0" xfId="0" applyNumberFormat="1" applyFont="1" applyFill="1" applyBorder="1" applyAlignment="1" applyProtection="1">
      <alignment horizontal="left"/>
      <protection/>
    </xf>
    <xf numFmtId="180" fontId="10" fillId="48" borderId="0" xfId="0" applyNumberFormat="1" applyFont="1" applyFill="1" applyBorder="1" applyAlignment="1" applyProtection="1">
      <alignment horizontal="centerContinuous"/>
      <protection/>
    </xf>
    <xf numFmtId="180" fontId="0" fillId="48" borderId="0" xfId="0" applyNumberFormat="1" applyFont="1" applyFill="1" applyBorder="1" applyAlignment="1" applyProtection="1">
      <alignment horizontal="centerContinuous"/>
      <protection/>
    </xf>
    <xf numFmtId="203" fontId="2" fillId="48" borderId="0" xfId="0" applyNumberFormat="1" applyFont="1" applyFill="1" applyBorder="1" applyAlignment="1" applyProtection="1">
      <alignment horizontal="left"/>
      <protection/>
    </xf>
    <xf numFmtId="0" fontId="5" fillId="48" borderId="0" xfId="0" applyFont="1" applyFill="1" applyAlignment="1">
      <alignment/>
    </xf>
    <xf numFmtId="0" fontId="5" fillId="48" borderId="0" xfId="0" applyFont="1" applyFill="1" applyBorder="1" applyAlignment="1">
      <alignment horizontal="left"/>
    </xf>
    <xf numFmtId="3" fontId="8" fillId="48" borderId="0" xfId="0" applyNumberFormat="1" applyFont="1" applyFill="1" applyBorder="1" applyAlignment="1" applyProtection="1">
      <alignment horizontal="right"/>
      <protection/>
    </xf>
    <xf numFmtId="3" fontId="8" fillId="48" borderId="13" xfId="0" applyNumberFormat="1" applyFont="1" applyFill="1" applyBorder="1" applyAlignment="1" applyProtection="1">
      <alignment horizontal="right"/>
      <protection/>
    </xf>
    <xf numFmtId="181" fontId="8" fillId="48" borderId="13" xfId="0" applyNumberFormat="1" applyFont="1" applyFill="1" applyBorder="1" applyAlignment="1" applyProtection="1">
      <alignment horizontal="right"/>
      <protection/>
    </xf>
    <xf numFmtId="3" fontId="9" fillId="48" borderId="0" xfId="0" applyNumberFormat="1" applyFont="1" applyFill="1" applyBorder="1" applyAlignment="1" applyProtection="1">
      <alignment horizontal="right"/>
      <protection/>
    </xf>
    <xf numFmtId="3" fontId="0" fillId="49" borderId="0" xfId="0" applyNumberFormat="1" applyFont="1" applyFill="1" applyAlignment="1">
      <alignment/>
    </xf>
    <xf numFmtId="4" fontId="2" fillId="49" borderId="0" xfId="0" applyNumberFormat="1" applyFont="1" applyFill="1" applyBorder="1" applyAlignment="1" applyProtection="1">
      <alignment horizontal="left"/>
      <protection/>
    </xf>
    <xf numFmtId="3" fontId="104" fillId="49" borderId="0" xfId="0" applyNumberFormat="1" applyFont="1" applyFill="1" applyAlignment="1">
      <alignment/>
    </xf>
    <xf numFmtId="181" fontId="5" fillId="47" borderId="0" xfId="86" applyNumberFormat="1" applyFont="1" applyFill="1" applyBorder="1" applyAlignment="1" quotePrefix="1">
      <alignment horizontal="right" vertical="top"/>
      <protection/>
    </xf>
    <xf numFmtId="0" fontId="0" fillId="48" borderId="0" xfId="0" applyFill="1" applyAlignment="1">
      <alignment/>
    </xf>
    <xf numFmtId="0" fontId="4" fillId="48" borderId="0" xfId="0" applyFont="1" applyFill="1" applyAlignment="1">
      <alignment/>
    </xf>
    <xf numFmtId="180" fontId="2" fillId="48" borderId="0" xfId="0" applyNumberFormat="1" applyFont="1" applyFill="1" applyBorder="1" applyAlignment="1">
      <alignment horizontal="left"/>
    </xf>
    <xf numFmtId="0" fontId="5" fillId="48" borderId="0" xfId="0" applyFont="1" applyFill="1" applyAlignment="1" applyProtection="1">
      <alignment horizontal="left"/>
      <protection/>
    </xf>
    <xf numFmtId="0" fontId="2" fillId="46" borderId="16" xfId="0" applyFont="1" applyFill="1" applyBorder="1" applyAlignment="1" applyProtection="1">
      <alignment/>
      <protection/>
    </xf>
    <xf numFmtId="0" fontId="4" fillId="48" borderId="0" xfId="0" applyFont="1" applyFill="1" applyBorder="1" applyAlignment="1">
      <alignment horizontal="left"/>
    </xf>
    <xf numFmtId="0" fontId="22" fillId="48" borderId="0" xfId="0" applyFont="1" applyFill="1" applyBorder="1" applyAlignment="1">
      <alignment horizontal="left"/>
    </xf>
    <xf numFmtId="0" fontId="22" fillId="48" borderId="13" xfId="0" applyFont="1" applyFill="1" applyBorder="1" applyAlignment="1">
      <alignment horizontal="left"/>
    </xf>
    <xf numFmtId="0" fontId="13" fillId="48" borderId="0" xfId="0" applyFont="1" applyFill="1" applyBorder="1" applyAlignment="1">
      <alignment horizontal="centerContinuous"/>
    </xf>
    <xf numFmtId="0" fontId="5" fillId="48" borderId="0" xfId="0" applyFont="1" applyFill="1" applyBorder="1" applyAlignment="1">
      <alignment horizontal="centerContinuous"/>
    </xf>
    <xf numFmtId="0" fontId="5" fillId="48" borderId="0" xfId="0" applyFont="1" applyFill="1" applyBorder="1" applyAlignment="1">
      <alignment horizontal="center"/>
    </xf>
    <xf numFmtId="0" fontId="5" fillId="48" borderId="13" xfId="0" applyFont="1" applyFill="1" applyBorder="1" applyAlignment="1">
      <alignment horizontal="center"/>
    </xf>
    <xf numFmtId="0" fontId="8" fillId="48" borderId="0" xfId="0" applyFont="1" applyFill="1" applyBorder="1" applyAlignment="1">
      <alignment horizontal="center"/>
    </xf>
    <xf numFmtId="180" fontId="5" fillId="48" borderId="0" xfId="0" applyNumberFormat="1" applyFont="1" applyFill="1" applyBorder="1" applyAlignment="1">
      <alignment/>
    </xf>
    <xf numFmtId="181" fontId="8" fillId="48" borderId="0" xfId="0" applyNumberFormat="1" applyFont="1" applyFill="1" applyBorder="1" applyAlignment="1">
      <alignment/>
    </xf>
    <xf numFmtId="180" fontId="5" fillId="48" borderId="0" xfId="0" applyNumberFormat="1" applyFont="1" applyFill="1" applyBorder="1" applyAlignment="1">
      <alignment horizontal="right"/>
    </xf>
    <xf numFmtId="180" fontId="8" fillId="48" borderId="13" xfId="0" applyNumberFormat="1" applyFont="1" applyFill="1" applyBorder="1" applyAlignment="1">
      <alignment horizontal="right"/>
    </xf>
    <xf numFmtId="180" fontId="8" fillId="48" borderId="0" xfId="0" applyNumberFormat="1" applyFont="1" applyFill="1" applyBorder="1" applyAlignment="1">
      <alignment/>
    </xf>
    <xf numFmtId="180" fontId="8" fillId="48" borderId="0" xfId="0" applyNumberFormat="1" applyFont="1" applyFill="1" applyBorder="1" applyAlignment="1">
      <alignment/>
    </xf>
    <xf numFmtId="0" fontId="2" fillId="46" borderId="13" xfId="0" applyFont="1" applyFill="1" applyBorder="1" applyAlignment="1" applyProtection="1">
      <alignment/>
      <protection/>
    </xf>
    <xf numFmtId="188" fontId="2" fillId="46" borderId="0" xfId="0" applyNumberFormat="1" applyFont="1" applyFill="1" applyBorder="1" applyAlignment="1" applyProtection="1">
      <alignment/>
      <protection/>
    </xf>
    <xf numFmtId="188" fontId="2" fillId="46" borderId="0" xfId="82" applyNumberFormat="1" applyFont="1" applyFill="1" applyBorder="1" applyAlignment="1" applyProtection="1">
      <alignment horizontal="left"/>
      <protection/>
    </xf>
    <xf numFmtId="188" fontId="2" fillId="46" borderId="0" xfId="82" applyNumberFormat="1" applyFont="1" applyFill="1" applyBorder="1" applyAlignment="1" applyProtection="1">
      <alignment horizontal="right"/>
      <protection/>
    </xf>
    <xf numFmtId="183" fontId="2" fillId="46" borderId="0" xfId="71" applyNumberFormat="1" applyFont="1" applyFill="1" applyBorder="1" applyAlignment="1" applyProtection="1">
      <alignment horizontal="left"/>
      <protection/>
    </xf>
    <xf numFmtId="185" fontId="2" fillId="46" borderId="0" xfId="71" applyNumberFormat="1" applyFont="1" applyFill="1" applyBorder="1" applyAlignment="1" applyProtection="1">
      <alignment horizontal="left"/>
      <protection/>
    </xf>
    <xf numFmtId="0" fontId="31" fillId="48" borderId="0" xfId="82" applyFill="1">
      <alignment/>
      <protection/>
    </xf>
    <xf numFmtId="188" fontId="2" fillId="46" borderId="13" xfId="82" applyNumberFormat="1" applyFont="1" applyFill="1" applyBorder="1" applyAlignment="1" applyProtection="1">
      <alignment horizontal="left"/>
      <protection/>
    </xf>
    <xf numFmtId="188" fontId="2" fillId="46" borderId="13" xfId="82" applyNumberFormat="1" applyFont="1" applyFill="1" applyBorder="1" applyAlignment="1" applyProtection="1">
      <alignment horizontal="right"/>
      <protection/>
    </xf>
    <xf numFmtId="0" fontId="33" fillId="48" borderId="14" xfId="82" applyFont="1" applyFill="1" applyBorder="1" applyAlignment="1">
      <alignment horizontal="center" vertical="center" wrapText="1"/>
      <protection/>
    </xf>
    <xf numFmtId="0" fontId="33" fillId="48" borderId="0" xfId="82" applyFont="1" applyFill="1" applyBorder="1" applyAlignment="1">
      <alignment horizontal="center" vertical="center" wrapText="1"/>
      <protection/>
    </xf>
    <xf numFmtId="188" fontId="2" fillId="46" borderId="13" xfId="82" applyNumberFormat="1" applyFont="1" applyFill="1" applyBorder="1" applyAlignment="1" applyProtection="1">
      <alignment horizontal="center" wrapText="1"/>
      <protection/>
    </xf>
    <xf numFmtId="188" fontId="2" fillId="46" borderId="0" xfId="82" applyNumberFormat="1" applyFont="1" applyFill="1" applyBorder="1" applyAlignment="1" applyProtection="1">
      <alignment horizontal="center"/>
      <protection/>
    </xf>
    <xf numFmtId="0" fontId="33" fillId="48" borderId="0" xfId="0" applyFont="1" applyFill="1" applyAlignment="1">
      <alignment horizontal="center" vertical="center" wrapText="1"/>
    </xf>
    <xf numFmtId="0" fontId="33" fillId="48" borderId="0" xfId="0" applyFont="1" applyFill="1" applyBorder="1" applyAlignment="1">
      <alignment horizontal="center" vertical="center" wrapText="1"/>
    </xf>
    <xf numFmtId="183" fontId="33" fillId="48" borderId="0" xfId="71" applyNumberFormat="1" applyFont="1" applyFill="1" applyAlignment="1">
      <alignment/>
    </xf>
    <xf numFmtId="0" fontId="33" fillId="48" borderId="0" xfId="82" applyFont="1" applyFill="1">
      <alignment/>
      <protection/>
    </xf>
    <xf numFmtId="0" fontId="33" fillId="48" borderId="0" xfId="0" applyFont="1" applyFill="1" applyBorder="1" applyAlignment="1">
      <alignment horizontal="center" vertical="center" wrapText="1"/>
    </xf>
    <xf numFmtId="0" fontId="0" fillId="48" borderId="0" xfId="0" applyFill="1" applyBorder="1" applyAlignment="1">
      <alignment/>
    </xf>
    <xf numFmtId="183" fontId="0" fillId="48" borderId="0" xfId="71" applyNumberFormat="1" applyFont="1" applyFill="1" applyBorder="1" applyAlignment="1">
      <alignment/>
    </xf>
    <xf numFmtId="183" fontId="31" fillId="48" borderId="0" xfId="71" applyNumberFormat="1" applyFont="1" applyFill="1" applyBorder="1" applyAlignment="1">
      <alignment/>
    </xf>
    <xf numFmtId="0" fontId="31" fillId="48" borderId="0" xfId="82" applyFill="1" applyBorder="1">
      <alignment/>
      <protection/>
    </xf>
    <xf numFmtId="183" fontId="31" fillId="48" borderId="0" xfId="71" applyNumberFormat="1" applyFont="1" applyFill="1" applyAlignment="1">
      <alignment/>
    </xf>
    <xf numFmtId="183" fontId="31" fillId="48" borderId="0" xfId="71" applyNumberFormat="1" applyFont="1" applyFill="1" applyAlignment="1">
      <alignment horizontal="right"/>
    </xf>
    <xf numFmtId="0" fontId="33" fillId="48" borderId="0" xfId="82" applyFont="1" applyFill="1" applyAlignment="1">
      <alignment horizontal="center" vertical="center" wrapText="1"/>
      <protection/>
    </xf>
    <xf numFmtId="0" fontId="31" fillId="48" borderId="0" xfId="82" applyFill="1" applyBorder="1" applyAlignment="1">
      <alignment horizontal="center"/>
      <protection/>
    </xf>
    <xf numFmtId="0" fontId="0" fillId="48" borderId="0" xfId="0" applyFill="1" applyBorder="1" applyAlignment="1">
      <alignment wrapText="1"/>
    </xf>
    <xf numFmtId="183" fontId="0" fillId="48" borderId="0" xfId="71" applyNumberFormat="1" applyFont="1" applyFill="1" applyAlignment="1">
      <alignment/>
    </xf>
    <xf numFmtId="0" fontId="31" fillId="48" borderId="13" xfId="82" applyFill="1" applyBorder="1" applyAlignment="1">
      <alignment horizontal="center"/>
      <protection/>
    </xf>
    <xf numFmtId="0" fontId="16" fillId="46" borderId="0" xfId="0" applyFont="1" applyFill="1" applyBorder="1" applyAlignment="1">
      <alignment/>
    </xf>
    <xf numFmtId="0" fontId="43" fillId="46" borderId="19" xfId="66" applyFont="1" applyFill="1" applyBorder="1" applyAlignment="1" applyProtection="1">
      <alignment/>
      <protection/>
    </xf>
    <xf numFmtId="0" fontId="43" fillId="46" borderId="17" xfId="66" applyFont="1" applyFill="1" applyBorder="1" applyAlignment="1" applyProtection="1">
      <alignment/>
      <protection/>
    </xf>
    <xf numFmtId="0" fontId="43" fillId="46" borderId="20" xfId="66" applyFont="1" applyFill="1" applyBorder="1" applyAlignment="1" applyProtection="1">
      <alignment/>
      <protection/>
    </xf>
    <xf numFmtId="0" fontId="43" fillId="46" borderId="21" xfId="66" applyFont="1" applyFill="1" applyBorder="1" applyAlignment="1" applyProtection="1">
      <alignment/>
      <protection/>
    </xf>
    <xf numFmtId="188" fontId="43" fillId="46" borderId="21" xfId="66" applyNumberFormat="1" applyFont="1" applyFill="1" applyBorder="1" applyAlignment="1" applyProtection="1">
      <alignment horizontal="left"/>
      <protection/>
    </xf>
    <xf numFmtId="37" fontId="43" fillId="46" borderId="21" xfId="66" applyNumberFormat="1" applyFont="1" applyFill="1" applyBorder="1" applyAlignment="1" applyProtection="1">
      <alignment horizontal="left"/>
      <protection/>
    </xf>
    <xf numFmtId="0" fontId="16" fillId="46" borderId="16" xfId="0" applyFont="1" applyFill="1" applyBorder="1" applyAlignment="1">
      <alignment/>
    </xf>
    <xf numFmtId="0" fontId="16" fillId="46" borderId="22" xfId="0" applyFont="1" applyFill="1" applyBorder="1" applyAlignment="1">
      <alignment/>
    </xf>
    <xf numFmtId="0" fontId="10" fillId="48" borderId="0" xfId="0" applyFont="1" applyFill="1" applyBorder="1" applyAlignment="1">
      <alignment/>
    </xf>
    <xf numFmtId="191" fontId="8" fillId="48" borderId="0" xfId="69" applyNumberFormat="1" applyFont="1" applyFill="1" applyBorder="1" applyAlignment="1">
      <alignment/>
    </xf>
    <xf numFmtId="0" fontId="8" fillId="47" borderId="0" xfId="0" applyFont="1" applyFill="1" applyAlignment="1">
      <alignment/>
    </xf>
    <xf numFmtId="0" fontId="0" fillId="50" borderId="0" xfId="0" applyFill="1" applyBorder="1" applyAlignment="1">
      <alignment/>
    </xf>
    <xf numFmtId="191" fontId="8" fillId="50" borderId="0" xfId="69" applyNumberFormat="1" applyFont="1" applyFill="1" applyBorder="1" applyAlignment="1">
      <alignment/>
    </xf>
    <xf numFmtId="181" fontId="8" fillId="50" borderId="0" xfId="0" applyNumberFormat="1" applyFont="1" applyFill="1" applyBorder="1" applyAlignment="1" applyProtection="1">
      <alignment horizontal="right"/>
      <protection/>
    </xf>
    <xf numFmtId="0" fontId="10" fillId="48" borderId="13" xfId="0" applyFont="1" applyFill="1" applyBorder="1" applyAlignment="1">
      <alignment/>
    </xf>
    <xf numFmtId="181" fontId="5" fillId="46" borderId="13" xfId="0" applyNumberFormat="1" applyFont="1" applyFill="1" applyBorder="1" applyAlignment="1" applyProtection="1">
      <alignment horizontal="right"/>
      <protection/>
    </xf>
    <xf numFmtId="191" fontId="5" fillId="48" borderId="13" xfId="69" applyNumberFormat="1" applyFont="1" applyFill="1" applyBorder="1" applyAlignment="1">
      <alignment horizontal="right"/>
    </xf>
    <xf numFmtId="183" fontId="31" fillId="48" borderId="14" xfId="71" applyNumberFormat="1" applyFont="1" applyFill="1" applyBorder="1" applyAlignment="1">
      <alignment horizontal="right"/>
    </xf>
    <xf numFmtId="188" fontId="2" fillId="46" borderId="0" xfId="82" applyNumberFormat="1" applyFont="1" applyFill="1" applyBorder="1" applyAlignment="1" applyProtection="1">
      <alignment horizontal="center" wrapText="1"/>
      <protection/>
    </xf>
    <xf numFmtId="49" fontId="8" fillId="46" borderId="13" xfId="0" applyNumberFormat="1" applyFont="1" applyFill="1" applyBorder="1" applyAlignment="1" applyProtection="1">
      <alignment horizontal="center"/>
      <protection/>
    </xf>
    <xf numFmtId="188" fontId="2" fillId="25" borderId="0" xfId="82" applyNumberFormat="1" applyFont="1" applyFill="1" applyBorder="1" applyAlignment="1" applyProtection="1">
      <alignment horizontal="left"/>
      <protection/>
    </xf>
    <xf numFmtId="191" fontId="8" fillId="46" borderId="0" xfId="69" applyNumberFormat="1" applyFont="1" applyFill="1" applyBorder="1" applyAlignment="1" applyProtection="1">
      <alignment horizontal="right"/>
      <protection/>
    </xf>
    <xf numFmtId="0" fontId="31" fillId="50" borderId="0" xfId="82" applyFill="1" applyBorder="1" applyAlignment="1">
      <alignment horizontal="center"/>
      <protection/>
    </xf>
    <xf numFmtId="0" fontId="0" fillId="50" borderId="0" xfId="0" applyFill="1" applyBorder="1" applyAlignment="1">
      <alignment wrapText="1"/>
    </xf>
    <xf numFmtId="191" fontId="8" fillId="50" borderId="0" xfId="69" applyNumberFormat="1" applyFont="1" applyFill="1" applyBorder="1" applyAlignment="1" applyProtection="1">
      <alignment horizontal="right"/>
      <protection/>
    </xf>
    <xf numFmtId="0" fontId="10" fillId="48" borderId="13" xfId="0" applyFont="1" applyFill="1" applyBorder="1" applyAlignment="1">
      <alignment wrapText="1"/>
    </xf>
    <xf numFmtId="191" fontId="5" fillId="46" borderId="13" xfId="69" applyNumberFormat="1" applyFont="1" applyFill="1" applyBorder="1" applyAlignment="1" applyProtection="1">
      <alignment horizontal="right"/>
      <protection/>
    </xf>
    <xf numFmtId="188" fontId="2" fillId="48" borderId="0" xfId="82" applyNumberFormat="1" applyFont="1" applyFill="1" applyBorder="1" applyAlignment="1" applyProtection="1">
      <alignment horizontal="left"/>
      <protection/>
    </xf>
    <xf numFmtId="181" fontId="5" fillId="48" borderId="13" xfId="0" applyNumberFormat="1" applyFont="1" applyFill="1" applyBorder="1" applyAlignment="1" applyProtection="1">
      <alignment horizontal="right"/>
      <protection/>
    </xf>
    <xf numFmtId="188" fontId="2" fillId="48" borderId="0" xfId="82" applyNumberFormat="1" applyFont="1" applyFill="1" applyBorder="1" applyAlignment="1" applyProtection="1">
      <alignment horizontal="center" wrapText="1"/>
      <protection/>
    </xf>
    <xf numFmtId="188" fontId="105" fillId="46" borderId="0" xfId="82" applyNumberFormat="1" applyFont="1" applyFill="1" applyBorder="1" applyAlignment="1" applyProtection="1">
      <alignment horizontal="left"/>
      <protection/>
    </xf>
    <xf numFmtId="3" fontId="8" fillId="11" borderId="0" xfId="0" applyNumberFormat="1" applyFont="1" applyFill="1" applyBorder="1" applyAlignment="1" applyProtection="1">
      <alignment horizontal="left"/>
      <protection/>
    </xf>
    <xf numFmtId="191" fontId="5" fillId="46" borderId="0" xfId="69" applyNumberFormat="1" applyFont="1" applyFill="1" applyBorder="1" applyAlignment="1" applyProtection="1">
      <alignment horizontal="right"/>
      <protection/>
    </xf>
    <xf numFmtId="183" fontId="31" fillId="51" borderId="0" xfId="71" applyNumberFormat="1" applyFont="1" applyFill="1" applyAlignment="1">
      <alignment/>
    </xf>
    <xf numFmtId="188" fontId="2" fillId="51" borderId="0" xfId="82" applyNumberFormat="1" applyFont="1" applyFill="1" applyBorder="1" applyAlignment="1" applyProtection="1">
      <alignment horizontal="left"/>
      <protection/>
    </xf>
    <xf numFmtId="188" fontId="2" fillId="51" borderId="13" xfId="82" applyNumberFormat="1" applyFont="1" applyFill="1" applyBorder="1" applyAlignment="1" applyProtection="1">
      <alignment horizontal="left"/>
      <protection/>
    </xf>
    <xf numFmtId="0" fontId="33" fillId="51" borderId="0" xfId="0" applyFont="1" applyFill="1" applyAlignment="1">
      <alignment horizontal="center" vertical="center" wrapText="1"/>
    </xf>
    <xf numFmtId="191" fontId="8" fillId="51" borderId="0" xfId="69" applyNumberFormat="1" applyFont="1" applyFill="1" applyBorder="1" applyAlignment="1">
      <alignment/>
    </xf>
    <xf numFmtId="191" fontId="5" fillId="51" borderId="13" xfId="69" applyNumberFormat="1" applyFont="1" applyFill="1" applyBorder="1" applyAlignment="1">
      <alignment horizontal="right"/>
    </xf>
    <xf numFmtId="183" fontId="31" fillId="14" borderId="0" xfId="71" applyNumberFormat="1" applyFont="1" applyFill="1" applyAlignment="1">
      <alignment/>
    </xf>
    <xf numFmtId="188" fontId="2" fillId="14" borderId="0" xfId="82" applyNumberFormat="1" applyFont="1" applyFill="1" applyBorder="1" applyAlignment="1" applyProtection="1">
      <alignment horizontal="left"/>
      <protection/>
    </xf>
    <xf numFmtId="0" fontId="31" fillId="14" borderId="0" xfId="82" applyFill="1">
      <alignment/>
      <protection/>
    </xf>
    <xf numFmtId="0" fontId="5" fillId="14" borderId="0" xfId="0" applyFont="1" applyFill="1" applyAlignment="1" applyProtection="1">
      <alignment horizontal="left"/>
      <protection/>
    </xf>
    <xf numFmtId="188" fontId="2" fillId="14" borderId="13" xfId="82" applyNumberFormat="1" applyFont="1" applyFill="1" applyBorder="1" applyAlignment="1" applyProtection="1">
      <alignment horizontal="left"/>
      <protection/>
    </xf>
    <xf numFmtId="188" fontId="2" fillId="14" borderId="13" xfId="82" applyNumberFormat="1" applyFont="1" applyFill="1" applyBorder="1" applyAlignment="1" applyProtection="1">
      <alignment horizontal="center" wrapText="1"/>
      <protection/>
    </xf>
    <xf numFmtId="0" fontId="33" fillId="14" borderId="0" xfId="0" applyFont="1" applyFill="1" applyAlignment="1">
      <alignment horizontal="center" vertical="center" wrapText="1"/>
    </xf>
    <xf numFmtId="188" fontId="2" fillId="14" borderId="0" xfId="82" applyNumberFormat="1" applyFont="1" applyFill="1" applyBorder="1" applyAlignment="1" applyProtection="1">
      <alignment horizontal="center" wrapText="1"/>
      <protection/>
    </xf>
    <xf numFmtId="191" fontId="8" fillId="14" borderId="0" xfId="69" applyNumberFormat="1" applyFont="1" applyFill="1" applyBorder="1" applyAlignment="1">
      <alignment/>
    </xf>
    <xf numFmtId="181" fontId="8" fillId="14" borderId="0" xfId="0" applyNumberFormat="1" applyFont="1" applyFill="1" applyBorder="1" applyAlignment="1" applyProtection="1">
      <alignment horizontal="right"/>
      <protection/>
    </xf>
    <xf numFmtId="191" fontId="5" fillId="14" borderId="13" xfId="69" applyNumberFormat="1" applyFont="1" applyFill="1" applyBorder="1" applyAlignment="1">
      <alignment/>
    </xf>
    <xf numFmtId="181" fontId="5" fillId="14" borderId="13" xfId="0" applyNumberFormat="1" applyFont="1" applyFill="1" applyBorder="1" applyAlignment="1" applyProtection="1">
      <alignment horizontal="right"/>
      <protection/>
    </xf>
    <xf numFmtId="206" fontId="0" fillId="0" borderId="23" xfId="0" applyNumberFormat="1" applyBorder="1" applyAlignment="1">
      <alignment/>
    </xf>
    <xf numFmtId="0" fontId="0" fillId="46" borderId="0" xfId="0" applyFont="1" applyFill="1" applyAlignment="1">
      <alignment/>
    </xf>
    <xf numFmtId="3" fontId="8" fillId="48" borderId="13" xfId="0" applyNumberFormat="1" applyFont="1" applyFill="1" applyBorder="1" applyAlignment="1" applyProtection="1">
      <alignment horizontal="left"/>
      <protection/>
    </xf>
    <xf numFmtId="2" fontId="5" fillId="46" borderId="0" xfId="0" applyNumberFormat="1" applyFont="1" applyFill="1" applyBorder="1" applyAlignment="1">
      <alignment horizontal="center" vertical="center"/>
    </xf>
    <xf numFmtId="1" fontId="5" fillId="46" borderId="0" xfId="0" applyNumberFormat="1" applyFont="1" applyFill="1" applyBorder="1" applyAlignment="1">
      <alignment horizontal="center" vertical="center"/>
    </xf>
    <xf numFmtId="201" fontId="5" fillId="46" borderId="0" xfId="77" applyNumberFormat="1" applyFont="1" applyFill="1" applyBorder="1" applyAlignment="1">
      <alignment horizontal="center" vertical="center"/>
    </xf>
    <xf numFmtId="0" fontId="10" fillId="48" borderId="0" xfId="0" applyNumberFormat="1" applyFont="1" applyFill="1" applyBorder="1" applyAlignment="1">
      <alignment horizontal="left"/>
    </xf>
    <xf numFmtId="2" fontId="0" fillId="48" borderId="0" xfId="0" applyNumberFormat="1" applyFill="1" applyBorder="1" applyAlignment="1">
      <alignment horizontal="left"/>
    </xf>
    <xf numFmtId="1" fontId="5" fillId="48" borderId="0" xfId="0" applyNumberFormat="1" applyFont="1" applyFill="1" applyBorder="1" applyAlignment="1">
      <alignment horizontal="center" vertical="center"/>
    </xf>
    <xf numFmtId="2" fontId="5" fillId="48" borderId="0" xfId="0" applyNumberFormat="1" applyFont="1" applyFill="1" applyBorder="1" applyAlignment="1">
      <alignment horizontal="center" vertical="center"/>
    </xf>
    <xf numFmtId="201" fontId="8" fillId="48" borderId="0" xfId="77" applyNumberFormat="1" applyFont="1" applyFill="1" applyBorder="1" applyAlignment="1">
      <alignment horizontal="center" vertical="center"/>
    </xf>
    <xf numFmtId="0" fontId="8" fillId="48" borderId="0" xfId="0" applyFont="1" applyFill="1" applyAlignment="1" quotePrefix="1">
      <alignment/>
    </xf>
    <xf numFmtId="200" fontId="1" fillId="48" borderId="0" xfId="75" applyNumberFormat="1" applyFont="1" applyFill="1" applyBorder="1" applyAlignment="1">
      <alignment/>
    </xf>
    <xf numFmtId="0" fontId="8" fillId="48" borderId="0" xfId="0" applyFont="1" applyFill="1" applyBorder="1" applyAlignment="1" quotePrefix="1">
      <alignment/>
    </xf>
    <xf numFmtId="200" fontId="0" fillId="48" borderId="0" xfId="75" applyNumberFormat="1" applyFont="1" applyFill="1" applyBorder="1" applyAlignment="1">
      <alignment/>
    </xf>
    <xf numFmtId="200" fontId="0" fillId="48" borderId="0" xfId="75" applyNumberFormat="1" applyFill="1" applyBorder="1" applyAlignment="1">
      <alignment/>
    </xf>
    <xf numFmtId="200" fontId="5" fillId="48" borderId="0" xfId="77" applyNumberFormat="1" applyFont="1" applyFill="1" applyBorder="1" applyAlignment="1">
      <alignment horizontal="center" vertical="center"/>
    </xf>
    <xf numFmtId="200" fontId="8" fillId="48" borderId="0" xfId="77" applyNumberFormat="1" applyFont="1" applyFill="1" applyBorder="1" applyAlignment="1">
      <alignment/>
    </xf>
    <xf numFmtId="200" fontId="8" fillId="48" borderId="0" xfId="69" applyNumberFormat="1" applyFont="1" applyFill="1" applyBorder="1" applyAlignment="1">
      <alignment vertical="center"/>
    </xf>
    <xf numFmtId="201" fontId="8" fillId="47" borderId="0" xfId="77" applyNumberFormat="1" applyFont="1" applyFill="1" applyBorder="1" applyAlignment="1">
      <alignment/>
    </xf>
    <xf numFmtId="201" fontId="8" fillId="46" borderId="0" xfId="69" applyNumberFormat="1" applyFont="1" applyFill="1" applyBorder="1" applyAlignment="1">
      <alignment vertical="center"/>
    </xf>
    <xf numFmtId="201" fontId="8" fillId="32" borderId="0" xfId="69" applyNumberFormat="1" applyFont="1" applyFill="1" applyBorder="1" applyAlignment="1">
      <alignment vertical="center"/>
    </xf>
    <xf numFmtId="201" fontId="8" fillId="47" borderId="0" xfId="69" applyNumberFormat="1" applyFont="1" applyFill="1" applyBorder="1" applyAlignment="1">
      <alignment vertical="center"/>
    </xf>
    <xf numFmtId="201" fontId="8" fillId="46" borderId="13" xfId="69" applyNumberFormat="1" applyFont="1" applyFill="1" applyBorder="1" applyAlignment="1">
      <alignment vertical="center"/>
    </xf>
    <xf numFmtId="3" fontId="5" fillId="48" borderId="0" xfId="0" applyNumberFormat="1" applyFont="1" applyFill="1" applyBorder="1" applyAlignment="1">
      <alignment horizontal="right"/>
    </xf>
    <xf numFmtId="0" fontId="5" fillId="48" borderId="0" xfId="0" applyFont="1" applyFill="1" applyBorder="1" applyAlignment="1" applyProtection="1">
      <alignment horizontal="left"/>
      <protection/>
    </xf>
    <xf numFmtId="200" fontId="1" fillId="48" borderId="0" xfId="69" applyNumberFormat="1" applyFont="1" applyFill="1" applyBorder="1" applyAlignment="1">
      <alignment/>
    </xf>
    <xf numFmtId="200" fontId="0" fillId="48" borderId="0" xfId="69" applyNumberFormat="1" applyFont="1" applyFill="1" applyAlignment="1">
      <alignment/>
    </xf>
    <xf numFmtId="200" fontId="0" fillId="48" borderId="0" xfId="76" applyNumberFormat="1" applyFill="1" applyAlignment="1">
      <alignment/>
    </xf>
    <xf numFmtId="200" fontId="0" fillId="48" borderId="0" xfId="76" applyNumberFormat="1" applyFont="1" applyFill="1" applyAlignment="1">
      <alignment/>
    </xf>
    <xf numFmtId="0" fontId="10" fillId="48" borderId="0" xfId="0" applyFont="1" applyFill="1" applyBorder="1" applyAlignment="1">
      <alignment horizontal="left"/>
    </xf>
    <xf numFmtId="183" fontId="1" fillId="48" borderId="0" xfId="76" applyNumberFormat="1" applyFont="1" applyFill="1" applyBorder="1" applyAlignment="1">
      <alignment/>
    </xf>
    <xf numFmtId="200" fontId="0" fillId="48" borderId="0" xfId="69" applyNumberFormat="1" applyFont="1" applyFill="1" applyBorder="1" applyAlignment="1">
      <alignment/>
    </xf>
    <xf numFmtId="200" fontId="0" fillId="48" borderId="0" xfId="76" applyNumberFormat="1" applyFill="1" applyBorder="1" applyAlignment="1">
      <alignment/>
    </xf>
    <xf numFmtId="200" fontId="0" fillId="48" borderId="0" xfId="76" applyNumberFormat="1" applyFont="1" applyFill="1" applyBorder="1" applyAlignment="1">
      <alignment/>
    </xf>
    <xf numFmtId="0" fontId="0" fillId="48" borderId="0" xfId="0" applyFill="1" applyBorder="1" applyAlignment="1">
      <alignment horizontal="left"/>
    </xf>
    <xf numFmtId="206" fontId="1" fillId="48" borderId="0" xfId="69" applyNumberFormat="1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7" xfId="0" applyFont="1" applyFill="1" applyBorder="1" applyAlignment="1">
      <alignment horizontal="center"/>
    </xf>
    <xf numFmtId="188" fontId="2" fillId="48" borderId="0" xfId="82" applyNumberFormat="1" applyFont="1" applyFill="1" applyBorder="1" applyAlignment="1" applyProtection="1">
      <alignment horizontal="left"/>
      <protection/>
    </xf>
    <xf numFmtId="188" fontId="2" fillId="48" borderId="0" xfId="0" applyNumberFormat="1" applyFont="1" applyFill="1" applyBorder="1" applyAlignment="1" applyProtection="1">
      <alignment horizontal="left"/>
      <protection/>
    </xf>
    <xf numFmtId="0" fontId="43" fillId="46" borderId="24" xfId="66" applyFont="1" applyFill="1" applyBorder="1" applyAlignment="1" applyProtection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0" fontId="106" fillId="48" borderId="0" xfId="0" applyFont="1" applyFill="1" applyAlignment="1">
      <alignment/>
    </xf>
    <xf numFmtId="3" fontId="106" fillId="48" borderId="0" xfId="69" applyNumberFormat="1" applyFont="1" applyFill="1" applyAlignment="1">
      <alignment horizontal="right"/>
    </xf>
    <xf numFmtId="181" fontId="106" fillId="48" borderId="0" xfId="69" applyNumberFormat="1" applyFont="1" applyFill="1" applyAlignment="1">
      <alignment horizontal="right"/>
    </xf>
    <xf numFmtId="181" fontId="106" fillId="48" borderId="0" xfId="0" applyNumberFormat="1" applyFont="1" applyFill="1" applyAlignment="1">
      <alignment horizontal="right"/>
    </xf>
    <xf numFmtId="0" fontId="8" fillId="50" borderId="0" xfId="0" applyFont="1" applyFill="1" applyAlignment="1">
      <alignment/>
    </xf>
    <xf numFmtId="3" fontId="107" fillId="50" borderId="0" xfId="69" applyNumberFormat="1" applyFont="1" applyFill="1" applyAlignment="1">
      <alignment horizontal="right"/>
    </xf>
    <xf numFmtId="181" fontId="107" fillId="50" borderId="0" xfId="69" applyNumberFormat="1" applyFont="1" applyFill="1" applyAlignment="1">
      <alignment horizontal="right"/>
    </xf>
    <xf numFmtId="181" fontId="107" fillId="50" borderId="0" xfId="0" applyNumberFormat="1" applyFont="1" applyFill="1" applyAlignment="1">
      <alignment horizontal="right"/>
    </xf>
    <xf numFmtId="0" fontId="8" fillId="48" borderId="0" xfId="0" applyFont="1" applyFill="1" applyAlignment="1">
      <alignment/>
    </xf>
    <xf numFmtId="3" fontId="107" fillId="48" borderId="0" xfId="69" applyNumberFormat="1" applyFont="1" applyFill="1" applyAlignment="1">
      <alignment horizontal="right"/>
    </xf>
    <xf numFmtId="181" fontId="107" fillId="48" borderId="0" xfId="69" applyNumberFormat="1" applyFont="1" applyFill="1" applyAlignment="1">
      <alignment horizontal="right"/>
    </xf>
    <xf numFmtId="181" fontId="107" fillId="48" borderId="0" xfId="0" applyNumberFormat="1" applyFont="1" applyFill="1" applyAlignment="1">
      <alignment horizontal="right"/>
    </xf>
    <xf numFmtId="0" fontId="8" fillId="50" borderId="0" xfId="0" applyFont="1" applyFill="1" applyBorder="1" applyAlignment="1">
      <alignment/>
    </xf>
    <xf numFmtId="3" fontId="107" fillId="50" borderId="0" xfId="69" applyNumberFormat="1" applyFont="1" applyFill="1" applyBorder="1" applyAlignment="1">
      <alignment horizontal="right"/>
    </xf>
    <xf numFmtId="181" fontId="107" fillId="50" borderId="0" xfId="69" applyNumberFormat="1" applyFont="1" applyFill="1" applyBorder="1" applyAlignment="1">
      <alignment horizontal="right"/>
    </xf>
    <xf numFmtId="181" fontId="107" fillId="50" borderId="0" xfId="0" applyNumberFormat="1" applyFont="1" applyFill="1" applyBorder="1" applyAlignment="1">
      <alignment horizontal="right"/>
    </xf>
    <xf numFmtId="0" fontId="8" fillId="48" borderId="13" xfId="0" applyFont="1" applyFill="1" applyBorder="1" applyAlignment="1">
      <alignment/>
    </xf>
    <xf numFmtId="3" fontId="107" fillId="48" borderId="13" xfId="69" applyNumberFormat="1" applyFont="1" applyFill="1" applyBorder="1" applyAlignment="1">
      <alignment horizontal="right"/>
    </xf>
    <xf numFmtId="181" fontId="107" fillId="48" borderId="13" xfId="69" applyNumberFormat="1" applyFont="1" applyFill="1" applyBorder="1" applyAlignment="1">
      <alignment horizontal="right"/>
    </xf>
    <xf numFmtId="181" fontId="107" fillId="48" borderId="13" xfId="0" applyNumberFormat="1" applyFont="1" applyFill="1" applyBorder="1" applyAlignment="1">
      <alignment horizontal="right"/>
    </xf>
    <xf numFmtId="0" fontId="17" fillId="48" borderId="0" xfId="0" applyFont="1" applyFill="1" applyBorder="1" applyAlignment="1">
      <alignment/>
    </xf>
    <xf numFmtId="0" fontId="18" fillId="46" borderId="0" xfId="87" applyFont="1" applyFill="1" applyBorder="1" applyAlignment="1">
      <alignment horizontal="left"/>
      <protection/>
    </xf>
    <xf numFmtId="0" fontId="17" fillId="46" borderId="0" xfId="0" applyFont="1" applyFill="1" applyBorder="1" applyAlignment="1">
      <alignment vertical="center"/>
    </xf>
    <xf numFmtId="0" fontId="23" fillId="48" borderId="0" xfId="0" applyFont="1" applyFill="1" applyAlignment="1">
      <alignment horizontal="right"/>
    </xf>
    <xf numFmtId="0" fontId="23" fillId="46" borderId="0" xfId="0" applyFont="1" applyFill="1" applyAlignment="1" applyProtection="1">
      <alignment horizontal="right"/>
      <protection/>
    </xf>
    <xf numFmtId="191" fontId="0" fillId="46" borderId="0" xfId="69" applyNumberFormat="1" applyFont="1" applyFill="1" applyAlignment="1">
      <alignment/>
    </xf>
    <xf numFmtId="191" fontId="0" fillId="46" borderId="0" xfId="69" applyNumberFormat="1" applyFont="1" applyFill="1" applyAlignment="1">
      <alignment/>
    </xf>
    <xf numFmtId="191" fontId="2" fillId="46" borderId="0" xfId="69" applyNumberFormat="1" applyFont="1" applyFill="1" applyBorder="1" applyAlignment="1" applyProtection="1">
      <alignment horizontal="left"/>
      <protection/>
    </xf>
    <xf numFmtId="191" fontId="4" fillId="46" borderId="0" xfId="69" applyNumberFormat="1" applyFont="1" applyFill="1" applyAlignment="1">
      <alignment/>
    </xf>
    <xf numFmtId="0" fontId="0" fillId="46" borderId="16" xfId="0" applyFont="1" applyFill="1" applyBorder="1" applyAlignment="1">
      <alignment/>
    </xf>
    <xf numFmtId="191" fontId="0" fillId="46" borderId="16" xfId="69" applyNumberFormat="1" applyFont="1" applyFill="1" applyBorder="1" applyAlignment="1">
      <alignment/>
    </xf>
    <xf numFmtId="0" fontId="17" fillId="46" borderId="16" xfId="0" applyFont="1" applyFill="1" applyBorder="1" applyAlignment="1">
      <alignment/>
    </xf>
    <xf numFmtId="0" fontId="10" fillId="46" borderId="16" xfId="0" applyFont="1" applyFill="1" applyBorder="1" applyAlignment="1">
      <alignment horizontal="center" vertical="center"/>
    </xf>
    <xf numFmtId="0" fontId="10" fillId="46" borderId="16" xfId="0" applyFont="1" applyFill="1" applyBorder="1" applyAlignment="1">
      <alignment horizontal="center" vertical="center" wrapText="1"/>
    </xf>
    <xf numFmtId="3" fontId="0" fillId="46" borderId="0" xfId="69" applyNumberFormat="1" applyFont="1" applyFill="1" applyBorder="1" applyAlignment="1">
      <alignment/>
    </xf>
    <xf numFmtId="3" fontId="0" fillId="48" borderId="0" xfId="69" applyNumberFormat="1" applyFont="1" applyFill="1" applyBorder="1" applyAlignment="1">
      <alignment/>
    </xf>
    <xf numFmtId="181" fontId="8" fillId="48" borderId="0" xfId="69" applyNumberFormat="1" applyFont="1" applyFill="1" applyBorder="1" applyAlignment="1">
      <alignment horizontal="right"/>
    </xf>
    <xf numFmtId="0" fontId="8" fillId="48" borderId="0" xfId="0" applyFont="1" applyFill="1" applyBorder="1" applyAlignment="1">
      <alignment vertical="center" wrapText="1"/>
    </xf>
    <xf numFmtId="3" fontId="8" fillId="48" borderId="0" xfId="69" applyNumberFormat="1" applyFont="1" applyFill="1" applyBorder="1" applyAlignment="1">
      <alignment vertical="center"/>
    </xf>
    <xf numFmtId="3" fontId="8" fillId="48" borderId="0" xfId="69" applyNumberFormat="1" applyFont="1" applyFill="1" applyBorder="1" applyAlignment="1">
      <alignment horizontal="right" vertical="center"/>
    </xf>
    <xf numFmtId="0" fontId="0" fillId="46" borderId="0" xfId="0" applyFont="1" applyFill="1" applyAlignment="1">
      <alignment vertical="center"/>
    </xf>
    <xf numFmtId="0" fontId="8" fillId="47" borderId="0" xfId="0" applyFont="1" applyFill="1" applyBorder="1" applyAlignment="1">
      <alignment vertical="center" wrapText="1"/>
    </xf>
    <xf numFmtId="3" fontId="8" fillId="47" borderId="0" xfId="69" applyNumberFormat="1" applyFont="1" applyFill="1" applyBorder="1" applyAlignment="1">
      <alignment vertical="center"/>
    </xf>
    <xf numFmtId="3" fontId="8" fillId="47" borderId="0" xfId="69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49" fontId="8" fillId="48" borderId="0" xfId="0" applyNumberFormat="1" applyFont="1" applyFill="1" applyBorder="1" applyAlignment="1" applyProtection="1">
      <alignment horizontal="center" vertical="center" wrapText="1"/>
      <protection/>
    </xf>
    <xf numFmtId="49" fontId="5" fillId="48" borderId="0" xfId="0" applyNumberFormat="1" applyFont="1" applyFill="1" applyBorder="1" applyAlignment="1" applyProtection="1">
      <alignment horizontal="left" vertical="center" wrapText="1"/>
      <protection/>
    </xf>
    <xf numFmtId="0" fontId="0" fillId="48" borderId="0" xfId="0" applyFont="1" applyFill="1" applyAlignment="1">
      <alignment vertical="center"/>
    </xf>
    <xf numFmtId="0" fontId="8" fillId="47" borderId="13" xfId="0" applyFont="1" applyFill="1" applyBorder="1" applyAlignment="1">
      <alignment vertical="center" wrapText="1"/>
    </xf>
    <xf numFmtId="3" fontId="8" fillId="47" borderId="13" xfId="69" applyNumberFormat="1" applyFont="1" applyFill="1" applyBorder="1" applyAlignment="1">
      <alignment vertical="center"/>
    </xf>
    <xf numFmtId="3" fontId="8" fillId="47" borderId="13" xfId="69" applyNumberFormat="1" applyFont="1" applyFill="1" applyBorder="1" applyAlignment="1">
      <alignment horizontal="right" vertical="center"/>
    </xf>
    <xf numFmtId="0" fontId="8" fillId="48" borderId="0" xfId="0" applyFont="1" applyFill="1" applyBorder="1" applyAlignment="1">
      <alignment vertical="center"/>
    </xf>
    <xf numFmtId="0" fontId="0" fillId="48" borderId="0" xfId="0" applyFont="1" applyFill="1" applyAlignment="1">
      <alignment horizontal="left"/>
    </xf>
    <xf numFmtId="3" fontId="0" fillId="46" borderId="0" xfId="69" applyNumberFormat="1" applyFont="1" applyFill="1" applyAlignment="1">
      <alignment/>
    </xf>
    <xf numFmtId="0" fontId="23" fillId="46" borderId="16" xfId="0" applyFont="1" applyFill="1" applyBorder="1" applyAlignment="1">
      <alignment horizontal="right"/>
    </xf>
    <xf numFmtId="0" fontId="31" fillId="48" borderId="0" xfId="82" applyNumberFormat="1" applyFill="1" applyAlignment="1">
      <alignment horizontal="center"/>
      <protection/>
    </xf>
    <xf numFmtId="0" fontId="0" fillId="48" borderId="0" xfId="82" applyFont="1" applyFill="1">
      <alignment/>
      <protection/>
    </xf>
    <xf numFmtId="183" fontId="0" fillId="48" borderId="0" xfId="71" applyNumberFormat="1" applyFont="1" applyFill="1" applyBorder="1" applyAlignment="1">
      <alignment vertical="center"/>
    </xf>
    <xf numFmtId="183" fontId="0" fillId="48" borderId="0" xfId="71" applyNumberFormat="1" applyFont="1" applyFill="1" applyAlignment="1">
      <alignment vertical="center"/>
    </xf>
    <xf numFmtId="0" fontId="0" fillId="48" borderId="0" xfId="82" applyFont="1" applyFill="1" applyAlignment="1">
      <alignment vertical="center"/>
      <protection/>
    </xf>
    <xf numFmtId="1" fontId="17" fillId="46" borderId="0" xfId="0" applyNumberFormat="1" applyFont="1" applyFill="1" applyBorder="1" applyAlignment="1">
      <alignment/>
    </xf>
    <xf numFmtId="0" fontId="17" fillId="48" borderId="0" xfId="82" applyFont="1" applyFill="1">
      <alignment/>
      <protection/>
    </xf>
    <xf numFmtId="180" fontId="108" fillId="48" borderId="13" xfId="83" applyNumberFormat="1" applyFont="1" applyFill="1" applyBorder="1" applyAlignment="1">
      <alignment horizontal="right" vertical="center"/>
      <protection/>
    </xf>
    <xf numFmtId="0" fontId="108" fillId="48" borderId="13" xfId="83" applyFont="1" applyFill="1" applyBorder="1" applyAlignment="1">
      <alignment vertical="center" wrapText="1"/>
      <protection/>
    </xf>
    <xf numFmtId="0" fontId="108" fillId="48" borderId="13" xfId="83" applyFont="1" applyFill="1" applyBorder="1" applyAlignment="1">
      <alignment vertical="center"/>
      <protection/>
    </xf>
    <xf numFmtId="180" fontId="109" fillId="48" borderId="0" xfId="83" applyNumberFormat="1" applyFont="1" applyFill="1" applyBorder="1" applyAlignment="1">
      <alignment horizontal="right" vertical="center"/>
      <protection/>
    </xf>
    <xf numFmtId="0" fontId="109" fillId="48" borderId="0" xfId="83" applyFont="1" applyFill="1" applyBorder="1" applyAlignment="1">
      <alignment vertical="center" wrapText="1"/>
      <protection/>
    </xf>
    <xf numFmtId="0" fontId="109" fillId="48" borderId="0" xfId="83" applyFont="1" applyFill="1" applyBorder="1" applyAlignment="1">
      <alignment vertical="center"/>
      <protection/>
    </xf>
    <xf numFmtId="0" fontId="0" fillId="48" borderId="0" xfId="82" applyFont="1" applyFill="1" applyBorder="1">
      <alignment/>
      <protection/>
    </xf>
    <xf numFmtId="180" fontId="109" fillId="48" borderId="17" xfId="83" applyNumberFormat="1" applyFont="1" applyFill="1" applyBorder="1" applyAlignment="1">
      <alignment horizontal="right" vertical="center"/>
      <protection/>
    </xf>
    <xf numFmtId="0" fontId="109" fillId="48" borderId="17" xfId="83" applyFont="1" applyFill="1" applyBorder="1" applyAlignment="1">
      <alignment vertical="center" wrapText="1"/>
      <protection/>
    </xf>
    <xf numFmtId="0" fontId="109" fillId="48" borderId="17" xfId="83" applyFont="1" applyFill="1" applyBorder="1" applyAlignment="1">
      <alignment vertical="center"/>
      <protection/>
    </xf>
    <xf numFmtId="0" fontId="10" fillId="48" borderId="16" xfId="84" applyFont="1" applyFill="1" applyBorder="1" applyAlignment="1">
      <alignment horizontal="center" vertical="center" wrapText="1"/>
      <protection/>
    </xf>
    <xf numFmtId="188" fontId="0" fillId="46" borderId="0" xfId="82" applyNumberFormat="1" applyFont="1" applyFill="1" applyBorder="1" applyAlignment="1" applyProtection="1">
      <alignment horizontal="left" vertical="center"/>
      <protection/>
    </xf>
    <xf numFmtId="188" fontId="2" fillId="46" borderId="0" xfId="82" applyNumberFormat="1" applyFont="1" applyFill="1" applyBorder="1" applyAlignment="1" applyProtection="1">
      <alignment vertical="center"/>
      <protection/>
    </xf>
    <xf numFmtId="188" fontId="10" fillId="46" borderId="0" xfId="82" applyNumberFormat="1" applyFont="1" applyFill="1" applyBorder="1" applyAlignment="1" applyProtection="1">
      <alignment horizontal="left" vertical="center"/>
      <protection/>
    </xf>
    <xf numFmtId="188" fontId="2" fillId="46" borderId="0" xfId="82" applyNumberFormat="1" applyFont="1" applyFill="1" applyBorder="1" applyAlignment="1" applyProtection="1">
      <alignment horizontal="left" vertical="center"/>
      <protection/>
    </xf>
    <xf numFmtId="188" fontId="2" fillId="46" borderId="16" xfId="0" applyNumberFormat="1" applyFont="1" applyFill="1" applyBorder="1" applyAlignment="1" applyProtection="1">
      <alignment horizontal="left"/>
      <protection/>
    </xf>
    <xf numFmtId="180" fontId="0" fillId="46" borderId="17" xfId="0" applyNumberFormat="1" applyFont="1" applyFill="1" applyBorder="1" applyAlignment="1" applyProtection="1">
      <alignment horizontal="centerContinuous"/>
      <protection/>
    </xf>
    <xf numFmtId="181" fontId="0" fillId="46" borderId="16" xfId="0" applyNumberFormat="1" applyFont="1" applyFill="1" applyBorder="1" applyAlignment="1">
      <alignment horizontal="center"/>
    </xf>
    <xf numFmtId="37" fontId="2" fillId="46" borderId="0" xfId="89" applyFont="1" applyFill="1" applyBorder="1" applyAlignment="1" applyProtection="1">
      <alignment/>
      <protection/>
    </xf>
    <xf numFmtId="37" fontId="5" fillId="46" borderId="17" xfId="89" applyFont="1" applyFill="1" applyBorder="1" applyAlignment="1" applyProtection="1">
      <alignment horizontal="center" vertical="center"/>
      <protection/>
    </xf>
    <xf numFmtId="37" fontId="5" fillId="46" borderId="16" xfId="89" applyFont="1" applyFill="1" applyBorder="1" applyAlignment="1">
      <alignment horizontal="centerContinuous"/>
      <protection/>
    </xf>
    <xf numFmtId="37" fontId="5" fillId="46" borderId="16" xfId="89" applyFont="1" applyFill="1" applyBorder="1" applyAlignment="1">
      <alignment horizontal="center"/>
      <protection/>
    </xf>
    <xf numFmtId="1" fontId="5" fillId="46" borderId="16" xfId="89" applyNumberFormat="1" applyFont="1" applyFill="1" applyBorder="1" applyAlignment="1">
      <alignment horizontal="center"/>
      <protection/>
    </xf>
    <xf numFmtId="2" fontId="5" fillId="48" borderId="17" xfId="0" applyNumberFormat="1" applyFont="1" applyFill="1" applyBorder="1" applyAlignment="1">
      <alignment horizontal="center" vertical="center"/>
    </xf>
    <xf numFmtId="1" fontId="5" fillId="46" borderId="16" xfId="0" applyNumberFormat="1" applyFont="1" applyFill="1" applyBorder="1" applyAlignment="1">
      <alignment horizontal="center" vertical="center"/>
    </xf>
    <xf numFmtId="2" fontId="5" fillId="46" borderId="16" xfId="0" applyNumberFormat="1" applyFont="1" applyFill="1" applyBorder="1" applyAlignment="1">
      <alignment horizontal="center" vertical="center" wrapText="1"/>
    </xf>
    <xf numFmtId="2" fontId="5" fillId="48" borderId="16" xfId="0" applyNumberFormat="1" applyFont="1" applyFill="1" applyBorder="1" applyAlignment="1">
      <alignment horizontal="center" vertical="center"/>
    </xf>
    <xf numFmtId="2" fontId="4" fillId="46" borderId="0" xfId="0" applyNumberFormat="1" applyFont="1" applyFill="1" applyBorder="1" applyAlignment="1">
      <alignment/>
    </xf>
    <xf numFmtId="2" fontId="5" fillId="46" borderId="17" xfId="0" applyNumberFormat="1" applyFont="1" applyFill="1" applyBorder="1" applyAlignment="1">
      <alignment/>
    </xf>
    <xf numFmtId="4" fontId="5" fillId="46" borderId="16" xfId="0" applyNumberFormat="1" applyFont="1" applyFill="1" applyBorder="1" applyAlignment="1" applyProtection="1">
      <alignment horizontal="center"/>
      <protection/>
    </xf>
    <xf numFmtId="2" fontId="5" fillId="46" borderId="16" xfId="0" applyNumberFormat="1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justify" vertical="center"/>
      <protection/>
    </xf>
    <xf numFmtId="3" fontId="5" fillId="46" borderId="16" xfId="0" applyNumberFormat="1" applyFont="1" applyFill="1" applyBorder="1" applyAlignment="1" applyProtection="1">
      <alignment horizontal="center" wrapText="1"/>
      <protection/>
    </xf>
    <xf numFmtId="1" fontId="5" fillId="46" borderId="16" xfId="0" applyNumberFormat="1" applyFont="1" applyFill="1" applyBorder="1" applyAlignment="1" applyProtection="1">
      <alignment horizontal="center" wrapText="1"/>
      <protection/>
    </xf>
    <xf numFmtId="4" fontId="5" fillId="46" borderId="16" xfId="0" applyNumberFormat="1" applyFont="1" applyFill="1" applyBorder="1" applyAlignment="1" applyProtection="1">
      <alignment horizontal="center" wrapText="1"/>
      <protection/>
    </xf>
    <xf numFmtId="0" fontId="5" fillId="46" borderId="16" xfId="0" applyFont="1" applyFill="1" applyBorder="1" applyAlignment="1" applyProtection="1">
      <alignment horizontal="left"/>
      <protection/>
    </xf>
    <xf numFmtId="49" fontId="106" fillId="48" borderId="25" xfId="69" applyNumberFormat="1" applyFont="1" applyFill="1" applyBorder="1" applyAlignment="1">
      <alignment vertical="center" wrapText="1"/>
    </xf>
    <xf numFmtId="49" fontId="106" fillId="48" borderId="16" xfId="69" applyNumberFormat="1" applyFont="1" applyFill="1" applyBorder="1" applyAlignment="1">
      <alignment horizontal="center" vertical="center" wrapText="1"/>
    </xf>
    <xf numFmtId="0" fontId="0" fillId="48" borderId="17" xfId="0" applyFont="1" applyFill="1" applyBorder="1" applyAlignment="1">
      <alignment vertical="center" wrapText="1"/>
    </xf>
    <xf numFmtId="0" fontId="106" fillId="48" borderId="17" xfId="0" applyFont="1" applyFill="1" applyBorder="1" applyAlignment="1">
      <alignment horizontal="center" vertical="center" wrapText="1"/>
    </xf>
    <xf numFmtId="0" fontId="13" fillId="46" borderId="17" xfId="0" applyFont="1" applyFill="1" applyBorder="1" applyAlignment="1">
      <alignment horizontal="centerContinuous"/>
    </xf>
    <xf numFmtId="2" fontId="5" fillId="46" borderId="16" xfId="0" applyNumberFormat="1" applyFont="1" applyFill="1" applyBorder="1" applyAlignment="1">
      <alignment horizontal="center"/>
    </xf>
    <xf numFmtId="3" fontId="104" fillId="48" borderId="0" xfId="0" applyNumberFormat="1" applyFont="1" applyFill="1" applyAlignment="1">
      <alignment/>
    </xf>
    <xf numFmtId="3" fontId="0" fillId="48" borderId="0" xfId="0" applyNumberFormat="1" applyFont="1" applyFill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3" fontId="8" fillId="11" borderId="13" xfId="0" applyNumberFormat="1" applyFont="1" applyFill="1" applyBorder="1" applyAlignment="1" applyProtection="1">
      <alignment horizontal="left"/>
      <protection/>
    </xf>
    <xf numFmtId="3" fontId="8" fillId="11" borderId="13" xfId="0" applyNumberFormat="1" applyFont="1" applyFill="1" applyBorder="1" applyAlignment="1" applyProtection="1">
      <alignment horizontal="right"/>
      <protection/>
    </xf>
    <xf numFmtId="181" fontId="8" fillId="11" borderId="13" xfId="0" applyNumberFormat="1" applyFont="1" applyFill="1" applyBorder="1" applyAlignment="1">
      <alignment horizontal="right"/>
    </xf>
    <xf numFmtId="4" fontId="8" fillId="11" borderId="13" xfId="0" applyNumberFormat="1" applyFont="1" applyFill="1" applyBorder="1" applyAlignment="1">
      <alignment horizontal="right"/>
    </xf>
    <xf numFmtId="37" fontId="0" fillId="48" borderId="0" xfId="89" applyFont="1" applyFill="1" applyBorder="1">
      <alignment/>
      <protection/>
    </xf>
    <xf numFmtId="37" fontId="4" fillId="48" borderId="0" xfId="89" applyFont="1" applyFill="1" applyBorder="1" applyAlignment="1">
      <alignment horizontal="left"/>
      <protection/>
    </xf>
    <xf numFmtId="201" fontId="8" fillId="46" borderId="0" xfId="69" applyNumberFormat="1" applyFont="1" applyFill="1" applyBorder="1" applyAlignment="1">
      <alignment horizontal="right" vertical="center"/>
    </xf>
    <xf numFmtId="201" fontId="8" fillId="32" borderId="0" xfId="69" applyNumberFormat="1" applyFont="1" applyFill="1" applyBorder="1" applyAlignment="1">
      <alignment horizontal="right" vertical="center"/>
    </xf>
    <xf numFmtId="201" fontId="8" fillId="47" borderId="0" xfId="69" applyNumberFormat="1" applyFont="1" applyFill="1" applyBorder="1" applyAlignment="1">
      <alignment horizontal="right" vertical="center"/>
    </xf>
    <xf numFmtId="201" fontId="8" fillId="46" borderId="13" xfId="69" applyNumberFormat="1" applyFont="1" applyFill="1" applyBorder="1" applyAlignment="1">
      <alignment horizontal="right" vertical="center"/>
    </xf>
    <xf numFmtId="0" fontId="0" fillId="46" borderId="0" xfId="0" applyFill="1" applyAlignment="1">
      <alignment horizontal="right"/>
    </xf>
    <xf numFmtId="201" fontId="5" fillId="46" borderId="0" xfId="77" applyNumberFormat="1" applyFont="1" applyFill="1" applyBorder="1" applyAlignment="1">
      <alignment horizontal="right" vertical="center"/>
    </xf>
    <xf numFmtId="200" fontId="8" fillId="47" borderId="0" xfId="77" applyNumberFormat="1" applyFont="1" applyFill="1" applyBorder="1" applyAlignment="1">
      <alignment horizontal="right"/>
    </xf>
    <xf numFmtId="200" fontId="8" fillId="46" borderId="0" xfId="69" applyNumberFormat="1" applyFont="1" applyFill="1" applyBorder="1" applyAlignment="1">
      <alignment horizontal="right" vertical="center"/>
    </xf>
    <xf numFmtId="183" fontId="1" fillId="48" borderId="0" xfId="76" applyNumberFormat="1" applyFont="1" applyFill="1" applyAlignment="1">
      <alignment/>
    </xf>
    <xf numFmtId="201" fontId="8" fillId="48" borderId="0" xfId="78" applyNumberFormat="1" applyFont="1" applyFill="1" applyBorder="1" applyAlignment="1">
      <alignment/>
    </xf>
    <xf numFmtId="0" fontId="5" fillId="46" borderId="17" xfId="0" applyFont="1" applyFill="1" applyBorder="1" applyAlignment="1">
      <alignment vertical="center"/>
    </xf>
    <xf numFmtId="0" fontId="2" fillId="48" borderId="0" xfId="0" applyFont="1" applyFill="1" applyBorder="1" applyAlignment="1">
      <alignment/>
    </xf>
    <xf numFmtId="3" fontId="0" fillId="48" borderId="0" xfId="86" applyNumberFormat="1" applyFont="1" applyFill="1" applyAlignment="1">
      <alignment horizontal="right"/>
      <protection/>
    </xf>
    <xf numFmtId="0" fontId="0" fillId="48" borderId="0" xfId="86" applyFont="1" applyFill="1" applyAlignment="1">
      <alignment horizontal="right"/>
      <protection/>
    </xf>
    <xf numFmtId="1" fontId="8" fillId="47" borderId="0" xfId="86" applyNumberFormat="1" applyFont="1" applyFill="1" applyBorder="1" applyAlignment="1" quotePrefix="1">
      <alignment horizontal="right" vertical="center"/>
      <protection/>
    </xf>
    <xf numFmtId="1" fontId="8" fillId="47" borderId="0" xfId="86" applyNumberFormat="1" applyFont="1" applyFill="1" applyBorder="1" applyAlignment="1" quotePrefix="1">
      <alignment horizontal="left" vertical="center" wrapText="1"/>
      <protection/>
    </xf>
    <xf numFmtId="3" fontId="8" fillId="47" borderId="0" xfId="86" applyNumberFormat="1" applyFont="1" applyFill="1" applyBorder="1" applyAlignment="1" quotePrefix="1">
      <alignment horizontal="right" vertical="center"/>
      <protection/>
    </xf>
    <xf numFmtId="181" fontId="8" fillId="47" borderId="0" xfId="86" applyNumberFormat="1" applyFont="1" applyFill="1" applyBorder="1" applyAlignment="1" quotePrefix="1">
      <alignment horizontal="right" vertical="center"/>
      <protection/>
    </xf>
    <xf numFmtId="0" fontId="0" fillId="46" borderId="0" xfId="86" applyFont="1" applyFill="1" applyAlignment="1">
      <alignment horizontal="right" vertical="center"/>
      <protection/>
    </xf>
    <xf numFmtId="1" fontId="8" fillId="48" borderId="0" xfId="86" applyNumberFormat="1" applyFont="1" applyFill="1" applyBorder="1" applyAlignment="1" quotePrefix="1">
      <alignment horizontal="right" vertical="center"/>
      <protection/>
    </xf>
    <xf numFmtId="1" fontId="8" fillId="48" borderId="0" xfId="86" applyNumberFormat="1" applyFont="1" applyFill="1" applyBorder="1" applyAlignment="1" quotePrefix="1">
      <alignment horizontal="left" vertical="center" wrapText="1"/>
      <protection/>
    </xf>
    <xf numFmtId="3" fontId="8" fillId="46" borderId="0" xfId="86" applyNumberFormat="1" applyFont="1" applyFill="1" applyBorder="1" applyAlignment="1" quotePrefix="1">
      <alignment horizontal="right" vertical="center"/>
      <protection/>
    </xf>
    <xf numFmtId="180" fontId="8" fillId="46" borderId="0" xfId="86" applyNumberFormat="1" applyFont="1" applyFill="1" applyBorder="1" applyAlignment="1">
      <alignment horizontal="right" vertical="center"/>
      <protection/>
    </xf>
    <xf numFmtId="180" fontId="8" fillId="47" borderId="0" xfId="86" applyNumberFormat="1" applyFont="1" applyFill="1" applyBorder="1" applyAlignment="1">
      <alignment horizontal="right" vertical="center"/>
      <protection/>
    </xf>
    <xf numFmtId="4" fontId="8" fillId="46" borderId="0" xfId="86" applyNumberFormat="1" applyFont="1" applyFill="1" applyBorder="1" applyAlignment="1" quotePrefix="1">
      <alignment horizontal="right" vertical="center"/>
      <protection/>
    </xf>
    <xf numFmtId="1" fontId="8" fillId="47" borderId="16" xfId="86" applyNumberFormat="1" applyFont="1" applyFill="1" applyBorder="1" applyAlignment="1" quotePrefix="1">
      <alignment horizontal="right" vertical="center"/>
      <protection/>
    </xf>
    <xf numFmtId="1" fontId="8" fillId="47" borderId="16" xfId="86" applyNumberFormat="1" applyFont="1" applyFill="1" applyBorder="1" applyAlignment="1" quotePrefix="1">
      <alignment horizontal="left" vertical="center" wrapText="1"/>
      <protection/>
    </xf>
    <xf numFmtId="3" fontId="8" fillId="47" borderId="16" xfId="86" applyNumberFormat="1" applyFont="1" applyFill="1" applyBorder="1" applyAlignment="1" quotePrefix="1">
      <alignment horizontal="right" vertical="center"/>
      <protection/>
    </xf>
    <xf numFmtId="180" fontId="8" fillId="47" borderId="16" xfId="86" applyNumberFormat="1" applyFont="1" applyFill="1" applyBorder="1" applyAlignment="1">
      <alignment horizontal="right" vertical="center"/>
      <protection/>
    </xf>
    <xf numFmtId="185" fontId="0" fillId="48" borderId="0" xfId="69" applyNumberFormat="1" applyFont="1" applyFill="1" applyAlignment="1">
      <alignment/>
    </xf>
    <xf numFmtId="0" fontId="110" fillId="48" borderId="0" xfId="0" applyFont="1" applyFill="1" applyBorder="1" applyAlignment="1">
      <alignment/>
    </xf>
    <xf numFmtId="0" fontId="8" fillId="48" borderId="0" xfId="0" applyFont="1" applyFill="1" applyAlignment="1" applyProtection="1">
      <alignment horizontal="left"/>
      <protection/>
    </xf>
    <xf numFmtId="0" fontId="4" fillId="48" borderId="0" xfId="0" applyFont="1" applyFill="1" applyBorder="1" applyAlignment="1" applyProtection="1">
      <alignment horizontal="fill"/>
      <protection/>
    </xf>
    <xf numFmtId="181" fontId="4" fillId="48" borderId="0" xfId="0" applyNumberFormat="1" applyFont="1" applyFill="1" applyBorder="1" applyAlignment="1" applyProtection="1">
      <alignment horizontal="fill"/>
      <protection/>
    </xf>
    <xf numFmtId="203" fontId="4" fillId="48" borderId="0" xfId="0" applyNumberFormat="1" applyFont="1" applyFill="1" applyBorder="1" applyAlignment="1" applyProtection="1">
      <alignment horizontal="fill"/>
      <protection/>
    </xf>
    <xf numFmtId="181" fontId="17" fillId="48" borderId="0" xfId="0" applyNumberFormat="1" applyFont="1" applyFill="1" applyAlignment="1" applyProtection="1">
      <alignment horizontal="left"/>
      <protection/>
    </xf>
    <xf numFmtId="0" fontId="16" fillId="48" borderId="0" xfId="0" applyFont="1" applyFill="1" applyAlignment="1">
      <alignment/>
    </xf>
    <xf numFmtId="181" fontId="16" fillId="48" borderId="0" xfId="0" applyNumberFormat="1" applyFont="1" applyFill="1" applyAlignment="1">
      <alignment/>
    </xf>
    <xf numFmtId="0" fontId="9" fillId="48" borderId="0" xfId="0" applyFont="1" applyFill="1" applyAlignment="1" applyProtection="1">
      <alignment horizontal="left"/>
      <protection/>
    </xf>
    <xf numFmtId="0" fontId="17" fillId="48" borderId="0" xfId="0" applyFont="1" applyFill="1" applyAlignment="1">
      <alignment/>
    </xf>
    <xf numFmtId="181" fontId="9" fillId="48" borderId="0" xfId="0" applyNumberFormat="1" applyFont="1" applyFill="1" applyAlignment="1" applyProtection="1">
      <alignment horizontal="left"/>
      <protection/>
    </xf>
    <xf numFmtId="0" fontId="17" fillId="48" borderId="0" xfId="0" applyFont="1" applyFill="1" applyAlignment="1" applyProtection="1">
      <alignment horizontal="left"/>
      <protection/>
    </xf>
    <xf numFmtId="185" fontId="10" fillId="48" borderId="0" xfId="69" applyNumberFormat="1" applyFont="1" applyFill="1" applyAlignment="1">
      <alignment/>
    </xf>
    <xf numFmtId="0" fontId="10" fillId="48" borderId="0" xfId="0" applyFont="1" applyFill="1" applyAlignment="1">
      <alignment/>
    </xf>
    <xf numFmtId="0" fontId="9" fillId="48" borderId="0" xfId="0" applyFont="1" applyFill="1" applyAlignment="1" applyProtection="1">
      <alignment horizontal="left" vertical="top"/>
      <protection/>
    </xf>
    <xf numFmtId="0" fontId="2" fillId="48" borderId="0" xfId="82" applyNumberFormat="1" applyFont="1" applyFill="1" applyBorder="1" applyAlignment="1" applyProtection="1">
      <alignment horizontal="center"/>
      <protection/>
    </xf>
    <xf numFmtId="188" fontId="2" fillId="48" borderId="0" xfId="82" applyNumberFormat="1" applyFont="1" applyFill="1" applyBorder="1" applyAlignment="1" applyProtection="1">
      <alignment horizontal="right"/>
      <protection/>
    </xf>
    <xf numFmtId="188" fontId="105" fillId="48" borderId="0" xfId="82" applyNumberFormat="1" applyFont="1" applyFill="1" applyBorder="1" applyAlignment="1" applyProtection="1">
      <alignment horizontal="left"/>
      <protection/>
    </xf>
    <xf numFmtId="0" fontId="0" fillId="48" borderId="0" xfId="82" applyNumberFormat="1" applyFont="1" applyFill="1" applyAlignment="1">
      <alignment horizontal="center"/>
      <protection/>
    </xf>
    <xf numFmtId="0" fontId="109" fillId="48" borderId="0" xfId="83" applyFont="1" applyFill="1" applyBorder="1">
      <alignment/>
      <protection/>
    </xf>
    <xf numFmtId="206" fontId="109" fillId="48" borderId="0" xfId="72" applyNumberFormat="1" applyFont="1" applyFill="1" applyBorder="1" applyAlignment="1">
      <alignment/>
    </xf>
    <xf numFmtId="0" fontId="109" fillId="48" borderId="15" xfId="83" applyFont="1" applyFill="1" applyBorder="1">
      <alignment/>
      <protection/>
    </xf>
    <xf numFmtId="206" fontId="109" fillId="48" borderId="15" xfId="72" applyNumberFormat="1" applyFont="1" applyFill="1" applyBorder="1" applyAlignment="1">
      <alignment/>
    </xf>
    <xf numFmtId="0" fontId="33" fillId="48" borderId="0" xfId="82" applyFont="1" applyFill="1" applyBorder="1">
      <alignment/>
      <protection/>
    </xf>
    <xf numFmtId="0" fontId="108" fillId="48" borderId="13" xfId="83" applyFont="1" applyFill="1" applyBorder="1">
      <alignment/>
      <protection/>
    </xf>
    <xf numFmtId="206" fontId="108" fillId="48" borderId="13" xfId="72" applyNumberFormat="1" applyFont="1" applyFill="1" applyBorder="1" applyAlignment="1">
      <alignment/>
    </xf>
    <xf numFmtId="181" fontId="109" fillId="48" borderId="0" xfId="72" applyNumberFormat="1" applyFont="1" applyFill="1" applyBorder="1" applyAlignment="1">
      <alignment horizontal="right"/>
    </xf>
    <xf numFmtId="181" fontId="109" fillId="48" borderId="15" xfId="72" applyNumberFormat="1" applyFont="1" applyFill="1" applyBorder="1" applyAlignment="1">
      <alignment horizontal="right"/>
    </xf>
    <xf numFmtId="181" fontId="108" fillId="48" borderId="13" xfId="72" applyNumberFormat="1" applyFont="1" applyFill="1" applyBorder="1" applyAlignment="1">
      <alignment horizontal="right"/>
    </xf>
    <xf numFmtId="0" fontId="109" fillId="48" borderId="0" xfId="83" applyFont="1" applyFill="1" applyAlignment="1">
      <alignment vertical="center" wrapText="1"/>
      <protection/>
    </xf>
    <xf numFmtId="0" fontId="109" fillId="48" borderId="0" xfId="83" applyFont="1" applyFill="1" applyAlignment="1">
      <alignment vertical="center"/>
      <protection/>
    </xf>
    <xf numFmtId="0" fontId="0" fillId="48" borderId="0" xfId="0" applyFont="1" applyFill="1" applyAlignment="1">
      <alignment vertical="center" wrapText="1"/>
    </xf>
    <xf numFmtId="206" fontId="0" fillId="48" borderId="0" xfId="72" applyNumberFormat="1" applyFont="1" applyFill="1" applyAlignment="1">
      <alignment vertical="center"/>
    </xf>
    <xf numFmtId="206" fontId="0" fillId="48" borderId="17" xfId="72" applyNumberFormat="1" applyFont="1" applyFill="1" applyBorder="1" applyAlignment="1">
      <alignment vertical="center"/>
    </xf>
    <xf numFmtId="206" fontId="0" fillId="48" borderId="0" xfId="72" applyNumberFormat="1" applyFont="1" applyFill="1" applyBorder="1" applyAlignment="1">
      <alignment vertical="center"/>
    </xf>
    <xf numFmtId="0" fontId="109" fillId="48" borderId="13" xfId="83" applyFont="1" applyFill="1" applyBorder="1" applyAlignment="1">
      <alignment vertical="center"/>
      <protection/>
    </xf>
    <xf numFmtId="0" fontId="109" fillId="48" borderId="13" xfId="83" applyFont="1" applyFill="1" applyBorder="1" applyAlignment="1">
      <alignment vertical="center" wrapText="1"/>
      <protection/>
    </xf>
    <xf numFmtId="206" fontId="0" fillId="48" borderId="13" xfId="72" applyNumberFormat="1" applyFont="1" applyFill="1" applyBorder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8" borderId="0" xfId="0" applyFont="1" applyFill="1" applyBorder="1" applyAlignment="1">
      <alignment vertical="center" wrapText="1"/>
    </xf>
    <xf numFmtId="180" fontId="0" fillId="48" borderId="0" xfId="0" applyNumberFormat="1" applyFont="1" applyFill="1" applyAlignment="1">
      <alignment horizontal="right" vertical="center"/>
    </xf>
    <xf numFmtId="180" fontId="109" fillId="48" borderId="0" xfId="83" applyNumberFormat="1" applyFont="1" applyFill="1" applyAlignment="1">
      <alignment horizontal="right" vertical="center"/>
      <protection/>
    </xf>
    <xf numFmtId="180" fontId="109" fillId="48" borderId="0" xfId="72" applyNumberFormat="1" applyFont="1" applyFill="1" applyAlignment="1">
      <alignment horizontal="right" vertical="center"/>
    </xf>
    <xf numFmtId="180" fontId="0" fillId="48" borderId="13" xfId="0" applyNumberFormat="1" applyFont="1" applyFill="1" applyBorder="1" applyAlignment="1">
      <alignment horizontal="right" vertical="center"/>
    </xf>
    <xf numFmtId="180" fontId="0" fillId="48" borderId="0" xfId="0" applyNumberFormat="1" applyFill="1" applyAlignment="1">
      <alignment horizontal="right" vertical="center"/>
    </xf>
    <xf numFmtId="180" fontId="0" fillId="48" borderId="0" xfId="0" applyNumberFormat="1" applyFont="1" applyFill="1" applyBorder="1" applyAlignment="1">
      <alignment horizontal="right" vertical="center"/>
    </xf>
    <xf numFmtId="180" fontId="0" fillId="48" borderId="0" xfId="0" applyNumberFormat="1" applyFill="1" applyBorder="1" applyAlignment="1">
      <alignment horizontal="right" vertical="center"/>
    </xf>
    <xf numFmtId="0" fontId="0" fillId="48" borderId="0" xfId="0" applyFont="1" applyFill="1" applyAlignment="1">
      <alignment horizontal="right"/>
    </xf>
    <xf numFmtId="188" fontId="2" fillId="48" borderId="16" xfId="82" applyNumberFormat="1" applyFont="1" applyFill="1" applyBorder="1" applyAlignment="1" applyProtection="1">
      <alignment horizontal="center" wrapText="1"/>
      <protection/>
    </xf>
    <xf numFmtId="0" fontId="33" fillId="48" borderId="16" xfId="0" applyFont="1" applyFill="1" applyBorder="1" applyAlignment="1">
      <alignment horizontal="center" vertical="center" wrapText="1"/>
    </xf>
    <xf numFmtId="183" fontId="31" fillId="48" borderId="26" xfId="71" applyNumberFormat="1" applyFont="1" applyFill="1" applyBorder="1" applyAlignment="1">
      <alignment horizontal="right"/>
    </xf>
    <xf numFmtId="206" fontId="10" fillId="48" borderId="13" xfId="72" applyNumberFormat="1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180" fontId="10" fillId="48" borderId="13" xfId="0" applyNumberFormat="1" applyFont="1" applyFill="1" applyBorder="1" applyAlignment="1">
      <alignment horizontal="right" vertical="center"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2" fillId="48" borderId="0" xfId="82" applyFont="1" applyFill="1">
      <alignment/>
      <protection/>
    </xf>
    <xf numFmtId="0" fontId="53" fillId="46" borderId="0" xfId="87" applyFont="1" applyFill="1" applyBorder="1" applyAlignment="1">
      <alignment horizontal="left"/>
      <protection/>
    </xf>
    <xf numFmtId="1" fontId="52" fillId="46" borderId="0" xfId="0" applyNumberFormat="1" applyFont="1" applyFill="1" applyBorder="1" applyAlignment="1">
      <alignment/>
    </xf>
    <xf numFmtId="0" fontId="52" fillId="46" borderId="0" xfId="0" applyFont="1" applyFill="1" applyAlignment="1" applyProtection="1">
      <alignment horizontal="left"/>
      <protection/>
    </xf>
    <xf numFmtId="0" fontId="23" fillId="48" borderId="0" xfId="0" applyFont="1" applyFill="1" applyBorder="1" applyAlignment="1" applyProtection="1">
      <alignment horizontal="center"/>
      <protection/>
    </xf>
    <xf numFmtId="0" fontId="5" fillId="48" borderId="17" xfId="0" applyFont="1" applyFill="1" applyBorder="1" applyAlignment="1">
      <alignment horizontal="center"/>
    </xf>
    <xf numFmtId="0" fontId="5" fillId="48" borderId="13" xfId="0" applyFont="1" applyFill="1" applyBorder="1" applyAlignment="1" applyProtection="1">
      <alignment horizontal="centerContinuous"/>
      <protection/>
    </xf>
    <xf numFmtId="0" fontId="5" fillId="48" borderId="13" xfId="0" applyFont="1" applyFill="1" applyBorder="1" applyAlignment="1">
      <alignment horizontal="centerContinuous"/>
    </xf>
    <xf numFmtId="192" fontId="5" fillId="48" borderId="13" xfId="0" applyNumberFormat="1" applyFont="1" applyFill="1" applyBorder="1" applyAlignment="1" applyProtection="1">
      <alignment horizontal="centerContinuous"/>
      <protection/>
    </xf>
    <xf numFmtId="192" fontId="5" fillId="48" borderId="0" xfId="0" applyNumberFormat="1" applyFont="1" applyFill="1" applyBorder="1" applyAlignment="1" applyProtection="1">
      <alignment horizontal="centerContinuous"/>
      <protection/>
    </xf>
    <xf numFmtId="0" fontId="5" fillId="48" borderId="0" xfId="0" applyFont="1" applyFill="1" applyBorder="1" applyAlignment="1" applyProtection="1">
      <alignment horizontal="center"/>
      <protection/>
    </xf>
    <xf numFmtId="1" fontId="5" fillId="48" borderId="0" xfId="0" applyNumberFormat="1" applyFont="1" applyFill="1" applyBorder="1" applyAlignment="1" applyProtection="1">
      <alignment horizontal="center"/>
      <protection/>
    </xf>
    <xf numFmtId="0" fontId="5" fillId="48" borderId="0" xfId="0" applyFont="1" applyFill="1" applyBorder="1" applyAlignment="1" applyProtection="1">
      <alignment horizontal="fill"/>
      <protection/>
    </xf>
    <xf numFmtId="0" fontId="5" fillId="48" borderId="16" xfId="0" applyFont="1" applyFill="1" applyBorder="1" applyAlignment="1" applyProtection="1">
      <alignment horizontal="center"/>
      <protection/>
    </xf>
    <xf numFmtId="0" fontId="0" fillId="48" borderId="16" xfId="0" applyFont="1" applyFill="1" applyBorder="1" applyAlignment="1">
      <alignment/>
    </xf>
    <xf numFmtId="0" fontId="5" fillId="48" borderId="16" xfId="0" applyFont="1" applyFill="1" applyBorder="1" applyAlignment="1" applyProtection="1">
      <alignment horizontal="fill"/>
      <protection/>
    </xf>
    <xf numFmtId="3" fontId="8" fillId="48" borderId="0" xfId="0" applyNumberFormat="1" applyFont="1" applyFill="1" applyAlignment="1" applyProtection="1">
      <alignment horizontal="left"/>
      <protection/>
    </xf>
    <xf numFmtId="49" fontId="5" fillId="48" borderId="0" xfId="0" applyNumberFormat="1" applyFont="1" applyFill="1" applyBorder="1" applyAlignment="1" applyProtection="1">
      <alignment horizontal="center" vertical="center" wrapText="1"/>
      <protection/>
    </xf>
    <xf numFmtId="188" fontId="2" fillId="48" borderId="0" xfId="82" applyNumberFormat="1" applyFont="1" applyFill="1" applyBorder="1" applyAlignment="1" applyProtection="1">
      <alignment horizontal="left"/>
      <protection/>
    </xf>
    <xf numFmtId="185" fontId="17" fillId="48" borderId="0" xfId="69" applyNumberFormat="1" applyFont="1" applyFill="1" applyAlignment="1">
      <alignment/>
    </xf>
    <xf numFmtId="0" fontId="54" fillId="48" borderId="0" xfId="0" applyFont="1" applyFill="1" applyBorder="1" applyAlignment="1">
      <alignment vertical="center" wrapText="1"/>
    </xf>
    <xf numFmtId="181" fontId="10" fillId="47" borderId="0" xfId="69" applyNumberFormat="1" applyFont="1" applyFill="1" applyBorder="1" applyAlignment="1">
      <alignment horizontal="right" vertical="center"/>
    </xf>
    <xf numFmtId="0" fontId="15" fillId="47" borderId="0" xfId="0" applyFont="1" applyFill="1" applyBorder="1" applyAlignment="1">
      <alignment vertical="center" wrapText="1"/>
    </xf>
    <xf numFmtId="3" fontId="15" fillId="47" borderId="0" xfId="69" applyNumberFormat="1" applyFont="1" applyFill="1" applyBorder="1" applyAlignment="1">
      <alignment vertical="center"/>
    </xf>
    <xf numFmtId="49" fontId="10" fillId="47" borderId="0" xfId="0" applyNumberFormat="1" applyFont="1" applyFill="1" applyBorder="1" applyAlignment="1" applyProtection="1">
      <alignment horizontal="center" vertical="center"/>
      <protection/>
    </xf>
    <xf numFmtId="3" fontId="2" fillId="47" borderId="0" xfId="69" applyNumberFormat="1" applyFont="1" applyFill="1" applyBorder="1" applyAlignment="1">
      <alignment/>
    </xf>
    <xf numFmtId="3" fontId="2" fillId="47" borderId="0" xfId="69" applyNumberFormat="1" applyFont="1" applyFill="1" applyBorder="1" applyAlignment="1">
      <alignment horizontal="right"/>
    </xf>
    <xf numFmtId="181" fontId="2" fillId="47" borderId="0" xfId="69" applyNumberFormat="1" applyFont="1" applyFill="1" applyBorder="1" applyAlignment="1">
      <alignment horizontal="right"/>
    </xf>
    <xf numFmtId="0" fontId="2" fillId="46" borderId="0" xfId="0" applyFont="1" applyFill="1" applyAlignment="1">
      <alignment/>
    </xf>
    <xf numFmtId="3" fontId="55" fillId="47" borderId="0" xfId="69" applyNumberFormat="1" applyFont="1" applyFill="1" applyBorder="1" applyAlignment="1">
      <alignment vertical="center"/>
    </xf>
    <xf numFmtId="3" fontId="55" fillId="47" borderId="0" xfId="69" applyNumberFormat="1" applyFont="1" applyFill="1" applyBorder="1" applyAlignment="1">
      <alignment horizontal="right" vertical="center"/>
    </xf>
    <xf numFmtId="181" fontId="55" fillId="47" borderId="0" xfId="69" applyNumberFormat="1" applyFont="1" applyFill="1" applyBorder="1" applyAlignment="1">
      <alignment horizontal="right" vertical="center"/>
    </xf>
    <xf numFmtId="0" fontId="55" fillId="46" borderId="0" xfId="0" applyFont="1" applyFill="1" applyAlignment="1">
      <alignment vertical="center"/>
    </xf>
    <xf numFmtId="49" fontId="10" fillId="48" borderId="0" xfId="0" applyNumberFormat="1" applyFont="1" applyFill="1" applyBorder="1" applyAlignment="1" applyProtection="1">
      <alignment horizontal="center" vertical="center"/>
      <protection/>
    </xf>
    <xf numFmtId="49" fontId="10" fillId="48" borderId="0" xfId="0" applyNumberFormat="1" applyFont="1" applyFill="1" applyBorder="1" applyAlignment="1" applyProtection="1">
      <alignment vertical="center"/>
      <protection/>
    </xf>
    <xf numFmtId="3" fontId="10" fillId="48" borderId="0" xfId="69" applyNumberFormat="1" applyFont="1" applyFill="1" applyBorder="1" applyAlignment="1">
      <alignment vertical="center"/>
    </xf>
    <xf numFmtId="181" fontId="10" fillId="48" borderId="0" xfId="69" applyNumberFormat="1" applyFont="1" applyFill="1" applyBorder="1" applyAlignment="1">
      <alignment horizontal="right" vertical="center"/>
    </xf>
    <xf numFmtId="3" fontId="54" fillId="48" borderId="0" xfId="69" applyNumberFormat="1" applyFont="1" applyFill="1" applyBorder="1" applyAlignment="1">
      <alignment vertical="center"/>
    </xf>
    <xf numFmtId="3" fontId="54" fillId="48" borderId="0" xfId="69" applyNumberFormat="1" applyFont="1" applyFill="1" applyBorder="1" applyAlignment="1">
      <alignment horizontal="right" vertical="center"/>
    </xf>
    <xf numFmtId="3" fontId="54" fillId="47" borderId="0" xfId="69" applyNumberFormat="1" applyFont="1" applyFill="1" applyBorder="1" applyAlignment="1">
      <alignment horizontal="right" vertical="center"/>
    </xf>
    <xf numFmtId="3" fontId="54" fillId="47" borderId="0" xfId="69" applyNumberFormat="1" applyFont="1" applyFill="1" applyBorder="1" applyAlignment="1">
      <alignment horizontal="left" vertical="center"/>
    </xf>
    <xf numFmtId="181" fontId="54" fillId="47" borderId="0" xfId="0" applyNumberFormat="1" applyFont="1" applyFill="1" applyBorder="1" applyAlignment="1">
      <alignment horizontal="right" vertical="center" wrapText="1"/>
    </xf>
    <xf numFmtId="3" fontId="54" fillId="47" borderId="0" xfId="69" applyNumberFormat="1" applyFont="1" applyFill="1" applyBorder="1" applyAlignment="1">
      <alignment horizontal="left" vertical="center" wrapText="1"/>
    </xf>
    <xf numFmtId="0" fontId="0" fillId="46" borderId="0" xfId="0" applyFont="1" applyFill="1" applyAlignment="1">
      <alignment horizontal="center"/>
    </xf>
    <xf numFmtId="188" fontId="2" fillId="46" borderId="0" xfId="0" applyNumberFormat="1" applyFont="1" applyFill="1" applyBorder="1" applyAlignment="1" applyProtection="1">
      <alignment horizontal="center"/>
      <protection/>
    </xf>
    <xf numFmtId="0" fontId="0" fillId="46" borderId="16" xfId="0" applyFont="1" applyFill="1" applyBorder="1" applyAlignment="1">
      <alignment horizontal="center"/>
    </xf>
    <xf numFmtId="0" fontId="0" fillId="46" borderId="0" xfId="0" applyFont="1" applyFill="1" applyAlignment="1">
      <alignment horizontal="center" vertical="center"/>
    </xf>
    <xf numFmtId="0" fontId="54" fillId="47" borderId="0" xfId="0" applyFont="1" applyFill="1" applyBorder="1" applyAlignment="1">
      <alignment horizontal="center" vertical="center" wrapText="1"/>
    </xf>
    <xf numFmtId="0" fontId="54" fillId="48" borderId="0" xfId="0" applyFont="1" applyFill="1" applyAlignment="1">
      <alignment horizontal="center" vertical="center"/>
    </xf>
    <xf numFmtId="0" fontId="8" fillId="47" borderId="0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/>
    </xf>
    <xf numFmtId="0" fontId="9" fillId="46" borderId="0" xfId="87" applyFont="1" applyFill="1" applyBorder="1" applyAlignment="1">
      <alignment horizontal="center"/>
      <protection/>
    </xf>
    <xf numFmtId="0" fontId="8" fillId="46" borderId="0" xfId="0" applyFont="1" applyFill="1" applyAlignment="1" applyProtection="1">
      <alignment horizontal="center"/>
      <protection/>
    </xf>
    <xf numFmtId="181" fontId="8" fillId="48" borderId="0" xfId="69" applyNumberFormat="1" applyFont="1" applyFill="1" applyBorder="1" applyAlignment="1">
      <alignment horizontal="right" vertical="center"/>
    </xf>
    <xf numFmtId="181" fontId="54" fillId="47" borderId="0" xfId="69" applyNumberFormat="1" applyFont="1" applyFill="1" applyBorder="1" applyAlignment="1">
      <alignment horizontal="right" vertical="center"/>
    </xf>
    <xf numFmtId="181" fontId="54" fillId="48" borderId="0" xfId="69" applyNumberFormat="1" applyFont="1" applyFill="1" applyBorder="1" applyAlignment="1">
      <alignment horizontal="right" vertical="center"/>
    </xf>
    <xf numFmtId="181" fontId="8" fillId="47" borderId="0" xfId="69" applyNumberFormat="1" applyFont="1" applyFill="1" applyBorder="1" applyAlignment="1">
      <alignment horizontal="right" vertical="center"/>
    </xf>
    <xf numFmtId="181" fontId="8" fillId="47" borderId="13" xfId="69" applyNumberFormat="1" applyFont="1" applyFill="1" applyBorder="1" applyAlignment="1">
      <alignment horizontal="right" vertical="center"/>
    </xf>
    <xf numFmtId="37" fontId="5" fillId="46" borderId="16" xfId="0" applyNumberFormat="1" applyFont="1" applyFill="1" applyBorder="1" applyAlignment="1">
      <alignment horizontal="center" vertical="center"/>
    </xf>
    <xf numFmtId="191" fontId="111" fillId="48" borderId="0" xfId="69" applyNumberFormat="1" applyFont="1" applyFill="1" applyAlignment="1">
      <alignment/>
    </xf>
    <xf numFmtId="181" fontId="2" fillId="48" borderId="0" xfId="69" applyNumberFormat="1" applyFont="1" applyFill="1" applyBorder="1" applyAlignment="1">
      <alignment horizontal="right"/>
    </xf>
    <xf numFmtId="0" fontId="38" fillId="46" borderId="0" xfId="0" applyFont="1" applyFill="1" applyAlignment="1">
      <alignment horizontal="center"/>
    </xf>
    <xf numFmtId="0" fontId="44" fillId="46" borderId="0" xfId="0" applyFont="1" applyFill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49" fontId="106" fillId="48" borderId="17" xfId="69" applyNumberFormat="1" applyFont="1" applyFill="1" applyBorder="1" applyAlignment="1">
      <alignment horizontal="center" vertical="center" wrapText="1"/>
    </xf>
    <xf numFmtId="49" fontId="106" fillId="48" borderId="16" xfId="69" applyNumberFormat="1" applyFont="1" applyFill="1" applyBorder="1" applyAlignment="1">
      <alignment horizontal="center" vertical="center" wrapText="1"/>
    </xf>
    <xf numFmtId="0" fontId="106" fillId="48" borderId="26" xfId="0" applyFont="1" applyFill="1" applyBorder="1" applyAlignment="1">
      <alignment horizontal="center" vertical="center" wrapText="1"/>
    </xf>
    <xf numFmtId="49" fontId="2" fillId="47" borderId="0" xfId="0" applyNumberFormat="1" applyFont="1" applyFill="1" applyBorder="1" applyAlignment="1" applyProtection="1">
      <alignment horizontal="center"/>
      <protection/>
    </xf>
    <xf numFmtId="0" fontId="10" fillId="46" borderId="17" xfId="0" applyFont="1" applyFill="1" applyBorder="1" applyAlignment="1">
      <alignment horizontal="center" vertical="center" wrapText="1"/>
    </xf>
    <xf numFmtId="0" fontId="10" fillId="46" borderId="16" xfId="0" applyFont="1" applyFill="1" applyBorder="1" applyAlignment="1">
      <alignment horizontal="center" vertical="center" wrapText="1"/>
    </xf>
    <xf numFmtId="0" fontId="10" fillId="46" borderId="17" xfId="0" applyFont="1" applyFill="1" applyBorder="1" applyAlignment="1">
      <alignment horizontal="center" vertical="center"/>
    </xf>
    <xf numFmtId="0" fontId="10" fillId="46" borderId="16" xfId="0" applyFont="1" applyFill="1" applyBorder="1" applyAlignment="1">
      <alignment horizontal="center" vertical="center"/>
    </xf>
    <xf numFmtId="49" fontId="55" fillId="47" borderId="0" xfId="0" applyNumberFormat="1" applyFont="1" applyFill="1" applyBorder="1" applyAlignment="1" applyProtection="1">
      <alignment horizontal="left" vertical="center"/>
      <protection/>
    </xf>
    <xf numFmtId="49" fontId="5" fillId="48" borderId="0" xfId="0" applyNumberFormat="1" applyFont="1" applyFill="1" applyBorder="1" applyAlignment="1" applyProtection="1">
      <alignment horizontal="center" vertical="center" wrapText="1"/>
      <protection/>
    </xf>
    <xf numFmtId="49" fontId="5" fillId="48" borderId="13" xfId="0" applyNumberFormat="1" applyFont="1" applyFill="1" applyBorder="1" applyAlignment="1" applyProtection="1">
      <alignment horizontal="center" vertical="center" wrapText="1"/>
      <protection/>
    </xf>
    <xf numFmtId="188" fontId="2" fillId="48" borderId="0" xfId="0" applyNumberFormat="1" applyFont="1" applyFill="1" applyBorder="1" applyAlignment="1" applyProtection="1">
      <alignment horizontal="left"/>
      <protection/>
    </xf>
    <xf numFmtId="3" fontId="0" fillId="46" borderId="0" xfId="86" applyNumberFormat="1" applyFont="1" applyFill="1" applyBorder="1" applyAlignment="1">
      <alignment horizontal="left"/>
      <protection/>
    </xf>
    <xf numFmtId="3" fontId="5" fillId="46" borderId="27" xfId="86" applyNumberFormat="1" applyFont="1" applyFill="1" applyBorder="1" applyAlignment="1" applyProtection="1">
      <alignment horizontal="center"/>
      <protection/>
    </xf>
    <xf numFmtId="0" fontId="2" fillId="46" borderId="0" xfId="86" applyFont="1" applyFill="1" applyBorder="1" applyAlignment="1" applyProtection="1">
      <alignment horizontal="left"/>
      <protection/>
    </xf>
    <xf numFmtId="0" fontId="2" fillId="46" borderId="0" xfId="86" applyFont="1" applyFill="1" applyBorder="1" applyAlignment="1">
      <alignment horizontal="left"/>
      <protection/>
    </xf>
    <xf numFmtId="0" fontId="5" fillId="46" borderId="17" xfId="86" applyFont="1" applyFill="1" applyBorder="1" applyAlignment="1">
      <alignment horizontal="center" vertical="center" wrapText="1"/>
      <protection/>
    </xf>
    <xf numFmtId="0" fontId="5" fillId="46" borderId="16" xfId="86" applyFont="1" applyFill="1" applyBorder="1" applyAlignment="1">
      <alignment horizontal="center" vertical="center" wrapText="1"/>
      <protection/>
    </xf>
    <xf numFmtId="0" fontId="5" fillId="46" borderId="15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vertical="center"/>
    </xf>
    <xf numFmtId="0" fontId="2" fillId="48" borderId="0" xfId="0" applyFont="1" applyFill="1" applyBorder="1" applyAlignment="1">
      <alignment horizontal="left"/>
    </xf>
    <xf numFmtId="0" fontId="5" fillId="46" borderId="17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 vertical="center"/>
    </xf>
    <xf numFmtId="0" fontId="5" fillId="46" borderId="2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0" fontId="0" fillId="46" borderId="0" xfId="0" applyFont="1" applyFill="1" applyBorder="1" applyAlignment="1">
      <alignment horizontal="center"/>
    </xf>
    <xf numFmtId="0" fontId="9" fillId="46" borderId="0" xfId="0" applyFont="1" applyFill="1" applyAlignment="1">
      <alignment horizontal="justify"/>
    </xf>
    <xf numFmtId="0" fontId="5" fillId="46" borderId="0" xfId="0" applyFont="1" applyFill="1" applyBorder="1" applyAlignment="1">
      <alignment horizontal="justify" wrapText="1"/>
    </xf>
    <xf numFmtId="0" fontId="5" fillId="46" borderId="27" xfId="0" applyFont="1" applyFill="1" applyBorder="1" applyAlignment="1">
      <alignment horizontal="center"/>
    </xf>
    <xf numFmtId="0" fontId="5" fillId="48" borderId="17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188" fontId="5" fillId="46" borderId="0" xfId="0" applyNumberFormat="1" applyFont="1" applyFill="1" applyBorder="1" applyAlignment="1" applyProtection="1">
      <alignment horizontal="center" vertical="center"/>
      <protection/>
    </xf>
    <xf numFmtId="188" fontId="5" fillId="46" borderId="16" xfId="0" applyNumberFormat="1" applyFont="1" applyFill="1" applyBorder="1" applyAlignment="1" applyProtection="1">
      <alignment horizontal="center" vertical="center"/>
      <protection/>
    </xf>
    <xf numFmtId="188" fontId="5" fillId="46" borderId="17" xfId="0" applyNumberFormat="1" applyFont="1" applyFill="1" applyBorder="1" applyAlignment="1" applyProtection="1">
      <alignment horizontal="center" vertical="center"/>
      <protection/>
    </xf>
    <xf numFmtId="185" fontId="5" fillId="46" borderId="0" xfId="69" applyNumberFormat="1" applyFont="1" applyFill="1" applyBorder="1" applyAlignment="1">
      <alignment horizontal="center" vertical="center" wrapText="1"/>
    </xf>
    <xf numFmtId="185" fontId="5" fillId="46" borderId="16" xfId="69" applyNumberFormat="1" applyFont="1" applyFill="1" applyBorder="1" applyAlignment="1">
      <alignment horizontal="center" vertical="center" wrapText="1"/>
    </xf>
    <xf numFmtId="37" fontId="5" fillId="46" borderId="17" xfId="89" applyFont="1" applyFill="1" applyBorder="1" applyAlignment="1">
      <alignment horizontal="center" vertical="center"/>
      <protection/>
    </xf>
    <xf numFmtId="37" fontId="5" fillId="46" borderId="0" xfId="89" applyFont="1" applyFill="1" applyBorder="1" applyAlignment="1">
      <alignment horizontal="center" vertical="center"/>
      <protection/>
    </xf>
    <xf numFmtId="37" fontId="5" fillId="46" borderId="16" xfId="89" applyFont="1" applyFill="1" applyBorder="1" applyAlignment="1">
      <alignment horizontal="center" vertical="center"/>
      <protection/>
    </xf>
    <xf numFmtId="37" fontId="5" fillId="46" borderId="26" xfId="89" applyFont="1" applyFill="1" applyBorder="1" applyAlignment="1" applyProtection="1">
      <alignment horizontal="center" vertical="center"/>
      <protection/>
    </xf>
    <xf numFmtId="37" fontId="5" fillId="46" borderId="14" xfId="89" applyFont="1" applyFill="1" applyBorder="1" applyAlignment="1">
      <alignment horizontal="center"/>
      <protection/>
    </xf>
    <xf numFmtId="2" fontId="5" fillId="46" borderId="26" xfId="0" applyNumberFormat="1" applyFont="1" applyFill="1" applyBorder="1" applyAlignment="1">
      <alignment horizontal="center" vertical="center"/>
    </xf>
    <xf numFmtId="0" fontId="112" fillId="48" borderId="0" xfId="0" applyFont="1" applyFill="1" applyAlignment="1">
      <alignment horizontal="center"/>
    </xf>
    <xf numFmtId="3" fontId="104" fillId="48" borderId="0" xfId="0" applyNumberFormat="1" applyFont="1" applyFill="1" applyAlignment="1">
      <alignment horizontal="center"/>
    </xf>
    <xf numFmtId="0" fontId="5" fillId="46" borderId="27" xfId="0" applyFont="1" applyFill="1" applyBorder="1" applyAlignment="1">
      <alignment horizontal="center" vertical="center"/>
    </xf>
    <xf numFmtId="0" fontId="45" fillId="48" borderId="0" xfId="0" applyFont="1" applyFill="1" applyAlignment="1">
      <alignment horizontal="center"/>
    </xf>
    <xf numFmtId="0" fontId="5" fillId="11" borderId="0" xfId="0" applyFont="1" applyFill="1" applyBorder="1" applyAlignment="1">
      <alignment wrapText="1"/>
    </xf>
    <xf numFmtId="0" fontId="5" fillId="46" borderId="0" xfId="0" applyFont="1" applyFill="1" applyBorder="1" applyAlignment="1">
      <alignment wrapText="1"/>
    </xf>
    <xf numFmtId="4" fontId="5" fillId="46" borderId="17" xfId="0" applyNumberFormat="1" applyFont="1" applyFill="1" applyBorder="1" applyAlignment="1" applyProtection="1">
      <alignment horizontal="center" vertical="center"/>
      <protection/>
    </xf>
    <xf numFmtId="4" fontId="5" fillId="46" borderId="0" xfId="0" applyNumberFormat="1" applyFont="1" applyFill="1" applyBorder="1" applyAlignment="1" applyProtection="1">
      <alignment horizontal="center" vertical="center"/>
      <protection/>
    </xf>
    <xf numFmtId="4" fontId="5" fillId="46" borderId="16" xfId="0" applyNumberFormat="1" applyFont="1" applyFill="1" applyBorder="1" applyAlignment="1" applyProtection="1">
      <alignment horizontal="center" vertical="center"/>
      <protection/>
    </xf>
    <xf numFmtId="0" fontId="5" fillId="46" borderId="17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 vertical="center"/>
    </xf>
    <xf numFmtId="4" fontId="5" fillId="46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4" fontId="2" fillId="48" borderId="0" xfId="0" applyNumberFormat="1" applyFont="1" applyFill="1" applyBorder="1" applyAlignment="1" applyProtection="1">
      <alignment horizontal="left"/>
      <protection/>
    </xf>
    <xf numFmtId="3" fontId="5" fillId="46" borderId="26" xfId="0" applyNumberFormat="1" applyFont="1" applyFill="1" applyBorder="1" applyAlignment="1">
      <alignment horizontal="center"/>
    </xf>
    <xf numFmtId="4" fontId="5" fillId="46" borderId="26" xfId="0" applyNumberFormat="1" applyFont="1" applyFill="1" applyBorder="1" applyAlignment="1" applyProtection="1">
      <alignment horizontal="center" vertical="center"/>
      <protection/>
    </xf>
    <xf numFmtId="3" fontId="5" fillId="46" borderId="14" xfId="0" applyNumberFormat="1" applyFont="1" applyFill="1" applyBorder="1" applyAlignment="1" applyProtection="1">
      <alignment horizontal="center"/>
      <protection/>
    </xf>
    <xf numFmtId="0" fontId="5" fillId="46" borderId="17" xfId="0" applyFont="1" applyFill="1" applyBorder="1" applyAlignment="1" applyProtection="1">
      <alignment horizontal="center" vertical="center" wrapText="1"/>
      <protection/>
    </xf>
    <xf numFmtId="0" fontId="5" fillId="46" borderId="0" xfId="0" applyFont="1" applyFill="1" applyBorder="1" applyAlignment="1" applyProtection="1">
      <alignment horizontal="center" vertical="center" wrapText="1"/>
      <protection/>
    </xf>
    <xf numFmtId="0" fontId="5" fillId="46" borderId="16" xfId="0" applyFont="1" applyFill="1" applyBorder="1" applyAlignment="1" applyProtection="1">
      <alignment horizontal="center" vertical="center" wrapText="1"/>
      <protection/>
    </xf>
    <xf numFmtId="185" fontId="46" fillId="48" borderId="0" xfId="69" applyNumberFormat="1" applyFont="1" applyFill="1" applyAlignment="1">
      <alignment horizontal="center"/>
    </xf>
    <xf numFmtId="49" fontId="8" fillId="46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46" borderId="0" xfId="0" applyFont="1" applyFill="1" applyAlignment="1">
      <alignment horizontal="left" wrapText="1"/>
    </xf>
    <xf numFmtId="0" fontId="0" fillId="0" borderId="0" xfId="0" applyAlignment="1">
      <alignment/>
    </xf>
    <xf numFmtId="1" fontId="5" fillId="48" borderId="15" xfId="0" applyNumberFormat="1" applyFont="1" applyFill="1" applyBorder="1" applyAlignment="1" applyProtection="1">
      <alignment horizontal="center" vertical="center"/>
      <protection/>
    </xf>
    <xf numFmtId="1" fontId="5" fillId="48" borderId="0" xfId="0" applyNumberFormat="1" applyFont="1" applyFill="1" applyBorder="1" applyAlignment="1" applyProtection="1">
      <alignment horizontal="center" vertical="center"/>
      <protection/>
    </xf>
    <xf numFmtId="1" fontId="5" fillId="48" borderId="16" xfId="0" applyNumberFormat="1" applyFont="1" applyFill="1" applyBorder="1" applyAlignment="1" applyProtection="1">
      <alignment horizontal="center" vertical="center"/>
      <protection/>
    </xf>
    <xf numFmtId="0" fontId="5" fillId="48" borderId="17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center" vertical="center"/>
    </xf>
    <xf numFmtId="0" fontId="5" fillId="48" borderId="16" xfId="0" applyFont="1" applyFill="1" applyBorder="1" applyAlignment="1">
      <alignment horizontal="center" vertical="center"/>
    </xf>
    <xf numFmtId="0" fontId="5" fillId="48" borderId="26" xfId="0" applyFont="1" applyFill="1" applyBorder="1" applyAlignment="1">
      <alignment horizontal="center"/>
    </xf>
    <xf numFmtId="0" fontId="5" fillId="48" borderId="14" xfId="0" applyFont="1" applyFill="1" applyBorder="1" applyAlignment="1" applyProtection="1">
      <alignment horizontal="center"/>
      <protection/>
    </xf>
    <xf numFmtId="0" fontId="109" fillId="48" borderId="15" xfId="83" applyFont="1" applyFill="1" applyBorder="1" applyAlignment="1">
      <alignment horizontal="center" vertical="center"/>
      <protection/>
    </xf>
    <xf numFmtId="0" fontId="109" fillId="48" borderId="0" xfId="83" applyFont="1" applyFill="1" applyBorder="1" applyAlignment="1">
      <alignment horizontal="center" vertical="center"/>
      <protection/>
    </xf>
    <xf numFmtId="188" fontId="2" fillId="48" borderId="0" xfId="82" applyNumberFormat="1" applyFont="1" applyFill="1" applyBorder="1" applyAlignment="1" applyProtection="1">
      <alignment horizontal="left"/>
      <protection/>
    </xf>
    <xf numFmtId="188" fontId="2" fillId="48" borderId="26" xfId="82" applyNumberFormat="1" applyFont="1" applyFill="1" applyBorder="1" applyAlignment="1" applyProtection="1">
      <alignment horizontal="center" vertical="center" wrapText="1"/>
      <protection/>
    </xf>
    <xf numFmtId="0" fontId="33" fillId="48" borderId="17" xfId="82" applyFont="1" applyFill="1" applyBorder="1" applyAlignment="1">
      <alignment horizontal="center" vertical="center" wrapText="1"/>
      <protection/>
    </xf>
    <xf numFmtId="0" fontId="33" fillId="48" borderId="16" xfId="82" applyFont="1" applyFill="1" applyBorder="1" applyAlignment="1">
      <alignment horizontal="center" vertical="center" wrapText="1"/>
      <protection/>
    </xf>
    <xf numFmtId="0" fontId="33" fillId="48" borderId="17" xfId="82" applyNumberFormat="1" applyFont="1" applyFill="1" applyBorder="1" applyAlignment="1">
      <alignment horizontal="center" vertical="center" wrapText="1"/>
      <protection/>
    </xf>
    <xf numFmtId="0" fontId="33" fillId="48" borderId="16" xfId="82" applyNumberFormat="1" applyFont="1" applyFill="1" applyBorder="1" applyAlignment="1">
      <alignment horizontal="center" vertical="center" wrapText="1"/>
      <protection/>
    </xf>
    <xf numFmtId="0" fontId="33" fillId="48" borderId="0" xfId="0" applyFont="1" applyFill="1" applyBorder="1" applyAlignment="1">
      <alignment horizontal="center" vertical="center" wrapText="1"/>
    </xf>
    <xf numFmtId="0" fontId="33" fillId="48" borderId="13" xfId="0" applyFont="1" applyFill="1" applyBorder="1" applyAlignment="1">
      <alignment horizontal="center" vertical="center" wrapText="1"/>
    </xf>
    <xf numFmtId="188" fontId="2" fillId="14" borderId="14" xfId="82" applyNumberFormat="1" applyFont="1" applyFill="1" applyBorder="1" applyAlignment="1" applyProtection="1">
      <alignment horizontal="center" vertical="center" wrapText="1"/>
      <protection/>
    </xf>
    <xf numFmtId="3" fontId="104" fillId="49" borderId="0" xfId="0" applyNumberFormat="1" applyFont="1" applyFill="1" applyAlignment="1">
      <alignment horizontal="center"/>
    </xf>
    <xf numFmtId="188" fontId="2" fillId="46" borderId="14" xfId="82" applyNumberFormat="1" applyFont="1" applyFill="1" applyBorder="1" applyAlignment="1" applyProtection="1">
      <alignment horizontal="center" vertical="center" wrapText="1"/>
      <protection/>
    </xf>
    <xf numFmtId="0" fontId="33" fillId="48" borderId="0" xfId="82" applyFont="1" applyFill="1" applyBorder="1" applyAlignment="1">
      <alignment horizontal="center" vertical="center" wrapText="1"/>
      <protection/>
    </xf>
    <xf numFmtId="0" fontId="33" fillId="48" borderId="13" xfId="82" applyFont="1" applyFill="1" applyBorder="1" applyAlignment="1">
      <alignment horizontal="center" vertical="center" wrapText="1"/>
      <protection/>
    </xf>
    <xf numFmtId="0" fontId="33" fillId="48" borderId="15" xfId="82" applyFont="1" applyFill="1" applyBorder="1" applyAlignment="1">
      <alignment horizontal="center" vertical="center" wrapText="1"/>
      <protection/>
    </xf>
    <xf numFmtId="0" fontId="5" fillId="47" borderId="0" xfId="0" applyFont="1" applyFill="1" applyBorder="1" applyAlignment="1">
      <alignment horizontal="left"/>
    </xf>
    <xf numFmtId="0" fontId="5" fillId="46" borderId="15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/>
    </xf>
    <xf numFmtId="0" fontId="5" fillId="48" borderId="13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/>
    </xf>
    <xf numFmtId="0" fontId="5" fillId="46" borderId="14" xfId="0" applyFont="1" applyFill="1" applyBorder="1" applyAlignment="1">
      <alignment horizontal="center"/>
    </xf>
    <xf numFmtId="0" fontId="5" fillId="46" borderId="27" xfId="0" applyFont="1" applyFill="1" applyBorder="1" applyAlignment="1" applyProtection="1">
      <alignment horizontal="center" vertical="center"/>
      <protection/>
    </xf>
    <xf numFmtId="0" fontId="5" fillId="46" borderId="13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vertical="center" wrapText="1"/>
    </xf>
    <xf numFmtId="0" fontId="5" fillId="46" borderId="15" xfId="0" applyNumberFormat="1" applyFont="1" applyFill="1" applyBorder="1" applyAlignment="1">
      <alignment horizontal="center" vertical="center"/>
    </xf>
    <xf numFmtId="0" fontId="5" fillId="46" borderId="0" xfId="0" applyNumberFormat="1" applyFont="1" applyFill="1" applyBorder="1" applyAlignment="1">
      <alignment horizontal="center" vertical="center"/>
    </xf>
    <xf numFmtId="0" fontId="5" fillId="46" borderId="13" xfId="0" applyNumberFormat="1" applyFont="1" applyFill="1" applyBorder="1" applyAlignment="1">
      <alignment horizontal="center" vertical="center"/>
    </xf>
    <xf numFmtId="0" fontId="5" fillId="48" borderId="27" xfId="0" applyFont="1" applyFill="1" applyBorder="1" applyAlignment="1">
      <alignment horizontal="center"/>
    </xf>
    <xf numFmtId="3" fontId="104" fillId="48" borderId="0" xfId="0" applyNumberFormat="1" applyFont="1" applyFill="1" applyAlignment="1">
      <alignment vertical="center"/>
    </xf>
    <xf numFmtId="0" fontId="10" fillId="48" borderId="17" xfId="82" applyFont="1" applyFill="1" applyBorder="1" applyAlignment="1">
      <alignment horizontal="center" vertical="center" wrapText="1"/>
      <protection/>
    </xf>
    <xf numFmtId="0" fontId="10" fillId="48" borderId="16" xfId="82" applyFont="1" applyFill="1" applyBorder="1" applyAlignment="1">
      <alignment horizontal="center" vertical="center" wrapText="1"/>
      <protection/>
    </xf>
    <xf numFmtId="188" fontId="10" fillId="48" borderId="26" xfId="82" applyNumberFormat="1" applyFont="1" applyFill="1" applyBorder="1" applyAlignment="1" applyProtection="1">
      <alignment horizontal="center" vertical="center" wrapText="1"/>
      <protection/>
    </xf>
    <xf numFmtId="188" fontId="10" fillId="48" borderId="17" xfId="82" applyNumberFormat="1" applyFont="1" applyFill="1" applyBorder="1" applyAlignment="1" applyProtection="1">
      <alignment horizontal="center" vertical="center" wrapText="1"/>
      <protection/>
    </xf>
    <xf numFmtId="188" fontId="10" fillId="48" borderId="16" xfId="82" applyNumberFormat="1" applyFont="1" applyFill="1" applyBorder="1" applyAlignment="1" applyProtection="1">
      <alignment horizontal="center" vertical="center" wrapText="1"/>
      <protection/>
    </xf>
    <xf numFmtId="0" fontId="109" fillId="48" borderId="17" xfId="83" applyFont="1" applyFill="1" applyBorder="1" applyAlignment="1">
      <alignment horizontal="center" vertical="center" wrapText="1"/>
      <protection/>
    </xf>
    <xf numFmtId="0" fontId="109" fillId="48" borderId="0" xfId="83" applyFont="1" applyFill="1" applyBorder="1" applyAlignment="1">
      <alignment horizontal="center" vertical="center" wrapText="1"/>
      <protection/>
    </xf>
    <xf numFmtId="0" fontId="109" fillId="48" borderId="13" xfId="83" applyFont="1" applyFill="1" applyBorder="1" applyAlignment="1">
      <alignment horizontal="center" vertical="center" wrapText="1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3" xfId="42"/>
    <cellStyle name="60% - Énfasis3 2" xfId="43"/>
    <cellStyle name="60% - Énfasis4" xfId="44"/>
    <cellStyle name="60% - Énfasis4 2" xfId="45"/>
    <cellStyle name="60% - Énfasis5" xfId="46"/>
    <cellStyle name="60% - Énfasis6" xfId="47"/>
    <cellStyle name="60% - Énfasis6 2" xfId="48"/>
    <cellStyle name="Buena" xfId="49"/>
    <cellStyle name="Cálculo" xfId="50"/>
    <cellStyle name="Cálculo 2" xfId="51"/>
    <cellStyle name="Celda de comprobación" xfId="52"/>
    <cellStyle name="Celda vinculada" xfId="53"/>
    <cellStyle name="Encabezado 4" xfId="54"/>
    <cellStyle name="Encabezado 4 2" xfId="55"/>
    <cellStyle name="Énfasis1" xfId="56"/>
    <cellStyle name="Énfasis1 2" xfId="57"/>
    <cellStyle name="Énfasis2" xfId="58"/>
    <cellStyle name="Énfasis3" xfId="59"/>
    <cellStyle name="Énfasis4" xfId="60"/>
    <cellStyle name="Énfasis4 2" xfId="61"/>
    <cellStyle name="Énfasis5" xfId="62"/>
    <cellStyle name="Énfasis6" xfId="63"/>
    <cellStyle name="Entrada" xfId="64"/>
    <cellStyle name="Entrada 2" xfId="65"/>
    <cellStyle name="Hyperlink" xfId="66"/>
    <cellStyle name="Followed Hyperlink" xfId="67"/>
    <cellStyle name="Incorrecto" xfId="68"/>
    <cellStyle name="Comma" xfId="69"/>
    <cellStyle name="Comma [0]" xfId="70"/>
    <cellStyle name="Millares 2" xfId="71"/>
    <cellStyle name="Millares 3" xfId="72"/>
    <cellStyle name="Millares 4" xfId="73"/>
    <cellStyle name="Millares 5" xfId="74"/>
    <cellStyle name="Millares_Cuadro 2.6 macro" xfId="75"/>
    <cellStyle name="Millares_Cuadro 2.9 macro" xfId="76"/>
    <cellStyle name="Millares_Cuadro 8_1" xfId="77"/>
    <cellStyle name="Millares_Cuadro4.4 macro" xfId="78"/>
    <cellStyle name="Currency" xfId="79"/>
    <cellStyle name="Currency [0]" xfId="80"/>
    <cellStyle name="Neutral" xfId="81"/>
    <cellStyle name="Normal 2" xfId="82"/>
    <cellStyle name="Normal 3" xfId="83"/>
    <cellStyle name="Normal 4" xfId="84"/>
    <cellStyle name="Normal 5" xfId="85"/>
    <cellStyle name="Normal_cuadro 2.2 macro" xfId="86"/>
    <cellStyle name="Normal_cuadro2.3 " xfId="87"/>
    <cellStyle name="Normal_cuadro2.3 _CUCI Rev.3" xfId="88"/>
    <cellStyle name="Normal_cuadro2.5 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explicativo" xfId="96"/>
    <cellStyle name="Título" xfId="97"/>
    <cellStyle name="Título 1" xfId="98"/>
    <cellStyle name="Título 1 2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581025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61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161925</xdr:colOff>
      <xdr:row>4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4</xdr:col>
      <xdr:colOff>485775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4</xdr:col>
      <xdr:colOff>800100</xdr:colOff>
      <xdr:row>5</xdr:row>
      <xdr:rowOff>95250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5</xdr:col>
      <xdr:colOff>228600</xdr:colOff>
      <xdr:row>5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552450</xdr:colOff>
      <xdr:row>5</xdr:row>
      <xdr:rowOff>28575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9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2609850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3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9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171450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436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2209800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3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10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104775</xdr:rowOff>
    </xdr:from>
    <xdr:to>
      <xdr:col>7</xdr:col>
      <xdr:colOff>676275</xdr:colOff>
      <xdr:row>5</xdr:row>
      <xdr:rowOff>104775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>
          <a:off x="7010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5" name="Line 2"/>
        <xdr:cNvSpPr>
          <a:spLocks/>
        </xdr:cNvSpPr>
      </xdr:nvSpPr>
      <xdr:spPr>
        <a:xfrm>
          <a:off x="141446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133350</xdr:rowOff>
    </xdr:from>
    <xdr:to>
      <xdr:col>7</xdr:col>
      <xdr:colOff>514350</xdr:colOff>
      <xdr:row>6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608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76200</xdr:rowOff>
    </xdr:from>
    <xdr:to>
      <xdr:col>4</xdr:col>
      <xdr:colOff>371475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464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3</xdr:col>
      <xdr:colOff>76200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74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2390775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48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2209800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3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8</xdr:col>
      <xdr:colOff>161925</xdr:colOff>
      <xdr:row>4</xdr:row>
      <xdr:rowOff>85725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504825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3573125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657225</xdr:colOff>
      <xdr:row>4</xdr:row>
      <xdr:rowOff>228600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695325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67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OLETINES\Boletines%202011\Diciembre\Importaciones\Cuadros%20de%20salida\Anexos%20estad&#236;sticos%20IMPO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zoomScalePageLayoutView="0" workbookViewId="0" topLeftCell="A1">
      <selection activeCell="G26" sqref="G26"/>
    </sheetView>
  </sheetViews>
  <sheetFormatPr defaultColWidth="11.421875" defaultRowHeight="12.75"/>
  <cols>
    <col min="1" max="1" width="1.28515625" style="109" customWidth="1"/>
    <col min="2" max="2" width="1.1484375" style="109" customWidth="1"/>
    <col min="3" max="14" width="11.421875" style="109" customWidth="1"/>
    <col min="15" max="15" width="7.421875" style="109" customWidth="1"/>
    <col min="16" max="16" width="4.8515625" style="109" customWidth="1"/>
    <col min="17" max="16384" width="11.421875" style="109" customWidth="1"/>
  </cols>
  <sheetData>
    <row r="1" spans="3:16" ht="20.25">
      <c r="C1" s="958" t="s">
        <v>98</v>
      </c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</row>
    <row r="2" spans="3:16" ht="15.75">
      <c r="C2" s="959" t="s">
        <v>1120</v>
      </c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</row>
    <row r="3" spans="3:22" ht="5.25" customHeight="1" thickBot="1"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95"/>
      <c r="R3" s="95"/>
      <c r="S3" s="95"/>
      <c r="T3" s="95"/>
      <c r="U3" s="95"/>
      <c r="V3" s="95"/>
    </row>
    <row r="4" spans="2:22" ht="15">
      <c r="B4" s="174"/>
      <c r="C4" s="599" t="s">
        <v>1121</v>
      </c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1"/>
      <c r="Q4" s="506"/>
      <c r="R4" s="506"/>
      <c r="S4" s="506"/>
      <c r="T4" s="506"/>
      <c r="U4" s="506"/>
      <c r="V4" s="506"/>
    </row>
    <row r="5" spans="2:22" ht="15.75">
      <c r="B5" s="174"/>
      <c r="C5" s="602" t="s">
        <v>1122</v>
      </c>
      <c r="D5" s="500"/>
      <c r="E5" s="501"/>
      <c r="F5" s="501"/>
      <c r="G5" s="501"/>
      <c r="H5" s="501"/>
      <c r="I5" s="501"/>
      <c r="J5" s="501"/>
      <c r="K5" s="501"/>
      <c r="L5" s="501"/>
      <c r="M5" s="501"/>
      <c r="N5" s="502"/>
      <c r="O5" s="501"/>
      <c r="P5" s="507"/>
      <c r="Q5" s="501"/>
      <c r="R5" s="501"/>
      <c r="S5" s="501"/>
      <c r="T5" s="501"/>
      <c r="U5" s="501"/>
      <c r="V5" s="501"/>
    </row>
    <row r="6" spans="2:22" ht="15.75">
      <c r="B6" s="174"/>
      <c r="C6" s="602" t="s">
        <v>1539</v>
      </c>
      <c r="D6" s="500"/>
      <c r="E6" s="501"/>
      <c r="F6" s="501"/>
      <c r="G6" s="501"/>
      <c r="H6" s="501"/>
      <c r="I6" s="501"/>
      <c r="J6" s="501"/>
      <c r="K6" s="501"/>
      <c r="L6" s="501"/>
      <c r="M6" s="501"/>
      <c r="N6" s="502"/>
      <c r="O6" s="501"/>
      <c r="P6" s="507"/>
      <c r="Q6" s="501"/>
      <c r="R6" s="501"/>
      <c r="S6" s="501"/>
      <c r="T6" s="501"/>
      <c r="U6" s="501"/>
      <c r="V6" s="501"/>
    </row>
    <row r="7" spans="2:22" ht="15">
      <c r="B7" s="174"/>
      <c r="C7" s="602" t="s">
        <v>1525</v>
      </c>
      <c r="D7" s="506"/>
      <c r="E7" s="506"/>
      <c r="F7" s="506"/>
      <c r="G7" s="506"/>
      <c r="H7" s="506"/>
      <c r="I7" s="506"/>
      <c r="J7" s="506"/>
      <c r="K7" s="598"/>
      <c r="L7" s="598"/>
      <c r="M7" s="598"/>
      <c r="N7" s="598"/>
      <c r="O7" s="598"/>
      <c r="P7" s="508"/>
      <c r="Q7" s="95"/>
      <c r="R7" s="95"/>
      <c r="S7" s="95"/>
      <c r="T7" s="95"/>
      <c r="U7" s="95"/>
      <c r="V7" s="95"/>
    </row>
    <row r="8" spans="2:22" ht="15">
      <c r="B8" s="174"/>
      <c r="C8" s="602" t="s">
        <v>1526</v>
      </c>
      <c r="D8" s="506"/>
      <c r="E8" s="506"/>
      <c r="F8" s="506"/>
      <c r="G8" s="506"/>
      <c r="H8" s="506"/>
      <c r="I8" s="506"/>
      <c r="J8" s="506"/>
      <c r="K8" s="598"/>
      <c r="L8" s="598"/>
      <c r="M8" s="598"/>
      <c r="N8" s="598"/>
      <c r="O8" s="598"/>
      <c r="P8" s="508"/>
      <c r="Q8" s="95"/>
      <c r="R8" s="95"/>
      <c r="S8" s="95"/>
      <c r="T8" s="95"/>
      <c r="U8" s="95"/>
      <c r="V8" s="95"/>
    </row>
    <row r="9" spans="2:22" ht="15.75">
      <c r="B9" s="174"/>
      <c r="C9" s="603" t="s">
        <v>1527</v>
      </c>
      <c r="D9" s="503"/>
      <c r="E9" s="503"/>
      <c r="F9" s="503"/>
      <c r="G9" s="503"/>
      <c r="H9" s="503"/>
      <c r="I9" s="503"/>
      <c r="J9" s="598"/>
      <c r="K9" s="598"/>
      <c r="L9" s="598"/>
      <c r="M9" s="598"/>
      <c r="N9" s="598"/>
      <c r="O9" s="598"/>
      <c r="P9" s="508"/>
      <c r="Q9" s="95"/>
      <c r="R9" s="95"/>
      <c r="S9" s="95"/>
      <c r="T9" s="95"/>
      <c r="U9" s="95"/>
      <c r="V9" s="95"/>
    </row>
    <row r="10" spans="2:22" ht="15.75">
      <c r="B10" s="174"/>
      <c r="C10" s="603" t="s">
        <v>1528</v>
      </c>
      <c r="D10" s="503"/>
      <c r="E10" s="503"/>
      <c r="F10" s="503"/>
      <c r="G10" s="503"/>
      <c r="H10" s="504"/>
      <c r="I10" s="504"/>
      <c r="J10" s="598"/>
      <c r="K10" s="598"/>
      <c r="L10" s="598"/>
      <c r="M10" s="598"/>
      <c r="N10" s="598"/>
      <c r="O10" s="598"/>
      <c r="P10" s="508"/>
      <c r="Q10" s="95"/>
      <c r="R10" s="95"/>
      <c r="S10" s="95"/>
      <c r="T10" s="95"/>
      <c r="U10" s="95"/>
      <c r="V10" s="95"/>
    </row>
    <row r="11" spans="2:22" ht="15.75">
      <c r="B11" s="174"/>
      <c r="C11" s="604" t="s">
        <v>1529</v>
      </c>
      <c r="D11" s="505"/>
      <c r="E11" s="505"/>
      <c r="F11" s="505"/>
      <c r="G11" s="505"/>
      <c r="H11" s="505"/>
      <c r="I11" s="505"/>
      <c r="J11" s="598"/>
      <c r="K11" s="598"/>
      <c r="L11" s="598"/>
      <c r="M11" s="598"/>
      <c r="N11" s="598"/>
      <c r="O11" s="598"/>
      <c r="P11" s="508"/>
      <c r="Q11" s="95"/>
      <c r="R11" s="95"/>
      <c r="S11" s="95"/>
      <c r="T11" s="95"/>
      <c r="U11" s="95"/>
      <c r="V11" s="95"/>
    </row>
    <row r="12" spans="2:22" ht="15.75">
      <c r="B12" s="174"/>
      <c r="C12" s="604" t="s">
        <v>1530</v>
      </c>
      <c r="D12" s="505"/>
      <c r="E12" s="505"/>
      <c r="F12" s="505"/>
      <c r="G12" s="505"/>
      <c r="H12" s="505"/>
      <c r="I12" s="505"/>
      <c r="J12" s="598"/>
      <c r="K12" s="598"/>
      <c r="L12" s="598"/>
      <c r="M12" s="598"/>
      <c r="N12" s="598"/>
      <c r="O12" s="598"/>
      <c r="P12" s="508"/>
      <c r="Q12" s="95"/>
      <c r="R12" s="95"/>
      <c r="S12" s="95"/>
      <c r="T12" s="95"/>
      <c r="U12" s="95"/>
      <c r="V12" s="95"/>
    </row>
    <row r="13" spans="2:22" ht="15">
      <c r="B13" s="174"/>
      <c r="C13" s="604" t="s">
        <v>1531</v>
      </c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08"/>
      <c r="Q13" s="95"/>
      <c r="R13" s="95"/>
      <c r="S13" s="95"/>
      <c r="T13" s="95"/>
      <c r="U13" s="95"/>
      <c r="V13" s="95"/>
    </row>
    <row r="14" spans="2:22" ht="15">
      <c r="B14" s="174"/>
      <c r="C14" s="604" t="s">
        <v>1532</v>
      </c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08"/>
      <c r="Q14" s="95"/>
      <c r="R14" s="95"/>
      <c r="S14" s="95"/>
      <c r="T14" s="95"/>
      <c r="U14" s="95"/>
      <c r="V14" s="95"/>
    </row>
    <row r="15" spans="2:22" ht="15">
      <c r="B15" s="174"/>
      <c r="C15" s="604" t="s">
        <v>1533</v>
      </c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08"/>
      <c r="Q15" s="95"/>
      <c r="R15" s="95"/>
      <c r="S15" s="95"/>
      <c r="T15" s="95"/>
      <c r="U15" s="95"/>
      <c r="V15" s="95"/>
    </row>
    <row r="16" spans="2:22" ht="15">
      <c r="B16" s="174"/>
      <c r="C16" s="604" t="s">
        <v>1534</v>
      </c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08"/>
      <c r="Q16" s="95"/>
      <c r="R16" s="95"/>
      <c r="S16" s="95"/>
      <c r="T16" s="95"/>
      <c r="U16" s="95"/>
      <c r="V16" s="95"/>
    </row>
    <row r="17" spans="2:22" ht="15">
      <c r="B17" s="174"/>
      <c r="C17" s="604" t="s">
        <v>1535</v>
      </c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08"/>
      <c r="Q17" s="95"/>
      <c r="R17" s="95"/>
      <c r="S17" s="95"/>
      <c r="T17" s="95"/>
      <c r="U17" s="95"/>
      <c r="V17" s="95"/>
    </row>
    <row r="18" spans="2:22" ht="15">
      <c r="B18" s="174"/>
      <c r="C18" s="604" t="s">
        <v>1536</v>
      </c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08"/>
      <c r="Q18" s="95"/>
      <c r="R18" s="95"/>
      <c r="S18" s="95"/>
      <c r="T18" s="95"/>
      <c r="U18" s="95"/>
      <c r="V18" s="95"/>
    </row>
    <row r="19" spans="2:22" ht="15">
      <c r="B19" s="174"/>
      <c r="C19" s="604" t="s">
        <v>1537</v>
      </c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08"/>
      <c r="Q19" s="95"/>
      <c r="R19" s="95"/>
      <c r="S19" s="95"/>
      <c r="T19" s="95"/>
      <c r="U19" s="95"/>
      <c r="V19" s="95"/>
    </row>
    <row r="20" spans="2:22" ht="15.75" thickBot="1">
      <c r="B20" s="174"/>
      <c r="C20" s="693" t="s">
        <v>1538</v>
      </c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6"/>
      <c r="Q20" s="95"/>
      <c r="R20" s="95"/>
      <c r="S20" s="95"/>
      <c r="T20" s="95"/>
      <c r="U20" s="95"/>
      <c r="V20" s="95"/>
    </row>
  </sheetData>
  <sheetProtection/>
  <mergeCells count="2">
    <mergeCell ref="C1:P1"/>
    <mergeCell ref="C2:P2"/>
  </mergeCells>
  <hyperlinks>
    <hyperlink ref="C4:V4" location="'cuadro 1'!A1" display="Cuadro 1 - Exportaciones de Colombia"/>
    <hyperlink ref="C4:P4" location="'cuadro 1'!A1" display="Cuadro 1 - Exportaciones de Colombia"/>
    <hyperlink ref="C7:J7" location="'cuadro 3'!A1" display="Cuadro 3 - Principales productos exportados según el valor FOB"/>
    <hyperlink ref="C8:J8" location="'cuadro 4'!A1" display="Cuadro 4 - Exportaciones, según países de destino"/>
    <hyperlink ref="C4" location="'Cuadro 1 '!A1" display="Cuadro 1 - Exportaciones de Colombia, según grupos de productos CUCI Rev. 3"/>
    <hyperlink ref="C5" location="'cuadro 2 '!A1" display="Cuadro 2 - Exportaciones, según grupos de productos y capítulos - CUCI Rev.3"/>
    <hyperlink ref="C7" location="'cuadro 4 '!A1" display="Cuadro 4 - Principales productos exportados según el valor FOB"/>
    <hyperlink ref="C8" location="'cuadro 5 '!A1" display="Cuadro 5 - Exportaciones, según países de destino"/>
    <hyperlink ref="C9" location="'cuadro 6 '!A1" display="Cuadro 6 - Exportaciones según CIIU Rev. 3"/>
    <hyperlink ref="C10" location="'cuadro 7 '!A1" display="Cuadro 7 - Exportaciones según CUCI Rev. 3"/>
    <hyperlink ref="C11" location="'cuadro 8 '!A1" display="Cuadro 8 - Exportaciones, según aduanas"/>
    <hyperlink ref="C12" location="'cuadro 9 '!A1" display="Cuadro 9 - Exportaciones colombianas,  por grupo de países, según grupo de productos. Año corrido ( 2011 / 2012 )"/>
    <hyperlink ref="C13" location="'cuadro 10 '!A1" display="Cuadro 10 - Exportaciones colombianas,  por países de destino, según grupos de productos. Año corrido ( 2011 / 2012 )"/>
    <hyperlink ref="C14" location="'cuadro 11'!A1" display="Cuadro 11 - Exportaciones según clasificación central de producto CPC 1.0 A.C."/>
    <hyperlink ref="C15" location="'cuadro 12 '!A1" display="Cuadro 12 - Exportaciones, según capítulos del arancel  "/>
    <hyperlink ref="C19" location="'cuadro 16 '!A1" display="Cuadro 16 - Exportaciones totales, según principales países y capítulos del arancel ( 2012 - 2011)"/>
    <hyperlink ref="C17" location="'cuadro 14  '!A1" display="Cuadro 14 - Exportaciones totales, según intensidad tecnológica incorporada CUCI Rev.2"/>
    <hyperlink ref="C16" location="'cuadro 13 '!A1" display="Cuadro 13 - Exportaciones, según departamento de origen excluyendo petróleo y sus derivados."/>
    <hyperlink ref="C18" location="'cuadro 15  '!A1" display="Cuadro 15 - Exportaciones de Colombia, según tradicionales y no tradicionales"/>
    <hyperlink ref="C20" location="' Cuadro 17'!A1" display="Cuadro 17 - Exportaciones según principales capítulos del arancel y principales partidas arancelarias ( 2012 - 2011 )"/>
    <hyperlink ref="C6" location="'cuadro 3 '!A1" display="Cuadro 3 - Exportaciones, según grupos de productos y capítulos - CUCI Rev.3 (Toneladas Metricas)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8" sqref="A8"/>
    </sheetView>
  </sheetViews>
  <sheetFormatPr defaultColWidth="11.421875" defaultRowHeight="13.5" customHeight="1"/>
  <cols>
    <col min="1" max="1" width="32.421875" style="109" customWidth="1"/>
    <col min="2" max="2" width="15.140625" style="338" customWidth="1"/>
    <col min="3" max="3" width="15.28125" style="338" customWidth="1"/>
    <col min="4" max="4" width="9.421875" style="338" customWidth="1"/>
    <col min="5" max="5" width="0.71875" style="665" customWidth="1"/>
    <col min="6" max="6" width="16.57421875" style="338" bestFit="1" customWidth="1"/>
    <col min="7" max="7" width="16.57421875" style="338" customWidth="1"/>
    <col min="8" max="8" width="9.8515625" style="338" customWidth="1"/>
    <col min="9" max="9" width="0.85546875" style="665" customWidth="1"/>
    <col min="10" max="10" width="16.57421875" style="338" bestFit="1" customWidth="1"/>
    <col min="11" max="11" width="16.57421875" style="338" customWidth="1"/>
    <col min="12" max="12" width="9.00390625" style="338" customWidth="1"/>
    <col min="13" max="13" width="0.71875" style="665" customWidth="1"/>
    <col min="14" max="14" width="14.8515625" style="338" customWidth="1"/>
    <col min="15" max="15" width="13.140625" style="338" customWidth="1"/>
    <col min="16" max="16" width="9.140625" style="338" customWidth="1"/>
    <col min="17" max="17" width="0.71875" style="665" customWidth="1"/>
    <col min="18" max="18" width="14.8515625" style="338" bestFit="1" customWidth="1"/>
    <col min="19" max="19" width="14.8515625" style="338" customWidth="1"/>
    <col min="20" max="20" width="9.7109375" style="338" customWidth="1"/>
    <col min="21" max="21" width="0.71875" style="665" customWidth="1"/>
    <col min="22" max="22" width="16.57421875" style="338" bestFit="1" customWidth="1"/>
    <col min="23" max="23" width="16.57421875" style="338" customWidth="1"/>
    <col min="24" max="24" width="9.140625" style="338" customWidth="1"/>
    <col min="25" max="25" width="0.71875" style="665" customWidth="1"/>
    <col min="26" max="26" width="14.7109375" style="338" customWidth="1"/>
    <col min="27" max="27" width="14.8515625" style="338" customWidth="1"/>
    <col min="28" max="28" width="8.8515625" style="338" customWidth="1"/>
    <col min="29" max="29" width="14.8515625" style="338" bestFit="1" customWidth="1"/>
    <col min="30" max="16384" width="11.421875" style="109" customWidth="1"/>
  </cols>
  <sheetData>
    <row r="1" spans="2:29" ht="12.75" customHeight="1">
      <c r="B1" s="329"/>
      <c r="C1" s="329"/>
      <c r="D1" s="329"/>
      <c r="E1" s="662"/>
      <c r="F1" s="329"/>
      <c r="G1" s="329"/>
      <c r="H1" s="329"/>
      <c r="I1" s="662"/>
      <c r="J1" s="329"/>
      <c r="K1" s="329"/>
      <c r="L1" s="329"/>
      <c r="M1" s="662"/>
      <c r="N1" s="329"/>
      <c r="O1" s="329"/>
      <c r="P1" s="329"/>
      <c r="Q1" s="662"/>
      <c r="R1" s="329"/>
      <c r="S1" s="329"/>
      <c r="T1" s="329"/>
      <c r="U1" s="662"/>
      <c r="V1" s="329"/>
      <c r="W1" s="329"/>
      <c r="X1" s="329"/>
      <c r="Y1" s="662"/>
      <c r="Z1" s="109"/>
      <c r="AA1" s="109"/>
      <c r="AB1" s="109"/>
      <c r="AC1" s="109"/>
    </row>
    <row r="2" spans="2:29" ht="12.75" customHeight="1">
      <c r="B2" s="329"/>
      <c r="C2" s="329"/>
      <c r="D2" s="329"/>
      <c r="E2" s="662"/>
      <c r="F2" s="329"/>
      <c r="G2" s="329"/>
      <c r="H2" s="329"/>
      <c r="I2" s="662"/>
      <c r="J2" s="329"/>
      <c r="K2" s="329"/>
      <c r="L2" s="329"/>
      <c r="M2" s="662"/>
      <c r="N2" s="329"/>
      <c r="O2" s="329"/>
      <c r="P2" s="329"/>
      <c r="Q2" s="662"/>
      <c r="R2" s="329"/>
      <c r="S2" s="329"/>
      <c r="T2" s="329"/>
      <c r="U2" s="662"/>
      <c r="V2" s="329"/>
      <c r="W2" s="329"/>
      <c r="X2" s="329"/>
      <c r="Y2" s="662"/>
      <c r="Z2" s="109"/>
      <c r="AA2" s="109"/>
      <c r="AB2" s="109"/>
      <c r="AC2" s="109"/>
    </row>
    <row r="3" spans="2:29" ht="12.75" customHeight="1">
      <c r="B3" s="329"/>
      <c r="C3" s="329"/>
      <c r="D3" s="329"/>
      <c r="E3" s="662"/>
      <c r="F3" s="329"/>
      <c r="G3" s="329"/>
      <c r="H3" s="329"/>
      <c r="I3" s="662"/>
      <c r="J3" s="329"/>
      <c r="K3" s="329"/>
      <c r="L3" s="329"/>
      <c r="M3" s="662"/>
      <c r="N3" s="329"/>
      <c r="O3" s="329"/>
      <c r="P3" s="329"/>
      <c r="Q3" s="662"/>
      <c r="R3" s="329"/>
      <c r="S3" s="329"/>
      <c r="T3" s="329"/>
      <c r="U3" s="662"/>
      <c r="V3" s="329"/>
      <c r="W3" s="329"/>
      <c r="X3" s="329"/>
      <c r="Y3" s="662"/>
      <c r="Z3" s="109"/>
      <c r="AA3" s="109"/>
      <c r="AB3" s="109"/>
      <c r="AC3" s="109"/>
    </row>
    <row r="4" spans="2:29" ht="12.75" customHeight="1">
      <c r="B4" s="329"/>
      <c r="C4" s="329"/>
      <c r="D4" s="329"/>
      <c r="E4" s="662"/>
      <c r="F4" s="329"/>
      <c r="G4" s="329"/>
      <c r="H4" s="329"/>
      <c r="I4" s="662"/>
      <c r="J4" s="329"/>
      <c r="K4" s="329"/>
      <c r="L4" s="329"/>
      <c r="M4" s="662"/>
      <c r="N4" s="329"/>
      <c r="O4" s="329"/>
      <c r="P4" s="329"/>
      <c r="Q4" s="662"/>
      <c r="R4" s="69"/>
      <c r="S4" s="69"/>
      <c r="T4" s="69"/>
      <c r="U4" s="674"/>
      <c r="V4" s="329"/>
      <c r="W4" s="329"/>
      <c r="X4" s="329"/>
      <c r="Y4" s="662"/>
      <c r="Z4" s="109"/>
      <c r="AA4" s="109"/>
      <c r="AB4" s="109"/>
      <c r="AC4" s="109"/>
    </row>
    <row r="5" spans="2:29" ht="12.75" customHeight="1">
      <c r="B5" s="329"/>
      <c r="C5" s="329"/>
      <c r="D5" s="329"/>
      <c r="E5" s="662"/>
      <c r="F5" s="329"/>
      <c r="G5" s="329"/>
      <c r="H5" s="329"/>
      <c r="I5" s="662"/>
      <c r="J5" s="329"/>
      <c r="K5" s="329"/>
      <c r="L5" s="329"/>
      <c r="M5" s="662"/>
      <c r="N5" s="329"/>
      <c r="O5" s="329"/>
      <c r="P5" s="329"/>
      <c r="Q5" s="662"/>
      <c r="R5" s="329"/>
      <c r="S5" s="329"/>
      <c r="T5" s="329"/>
      <c r="U5" s="662"/>
      <c r="V5" s="329"/>
      <c r="W5" s="329"/>
      <c r="X5" s="329"/>
      <c r="Y5" s="662"/>
      <c r="Z5" s="109"/>
      <c r="AA5" s="109"/>
      <c r="AB5" s="109"/>
      <c r="AC5" s="109"/>
    </row>
    <row r="6" spans="2:29" ht="12.75" customHeight="1">
      <c r="B6" s="329"/>
      <c r="C6" s="329"/>
      <c r="D6" s="329"/>
      <c r="E6" s="662"/>
      <c r="F6" s="329"/>
      <c r="G6" s="329"/>
      <c r="H6" s="329"/>
      <c r="I6" s="662"/>
      <c r="J6" s="329"/>
      <c r="K6" s="329"/>
      <c r="L6" s="329"/>
      <c r="M6" s="662"/>
      <c r="N6" s="329"/>
      <c r="O6" s="329"/>
      <c r="P6" s="329"/>
      <c r="Q6" s="662"/>
      <c r="W6" s="530"/>
      <c r="X6" s="530"/>
      <c r="Y6" s="675"/>
      <c r="Z6" s="109"/>
      <c r="AA6" s="109"/>
      <c r="AB6" s="109"/>
      <c r="AC6" s="109"/>
    </row>
    <row r="7" spans="1:29" ht="12.75" customHeight="1">
      <c r="A7" s="330" t="s">
        <v>1523</v>
      </c>
      <c r="B7" s="331"/>
      <c r="C7" s="331"/>
      <c r="D7" s="331"/>
      <c r="E7" s="656"/>
      <c r="F7" s="331"/>
      <c r="G7" s="331"/>
      <c r="H7" s="331"/>
      <c r="I7" s="656"/>
      <c r="J7" s="331"/>
      <c r="K7" s="331"/>
      <c r="L7" s="331"/>
      <c r="M7" s="656"/>
      <c r="N7" s="331"/>
      <c r="O7" s="331"/>
      <c r="P7" s="331"/>
      <c r="Q7" s="656"/>
      <c r="R7" s="331"/>
      <c r="S7" s="331"/>
      <c r="T7" s="331"/>
      <c r="U7" s="656"/>
      <c r="V7" s="331"/>
      <c r="W7" s="331"/>
      <c r="X7" s="331"/>
      <c r="Y7" s="656"/>
      <c r="Z7" s="109"/>
      <c r="AA7" s="109"/>
      <c r="AB7" s="109"/>
      <c r="AC7" s="109"/>
    </row>
    <row r="8" spans="1:29" ht="12.75" customHeight="1">
      <c r="A8" s="43" t="s">
        <v>1109</v>
      </c>
      <c r="B8" s="332"/>
      <c r="C8" s="332"/>
      <c r="D8" s="332"/>
      <c r="E8" s="657"/>
      <c r="F8" s="332"/>
      <c r="G8" s="332"/>
      <c r="H8" s="332"/>
      <c r="I8" s="657"/>
      <c r="J8" s="332"/>
      <c r="K8" s="332"/>
      <c r="L8" s="332"/>
      <c r="M8" s="657"/>
      <c r="N8" s="332"/>
      <c r="O8" s="332"/>
      <c r="P8" s="332"/>
      <c r="Q8" s="657"/>
      <c r="R8" s="332"/>
      <c r="S8" s="332"/>
      <c r="T8" s="332"/>
      <c r="U8" s="657"/>
      <c r="V8" s="332"/>
      <c r="W8" s="332"/>
      <c r="X8" s="332"/>
      <c r="Y8" s="657"/>
      <c r="Z8" s="109"/>
      <c r="AA8" s="109"/>
      <c r="AB8" s="109"/>
      <c r="AC8" s="109"/>
    </row>
    <row r="9" spans="1:29" ht="12.75" customHeight="1">
      <c r="A9" s="333" t="s">
        <v>1427</v>
      </c>
      <c r="B9" s="332"/>
      <c r="C9" s="332"/>
      <c r="D9" s="332"/>
      <c r="E9" s="657"/>
      <c r="F9" s="332"/>
      <c r="G9" s="332"/>
      <c r="H9" s="332"/>
      <c r="I9" s="657"/>
      <c r="J9" s="332"/>
      <c r="K9" s="332"/>
      <c r="L9" s="332"/>
      <c r="M9" s="657"/>
      <c r="N9" s="332"/>
      <c r="O9" s="332"/>
      <c r="P9" s="332"/>
      <c r="Q9" s="657"/>
      <c r="R9" s="332"/>
      <c r="S9" s="332"/>
      <c r="T9" s="332"/>
      <c r="U9" s="657"/>
      <c r="V9" s="332"/>
      <c r="W9" s="332"/>
      <c r="X9" s="332"/>
      <c r="Y9" s="657"/>
      <c r="Z9" s="109"/>
      <c r="AA9" s="109"/>
      <c r="AB9" s="109"/>
      <c r="AC9" s="109"/>
    </row>
    <row r="10" spans="1:29" ht="12.75" customHeight="1" thickBot="1">
      <c r="A10" s="334"/>
      <c r="B10" s="332"/>
      <c r="C10" s="332"/>
      <c r="D10" s="332"/>
      <c r="E10" s="657"/>
      <c r="F10" s="332"/>
      <c r="G10" s="332"/>
      <c r="H10" s="332"/>
      <c r="I10" s="657"/>
      <c r="J10" s="332"/>
      <c r="K10" s="332"/>
      <c r="L10" s="332"/>
      <c r="M10" s="657"/>
      <c r="N10" s="332"/>
      <c r="O10" s="332"/>
      <c r="P10" s="332"/>
      <c r="Q10" s="657"/>
      <c r="R10" s="332"/>
      <c r="S10" s="332"/>
      <c r="T10" s="332"/>
      <c r="U10" s="657"/>
      <c r="V10" s="486"/>
      <c r="W10" s="486"/>
      <c r="X10" s="486"/>
      <c r="Y10" s="676"/>
      <c r="AA10" s="109"/>
      <c r="AB10" s="335" t="s">
        <v>10</v>
      </c>
      <c r="AC10" s="109"/>
    </row>
    <row r="11" spans="1:28" s="164" customFormat="1" ht="20.25" customHeight="1">
      <c r="A11" s="982" t="s">
        <v>11</v>
      </c>
      <c r="B11" s="1004" t="s">
        <v>12</v>
      </c>
      <c r="C11" s="1004"/>
      <c r="D11" s="1004"/>
      <c r="E11" s="781"/>
      <c r="F11" s="1004" t="s">
        <v>484</v>
      </c>
      <c r="G11" s="1004"/>
      <c r="H11" s="1004"/>
      <c r="I11" s="781"/>
      <c r="J11" s="1004" t="s">
        <v>542</v>
      </c>
      <c r="K11" s="1004"/>
      <c r="L11" s="1004"/>
      <c r="M11" s="781"/>
      <c r="N11" s="1004" t="s">
        <v>544</v>
      </c>
      <c r="O11" s="1004"/>
      <c r="P11" s="1004"/>
      <c r="Q11" s="781"/>
      <c r="R11" s="1004" t="s">
        <v>546</v>
      </c>
      <c r="S11" s="1004"/>
      <c r="T11" s="1004"/>
      <c r="U11" s="781"/>
      <c r="V11" s="1004" t="s">
        <v>548</v>
      </c>
      <c r="W11" s="1004"/>
      <c r="X11" s="1004"/>
      <c r="Y11" s="781"/>
      <c r="Z11" s="1004" t="s">
        <v>825</v>
      </c>
      <c r="AA11" s="1004"/>
      <c r="AB11" s="1004"/>
    </row>
    <row r="12" spans="1:28" s="164" customFormat="1" ht="12.75" customHeight="1">
      <c r="A12" s="983"/>
      <c r="B12" s="9"/>
      <c r="C12" s="9"/>
      <c r="D12" s="654"/>
      <c r="E12" s="658"/>
      <c r="F12" s="653"/>
      <c r="G12" s="653"/>
      <c r="H12" s="653"/>
      <c r="I12" s="659"/>
      <c r="J12" s="653"/>
      <c r="K12" s="653"/>
      <c r="L12" s="653"/>
      <c r="M12" s="659"/>
      <c r="N12" s="653"/>
      <c r="O12" s="653"/>
      <c r="P12" s="653"/>
      <c r="Q12" s="659"/>
      <c r="R12" s="653"/>
      <c r="S12" s="653"/>
      <c r="T12" s="653"/>
      <c r="U12" s="659"/>
      <c r="V12" s="653"/>
      <c r="W12" s="653"/>
      <c r="X12" s="653"/>
      <c r="Y12" s="659"/>
      <c r="Z12" s="653"/>
      <c r="AA12" s="9"/>
      <c r="AB12" s="9"/>
    </row>
    <row r="13" spans="1:28" s="164" customFormat="1" ht="25.5" customHeight="1" thickBot="1">
      <c r="A13" s="984"/>
      <c r="B13" s="782">
        <v>2011</v>
      </c>
      <c r="C13" s="782">
        <v>2012</v>
      </c>
      <c r="D13" s="783" t="s">
        <v>365</v>
      </c>
      <c r="E13" s="784"/>
      <c r="F13" s="782">
        <v>2011</v>
      </c>
      <c r="G13" s="782">
        <v>2012</v>
      </c>
      <c r="H13" s="783" t="s">
        <v>365</v>
      </c>
      <c r="I13" s="784"/>
      <c r="J13" s="782">
        <v>2011</v>
      </c>
      <c r="K13" s="782">
        <v>2012</v>
      </c>
      <c r="L13" s="783" t="s">
        <v>365</v>
      </c>
      <c r="M13" s="784"/>
      <c r="N13" s="782">
        <v>2011</v>
      </c>
      <c r="O13" s="782">
        <v>2012</v>
      </c>
      <c r="P13" s="783" t="s">
        <v>365</v>
      </c>
      <c r="Q13" s="784"/>
      <c r="R13" s="782">
        <v>2011</v>
      </c>
      <c r="S13" s="782">
        <v>2012</v>
      </c>
      <c r="T13" s="783" t="s">
        <v>365</v>
      </c>
      <c r="U13" s="784"/>
      <c r="V13" s="782">
        <v>2011</v>
      </c>
      <c r="W13" s="782">
        <v>2012</v>
      </c>
      <c r="X13" s="783" t="s">
        <v>365</v>
      </c>
      <c r="Y13" s="784"/>
      <c r="Z13" s="782">
        <v>2011</v>
      </c>
      <c r="AA13" s="782">
        <v>2012</v>
      </c>
      <c r="AB13" s="783" t="s">
        <v>365</v>
      </c>
    </row>
    <row r="14" spans="1:28" s="20" customFormat="1" ht="17.25" customHeight="1">
      <c r="A14" s="110" t="s">
        <v>13</v>
      </c>
      <c r="B14" s="336">
        <v>3192475225.459999</v>
      </c>
      <c r="C14" s="336">
        <v>3893723900.0599995</v>
      </c>
      <c r="D14" s="655">
        <f>((C14/B14)-1)*100</f>
        <v>21.965673186984837</v>
      </c>
      <c r="E14" s="660"/>
      <c r="F14" s="336">
        <v>3812123025.1500015</v>
      </c>
      <c r="G14" s="336">
        <v>4618755189.88</v>
      </c>
      <c r="H14" s="655">
        <f>((G14/F14)-1)*100</f>
        <v>21.159657214847073</v>
      </c>
      <c r="I14" s="666"/>
      <c r="J14" s="336">
        <v>1411104456.0500011</v>
      </c>
      <c r="K14" s="336">
        <v>1562314218.51</v>
      </c>
      <c r="L14" s="655">
        <f>((K14/J14)-1)*100</f>
        <v>10.715702995033327</v>
      </c>
      <c r="M14" s="666"/>
      <c r="N14" s="336">
        <v>2401018569.100001</v>
      </c>
      <c r="O14" s="336">
        <v>3056440971.369999</v>
      </c>
      <c r="P14" s="655">
        <f>((O14/N14)-1)*100</f>
        <v>27.297681521708395</v>
      </c>
      <c r="Q14" s="666"/>
      <c r="R14" s="336">
        <v>623920438.0800002</v>
      </c>
      <c r="S14" s="336">
        <v>706291594.9499999</v>
      </c>
      <c r="T14" s="655">
        <f>((S14/R14)-1)*100</f>
        <v>13.202189228402549</v>
      </c>
      <c r="U14" s="666"/>
      <c r="V14" s="336">
        <v>8995438916.020002</v>
      </c>
      <c r="W14" s="336">
        <v>10147684301.619995</v>
      </c>
      <c r="X14" s="655">
        <f>((W14/V14)-1)*100</f>
        <v>12.809218053250927</v>
      </c>
      <c r="Y14" s="666"/>
      <c r="Z14" s="336">
        <v>22475001258.769997</v>
      </c>
      <c r="AA14" s="336">
        <v>25646108569.679993</v>
      </c>
      <c r="AB14" s="655">
        <f>((AA14/Z14)-1)*100</f>
        <v>14.109486688783136</v>
      </c>
    </row>
    <row r="15" spans="1:29" s="174" customFormat="1" ht="4.5" customHeight="1">
      <c r="A15" s="100"/>
      <c r="B15" s="337"/>
      <c r="C15" s="337"/>
      <c r="D15" s="669"/>
      <c r="E15" s="660"/>
      <c r="F15" s="337"/>
      <c r="G15" s="337"/>
      <c r="H15" s="669"/>
      <c r="I15" s="667"/>
      <c r="J15" s="337"/>
      <c r="K15" s="337"/>
      <c r="L15" s="669"/>
      <c r="M15" s="667"/>
      <c r="N15" s="337"/>
      <c r="O15" s="337"/>
      <c r="P15" s="669"/>
      <c r="Q15" s="667"/>
      <c r="R15" s="337"/>
      <c r="S15" s="337">
        <v>0</v>
      </c>
      <c r="T15" s="669"/>
      <c r="U15" s="667"/>
      <c r="V15" s="337"/>
      <c r="W15" s="337">
        <v>0</v>
      </c>
      <c r="X15" s="669"/>
      <c r="Y15" s="667"/>
      <c r="Z15" s="337"/>
      <c r="AA15" s="337"/>
      <c r="AB15" s="669"/>
      <c r="AC15" s="665"/>
    </row>
    <row r="16" spans="1:28" ht="13.5" customHeight="1">
      <c r="A16" s="207" t="s">
        <v>803</v>
      </c>
      <c r="B16" s="487">
        <v>8011623.010000001</v>
      </c>
      <c r="C16" s="487">
        <v>6555419.799999999</v>
      </c>
      <c r="D16" s="670">
        <f>((C16/B16)-1)*100</f>
        <v>-18.176132453840978</v>
      </c>
      <c r="E16" s="660"/>
      <c r="F16" s="487">
        <v>3754226.75</v>
      </c>
      <c r="G16" s="487">
        <v>91891547.3</v>
      </c>
      <c r="H16" s="809" t="s">
        <v>1173</v>
      </c>
      <c r="I16" s="668"/>
      <c r="J16" s="487">
        <v>3155485.15</v>
      </c>
      <c r="K16" s="487">
        <v>3449304.85</v>
      </c>
      <c r="L16" s="809">
        <f aca="true" t="shared" si="0" ref="L16:L38">((K16/J16)-1)*100</f>
        <v>9.311395428370183</v>
      </c>
      <c r="M16" s="668"/>
      <c r="N16" s="487">
        <v>598741.6</v>
      </c>
      <c r="O16" s="487">
        <v>88442242.45</v>
      </c>
      <c r="P16" s="809" t="s">
        <v>1173</v>
      </c>
      <c r="Q16" s="668"/>
      <c r="R16" s="487">
        <v>379737.6</v>
      </c>
      <c r="S16" s="487">
        <v>548735</v>
      </c>
      <c r="T16" s="809">
        <f aca="true" t="shared" si="1" ref="T16:T38">((S16/R16)-1)*100</f>
        <v>44.503730997404524</v>
      </c>
      <c r="U16" s="668"/>
      <c r="V16" s="487">
        <v>15860386.48</v>
      </c>
      <c r="W16" s="487">
        <v>21168163.740000013</v>
      </c>
      <c r="X16" s="809">
        <f aca="true" t="shared" si="2" ref="X16:X38">((W16/V16)-1)*100</f>
        <v>33.46562372041273</v>
      </c>
      <c r="Y16" s="668"/>
      <c r="Z16" s="487">
        <v>93638535.7</v>
      </c>
      <c r="AA16" s="487">
        <v>191900063.64999998</v>
      </c>
      <c r="AB16" s="670">
        <f aca="true" t="shared" si="3" ref="AB16:AB38">((AA16/Z16)-1)*100</f>
        <v>104.9370616653075</v>
      </c>
    </row>
    <row r="17" spans="1:28" ht="13.5" customHeight="1">
      <c r="A17" s="339" t="s">
        <v>804</v>
      </c>
      <c r="B17" s="488">
        <v>7812163.48</v>
      </c>
      <c r="C17" s="488">
        <v>9.999999999999999E-31</v>
      </c>
      <c r="D17" s="671">
        <f aca="true" t="shared" si="4" ref="D17:D38">((C17/B17)-1)*100</f>
        <v>-100</v>
      </c>
      <c r="E17" s="660"/>
      <c r="F17" s="488">
        <v>94073.70000000001</v>
      </c>
      <c r="G17" s="488">
        <v>591417.28</v>
      </c>
      <c r="H17" s="810" t="s">
        <v>1173</v>
      </c>
      <c r="I17" s="668"/>
      <c r="J17" s="488">
        <v>9.999999999999999E-31</v>
      </c>
      <c r="K17" s="488">
        <v>523837</v>
      </c>
      <c r="L17" s="810" t="s">
        <v>1173</v>
      </c>
      <c r="M17" s="668"/>
      <c r="N17" s="488">
        <v>94073.70000000001</v>
      </c>
      <c r="O17" s="488">
        <v>67580.28000000001</v>
      </c>
      <c r="P17" s="810">
        <f aca="true" t="shared" si="5" ref="P17:P38">((O17/N17)-1)*100</f>
        <v>-28.162408834775288</v>
      </c>
      <c r="Q17" s="668"/>
      <c r="R17" s="488">
        <v>962.6</v>
      </c>
      <c r="S17" s="488">
        <v>9.999999999999999E-31</v>
      </c>
      <c r="T17" s="810">
        <f t="shared" si="1"/>
        <v>-100</v>
      </c>
      <c r="U17" s="668"/>
      <c r="V17" s="488">
        <v>13397465.340000002</v>
      </c>
      <c r="W17" s="488">
        <v>18203616.030000016</v>
      </c>
      <c r="X17" s="810">
        <f t="shared" si="2"/>
        <v>35.873581815887064</v>
      </c>
      <c r="Y17" s="668"/>
      <c r="Z17" s="488">
        <v>62473467.360000014</v>
      </c>
      <c r="AA17" s="488">
        <v>66413552.55000001</v>
      </c>
      <c r="AB17" s="671">
        <f t="shared" si="3"/>
        <v>6.306813686673518</v>
      </c>
    </row>
    <row r="18" spans="1:28" ht="13.5" customHeight="1">
      <c r="A18" s="207" t="s">
        <v>805</v>
      </c>
      <c r="B18" s="487">
        <v>322416022.7799999</v>
      </c>
      <c r="C18" s="487">
        <v>288914909.4399999</v>
      </c>
      <c r="D18" s="670">
        <f t="shared" si="4"/>
        <v>-10.390647788264374</v>
      </c>
      <c r="E18" s="660"/>
      <c r="F18" s="487">
        <v>6958579.28</v>
      </c>
      <c r="G18" s="487">
        <v>3917546.5600000005</v>
      </c>
      <c r="H18" s="670">
        <f aca="true" t="shared" si="6" ref="H18:H38">((G18/F18)-1)*100</f>
        <v>-43.70191956769658</v>
      </c>
      <c r="I18" s="668"/>
      <c r="J18" s="487">
        <v>699402.49</v>
      </c>
      <c r="K18" s="487">
        <v>489783.76999999996</v>
      </c>
      <c r="L18" s="809">
        <f t="shared" si="0"/>
        <v>-29.971114343616367</v>
      </c>
      <c r="M18" s="668"/>
      <c r="N18" s="487">
        <v>6259176.790000001</v>
      </c>
      <c r="O18" s="487">
        <v>3427762.7900000005</v>
      </c>
      <c r="P18" s="809">
        <f t="shared" si="5"/>
        <v>-45.2362042964439</v>
      </c>
      <c r="Q18" s="668"/>
      <c r="R18" s="487">
        <v>2622041.000000001</v>
      </c>
      <c r="S18" s="487">
        <v>2406383.2700000005</v>
      </c>
      <c r="T18" s="809">
        <f t="shared" si="1"/>
        <v>-8.224803883692145</v>
      </c>
      <c r="U18" s="668"/>
      <c r="V18" s="487">
        <v>603513919.8700016</v>
      </c>
      <c r="W18" s="487">
        <v>581385534.330003</v>
      </c>
      <c r="X18" s="809">
        <f t="shared" si="2"/>
        <v>-3.666590746534071</v>
      </c>
      <c r="Y18" s="668"/>
      <c r="Z18" s="487">
        <v>1009878083.1200018</v>
      </c>
      <c r="AA18" s="487">
        <v>953744394.8200026</v>
      </c>
      <c r="AB18" s="670">
        <f t="shared" si="3"/>
        <v>-5.558461881514953</v>
      </c>
    </row>
    <row r="19" spans="1:28" ht="13.5" customHeight="1">
      <c r="A19" s="339" t="s">
        <v>806</v>
      </c>
      <c r="B19" s="488">
        <v>59622216.43999998</v>
      </c>
      <c r="C19" s="488">
        <v>9.999999999999999E-31</v>
      </c>
      <c r="D19" s="671">
        <f t="shared" si="4"/>
        <v>-100</v>
      </c>
      <c r="E19" s="660"/>
      <c r="F19" s="488">
        <v>3451156.2900000005</v>
      </c>
      <c r="G19" s="488">
        <v>2888380.12</v>
      </c>
      <c r="H19" s="671">
        <f t="shared" si="6"/>
        <v>-16.30688739396384</v>
      </c>
      <c r="I19" s="668"/>
      <c r="J19" s="488">
        <v>331771.68999999994</v>
      </c>
      <c r="K19" s="488">
        <v>371526.56999999995</v>
      </c>
      <c r="L19" s="810">
        <f t="shared" si="0"/>
        <v>11.982601649947888</v>
      </c>
      <c r="M19" s="668"/>
      <c r="N19" s="488">
        <v>3119384.6000000006</v>
      </c>
      <c r="O19" s="488">
        <v>2516853.5500000003</v>
      </c>
      <c r="P19" s="810">
        <f t="shared" si="5"/>
        <v>-19.31570252670992</v>
      </c>
      <c r="Q19" s="668"/>
      <c r="R19" s="488">
        <v>2270533.0700000008</v>
      </c>
      <c r="S19" s="488">
        <v>1954421.2900000005</v>
      </c>
      <c r="T19" s="810">
        <f t="shared" si="1"/>
        <v>-13.92235965098716</v>
      </c>
      <c r="U19" s="668"/>
      <c r="V19" s="488">
        <v>502666990.83000165</v>
      </c>
      <c r="W19" s="488">
        <v>489176332.64000314</v>
      </c>
      <c r="X19" s="810">
        <f t="shared" si="2"/>
        <v>-2.6838162115484843</v>
      </c>
      <c r="Y19" s="668"/>
      <c r="Z19" s="488">
        <v>633448718.8800017</v>
      </c>
      <c r="AA19" s="488">
        <v>613425732.670003</v>
      </c>
      <c r="AB19" s="671">
        <f t="shared" si="3"/>
        <v>-3.160948252512241</v>
      </c>
    </row>
    <row r="20" spans="1:28" ht="13.5" customHeight="1">
      <c r="A20" s="339" t="s">
        <v>807</v>
      </c>
      <c r="B20" s="488">
        <v>262571510.24999997</v>
      </c>
      <c r="C20" s="488">
        <v>9.999999999999999E-31</v>
      </c>
      <c r="D20" s="671">
        <f t="shared" si="4"/>
        <v>-100</v>
      </c>
      <c r="E20" s="660"/>
      <c r="F20" s="488">
        <v>1045584.4900000002</v>
      </c>
      <c r="G20" s="488">
        <v>890100.97</v>
      </c>
      <c r="H20" s="671">
        <f t="shared" si="6"/>
        <v>-14.870488371532776</v>
      </c>
      <c r="I20" s="668"/>
      <c r="J20" s="488">
        <v>292614.8</v>
      </c>
      <c r="K20" s="488">
        <v>102185.2</v>
      </c>
      <c r="L20" s="810">
        <f t="shared" si="0"/>
        <v>-65.07859479424826</v>
      </c>
      <c r="M20" s="668"/>
      <c r="N20" s="488">
        <v>752969.6900000002</v>
      </c>
      <c r="O20" s="488">
        <v>787915.77</v>
      </c>
      <c r="P20" s="810">
        <f t="shared" si="5"/>
        <v>4.64110049369979</v>
      </c>
      <c r="Q20" s="668"/>
      <c r="R20" s="488">
        <v>351507.93000000017</v>
      </c>
      <c r="S20" s="488">
        <v>451961.98</v>
      </c>
      <c r="T20" s="810">
        <f t="shared" si="1"/>
        <v>28.578032364732064</v>
      </c>
      <c r="U20" s="668"/>
      <c r="V20" s="488">
        <v>98030279.63000003</v>
      </c>
      <c r="W20" s="488">
        <v>89067964.31999995</v>
      </c>
      <c r="X20" s="810">
        <f t="shared" si="2"/>
        <v>-9.142394925146535</v>
      </c>
      <c r="Y20" s="668"/>
      <c r="Z20" s="488">
        <v>368775736.31</v>
      </c>
      <c r="AA20" s="488">
        <v>334653790.03999984</v>
      </c>
      <c r="AB20" s="671">
        <f t="shared" si="3"/>
        <v>-9.252763376307549</v>
      </c>
    </row>
    <row r="21" spans="1:28" ht="13.5" customHeight="1">
      <c r="A21" s="340" t="s">
        <v>808</v>
      </c>
      <c r="B21" s="489">
        <v>400709635.1599997</v>
      </c>
      <c r="C21" s="489">
        <v>253318799.95999995</v>
      </c>
      <c r="D21" s="672">
        <f t="shared" si="4"/>
        <v>-36.78245349432338</v>
      </c>
      <c r="E21" s="660"/>
      <c r="F21" s="489">
        <v>4765892.869999999</v>
      </c>
      <c r="G21" s="489">
        <v>3913076.08</v>
      </c>
      <c r="H21" s="672">
        <f t="shared" si="6"/>
        <v>-17.894166177512073</v>
      </c>
      <c r="I21" s="668"/>
      <c r="J21" s="489">
        <v>345393.87</v>
      </c>
      <c r="K21" s="489">
        <v>486028.38999999996</v>
      </c>
      <c r="L21" s="811">
        <f t="shared" si="0"/>
        <v>40.717144169350775</v>
      </c>
      <c r="M21" s="668"/>
      <c r="N21" s="489">
        <v>4420499</v>
      </c>
      <c r="O21" s="489">
        <v>3427047.69</v>
      </c>
      <c r="P21" s="811">
        <f t="shared" si="5"/>
        <v>-22.473736788539036</v>
      </c>
      <c r="Q21" s="668"/>
      <c r="R21" s="489">
        <v>1561329.6199999999</v>
      </c>
      <c r="S21" s="489">
        <v>756670.6499999999</v>
      </c>
      <c r="T21" s="811">
        <f t="shared" si="1"/>
        <v>-51.5367773526259</v>
      </c>
      <c r="U21" s="668"/>
      <c r="V21" s="489">
        <v>604290734.7699991</v>
      </c>
      <c r="W21" s="489">
        <v>440979113.6699999</v>
      </c>
      <c r="X21" s="811">
        <f t="shared" si="2"/>
        <v>-27.02533924538124</v>
      </c>
      <c r="Y21" s="668"/>
      <c r="Z21" s="489">
        <v>1312568941.2799988</v>
      </c>
      <c r="AA21" s="489">
        <v>876711417.9999995</v>
      </c>
      <c r="AB21" s="672">
        <f t="shared" si="3"/>
        <v>-33.20644802511913</v>
      </c>
    </row>
    <row r="22" spans="1:28" ht="13.5" customHeight="1">
      <c r="A22" s="207" t="s">
        <v>809</v>
      </c>
      <c r="B22" s="487">
        <v>115254092.42999999</v>
      </c>
      <c r="C22" s="487">
        <v>99906355.33</v>
      </c>
      <c r="D22" s="670">
        <f t="shared" si="4"/>
        <v>-13.316435691271877</v>
      </c>
      <c r="E22" s="660"/>
      <c r="F22" s="487">
        <v>343102952.2999998</v>
      </c>
      <c r="G22" s="487">
        <v>376119730.20999986</v>
      </c>
      <c r="H22" s="670">
        <f t="shared" si="6"/>
        <v>9.62299440697645</v>
      </c>
      <c r="I22" s="668"/>
      <c r="J22" s="487">
        <v>154328846.45999992</v>
      </c>
      <c r="K22" s="487">
        <v>154961264.98</v>
      </c>
      <c r="L22" s="809">
        <f t="shared" si="0"/>
        <v>0.40978633256614216</v>
      </c>
      <c r="M22" s="668"/>
      <c r="N22" s="487">
        <v>188774105.83999997</v>
      </c>
      <c r="O22" s="487">
        <v>221158465.22999984</v>
      </c>
      <c r="P22" s="809">
        <f t="shared" si="5"/>
        <v>17.155085569547346</v>
      </c>
      <c r="Q22" s="668"/>
      <c r="R22" s="487">
        <v>13698732.580000002</v>
      </c>
      <c r="S22" s="487">
        <v>16927760.11</v>
      </c>
      <c r="T22" s="809">
        <f t="shared" si="1"/>
        <v>23.571724691628337</v>
      </c>
      <c r="U22" s="668"/>
      <c r="V22" s="487">
        <v>145726125.91000003</v>
      </c>
      <c r="W22" s="487">
        <v>160104812.87000003</v>
      </c>
      <c r="X22" s="809">
        <f t="shared" si="2"/>
        <v>9.86692459585472</v>
      </c>
      <c r="Y22" s="668"/>
      <c r="Z22" s="487">
        <v>740289553.7499999</v>
      </c>
      <c r="AA22" s="487">
        <v>759116016.5500001</v>
      </c>
      <c r="AB22" s="670">
        <f t="shared" si="3"/>
        <v>2.5431214995042417</v>
      </c>
    </row>
    <row r="23" spans="1:28" ht="13.5" customHeight="1">
      <c r="A23" s="339" t="s">
        <v>810</v>
      </c>
      <c r="B23" s="488">
        <v>12131716.55</v>
      </c>
      <c r="C23" s="488">
        <v>9.999999999999999E-31</v>
      </c>
      <c r="D23" s="671">
        <f t="shared" si="4"/>
        <v>-100</v>
      </c>
      <c r="E23" s="660"/>
      <c r="F23" s="488">
        <v>201229940.3199999</v>
      </c>
      <c r="G23" s="488">
        <v>211963443.80999988</v>
      </c>
      <c r="H23" s="671">
        <f t="shared" si="6"/>
        <v>5.333949546936867</v>
      </c>
      <c r="I23" s="668"/>
      <c r="J23" s="488">
        <v>90860896.34999995</v>
      </c>
      <c r="K23" s="488">
        <v>88953580.27999997</v>
      </c>
      <c r="L23" s="810">
        <f t="shared" si="0"/>
        <v>-2.099160526276256</v>
      </c>
      <c r="M23" s="668"/>
      <c r="N23" s="488">
        <v>110369043.96999994</v>
      </c>
      <c r="O23" s="488">
        <v>123009863.52999991</v>
      </c>
      <c r="P23" s="810">
        <f t="shared" si="5"/>
        <v>11.453229189369395</v>
      </c>
      <c r="Q23" s="668"/>
      <c r="R23" s="488">
        <v>1822390.9599999995</v>
      </c>
      <c r="S23" s="488">
        <v>899756.0299999998</v>
      </c>
      <c r="T23" s="810">
        <f t="shared" si="1"/>
        <v>-50.627716568567706</v>
      </c>
      <c r="U23" s="668"/>
      <c r="V23" s="488">
        <v>24631671.889999993</v>
      </c>
      <c r="W23" s="488">
        <v>33867556.47999998</v>
      </c>
      <c r="X23" s="810">
        <f t="shared" si="2"/>
        <v>37.49597116771268</v>
      </c>
      <c r="Y23" s="668"/>
      <c r="Z23" s="488">
        <v>310166703.44999987</v>
      </c>
      <c r="AA23" s="488">
        <v>317484807.7599999</v>
      </c>
      <c r="AB23" s="671">
        <f t="shared" si="3"/>
        <v>2.3594100297035014</v>
      </c>
    </row>
    <row r="24" spans="1:28" ht="13.5" customHeight="1">
      <c r="A24" s="207" t="s">
        <v>811</v>
      </c>
      <c r="B24" s="487">
        <v>589286.32</v>
      </c>
      <c r="C24" s="487">
        <v>276949.32</v>
      </c>
      <c r="D24" s="670">
        <f t="shared" si="4"/>
        <v>-53.002587944006564</v>
      </c>
      <c r="E24" s="660"/>
      <c r="F24" s="487">
        <v>13932548.11</v>
      </c>
      <c r="G24" s="487">
        <v>10172042.18</v>
      </c>
      <c r="H24" s="670">
        <f t="shared" si="6"/>
        <v>-26.99079809601318</v>
      </c>
      <c r="I24" s="668"/>
      <c r="J24" s="487">
        <v>5871527.49</v>
      </c>
      <c r="K24" s="487">
        <v>3973345.34</v>
      </c>
      <c r="L24" s="809">
        <f t="shared" si="0"/>
        <v>-32.32859172051668</v>
      </c>
      <c r="M24" s="668"/>
      <c r="N24" s="487">
        <v>8061020.62</v>
      </c>
      <c r="O24" s="487">
        <v>6198696.84</v>
      </c>
      <c r="P24" s="809">
        <f t="shared" si="5"/>
        <v>-23.102828634124005</v>
      </c>
      <c r="Q24" s="668"/>
      <c r="R24" s="487">
        <v>33775.57</v>
      </c>
      <c r="S24" s="487">
        <v>7892.3</v>
      </c>
      <c r="T24" s="809">
        <f t="shared" si="1"/>
        <v>-76.63311085497595</v>
      </c>
      <c r="U24" s="668"/>
      <c r="V24" s="487">
        <v>13093978.05</v>
      </c>
      <c r="W24" s="487">
        <v>7685811.640000001</v>
      </c>
      <c r="X24" s="809">
        <f t="shared" si="2"/>
        <v>-41.3026995260619</v>
      </c>
      <c r="Y24" s="668"/>
      <c r="Z24" s="487">
        <v>38333932.559999995</v>
      </c>
      <c r="AA24" s="487">
        <v>24694856.21</v>
      </c>
      <c r="AB24" s="670">
        <f t="shared" si="3"/>
        <v>-35.57964299293377</v>
      </c>
    </row>
    <row r="25" spans="1:28" ht="13.5" customHeight="1">
      <c r="A25" s="340" t="s">
        <v>812</v>
      </c>
      <c r="B25" s="489">
        <v>1981632036.4799998</v>
      </c>
      <c r="C25" s="489">
        <v>2925108149.71</v>
      </c>
      <c r="D25" s="672">
        <f t="shared" si="4"/>
        <v>47.61106481231045</v>
      </c>
      <c r="E25" s="660"/>
      <c r="F25" s="489">
        <v>1229821205.0000002</v>
      </c>
      <c r="G25" s="489">
        <v>1645120973.2699995</v>
      </c>
      <c r="H25" s="672">
        <f t="shared" si="6"/>
        <v>33.769117541764885</v>
      </c>
      <c r="I25" s="668"/>
      <c r="J25" s="489">
        <v>215555932.21999994</v>
      </c>
      <c r="K25" s="489">
        <v>237245220.83000007</v>
      </c>
      <c r="L25" s="811">
        <f t="shared" si="0"/>
        <v>10.062023525227648</v>
      </c>
      <c r="M25" s="668"/>
      <c r="N25" s="489">
        <v>1014265272.7800002</v>
      </c>
      <c r="O25" s="489">
        <v>1407875752.4399993</v>
      </c>
      <c r="P25" s="811">
        <f t="shared" si="5"/>
        <v>38.807449118429524</v>
      </c>
      <c r="Q25" s="668"/>
      <c r="R25" s="489">
        <v>205856026.7700001</v>
      </c>
      <c r="S25" s="489">
        <v>298154878.3899999</v>
      </c>
      <c r="T25" s="811">
        <f t="shared" si="1"/>
        <v>44.83660404226298</v>
      </c>
      <c r="U25" s="668"/>
      <c r="V25" s="489">
        <v>6221393393.070003</v>
      </c>
      <c r="W25" s="489">
        <v>7219559653.679993</v>
      </c>
      <c r="X25" s="811">
        <f t="shared" si="2"/>
        <v>16.044094908414653</v>
      </c>
      <c r="Y25" s="668"/>
      <c r="Z25" s="489">
        <v>14143774252.679996</v>
      </c>
      <c r="AA25" s="489">
        <v>17074795726.869995</v>
      </c>
      <c r="AB25" s="672">
        <f t="shared" si="3"/>
        <v>20.72305045193026</v>
      </c>
    </row>
    <row r="26" spans="1:28" ht="13.5" customHeight="1">
      <c r="A26" s="207" t="s">
        <v>813</v>
      </c>
      <c r="B26" s="487">
        <v>55219422.209999986</v>
      </c>
      <c r="C26" s="487">
        <v>50492743.11999999</v>
      </c>
      <c r="D26" s="670">
        <f t="shared" si="4"/>
        <v>-8.55981265436714</v>
      </c>
      <c r="E26" s="660"/>
      <c r="F26" s="487">
        <v>526141373.1800006</v>
      </c>
      <c r="G26" s="487">
        <v>571942775.88</v>
      </c>
      <c r="H26" s="670">
        <f t="shared" si="6"/>
        <v>8.70515132143581</v>
      </c>
      <c r="I26" s="668"/>
      <c r="J26" s="487">
        <v>284378274.44000036</v>
      </c>
      <c r="K26" s="487">
        <v>308963203.0899999</v>
      </c>
      <c r="L26" s="809">
        <f t="shared" si="0"/>
        <v>8.64515009046045</v>
      </c>
      <c r="M26" s="668"/>
      <c r="N26" s="487">
        <v>241763098.74000016</v>
      </c>
      <c r="O26" s="487">
        <v>262979572.78999996</v>
      </c>
      <c r="P26" s="809">
        <f t="shared" si="5"/>
        <v>8.775728868704103</v>
      </c>
      <c r="Q26" s="668"/>
      <c r="R26" s="487">
        <v>52225599.53000002</v>
      </c>
      <c r="S26" s="487">
        <v>57463798.91999999</v>
      </c>
      <c r="T26" s="809">
        <f t="shared" si="1"/>
        <v>10.029945921426853</v>
      </c>
      <c r="U26" s="668"/>
      <c r="V26" s="487">
        <v>116509262.66000009</v>
      </c>
      <c r="W26" s="487">
        <v>102360548.01000002</v>
      </c>
      <c r="X26" s="809">
        <f t="shared" si="2"/>
        <v>-12.143853910816649</v>
      </c>
      <c r="Y26" s="668"/>
      <c r="Z26" s="487">
        <v>828164657.5800006</v>
      </c>
      <c r="AA26" s="487">
        <v>862633645.16</v>
      </c>
      <c r="AB26" s="670">
        <f t="shared" si="3"/>
        <v>4.162093523855748</v>
      </c>
    </row>
    <row r="27" spans="1:28" ht="13.5" customHeight="1">
      <c r="A27" s="340" t="s">
        <v>814</v>
      </c>
      <c r="B27" s="489">
        <v>25381113.269999996</v>
      </c>
      <c r="C27" s="489">
        <v>14192357.159999998</v>
      </c>
      <c r="D27" s="672">
        <f t="shared" si="4"/>
        <v>-44.082999791915746</v>
      </c>
      <c r="E27" s="660"/>
      <c r="F27" s="489">
        <v>377988786.1000003</v>
      </c>
      <c r="G27" s="489">
        <v>437253112.8699999</v>
      </c>
      <c r="H27" s="672">
        <f t="shared" si="6"/>
        <v>15.678858460716526</v>
      </c>
      <c r="I27" s="668"/>
      <c r="J27" s="489">
        <v>136997773.34000015</v>
      </c>
      <c r="K27" s="489">
        <v>143425571.92000002</v>
      </c>
      <c r="L27" s="811">
        <f t="shared" si="0"/>
        <v>4.691900038438868</v>
      </c>
      <c r="M27" s="668"/>
      <c r="N27" s="489">
        <v>240991012.76000017</v>
      </c>
      <c r="O27" s="489">
        <v>293827540.95000005</v>
      </c>
      <c r="P27" s="811">
        <f t="shared" si="5"/>
        <v>21.924688221721823</v>
      </c>
      <c r="Q27" s="668"/>
      <c r="R27" s="489">
        <v>138280904.10000005</v>
      </c>
      <c r="S27" s="489">
        <v>175897091.14000005</v>
      </c>
      <c r="T27" s="811">
        <f t="shared" si="1"/>
        <v>27.202734379576544</v>
      </c>
      <c r="U27" s="668"/>
      <c r="V27" s="489">
        <v>102143587.56</v>
      </c>
      <c r="W27" s="489">
        <v>97398376.67999992</v>
      </c>
      <c r="X27" s="811">
        <f t="shared" si="2"/>
        <v>-4.645627780806805</v>
      </c>
      <c r="Y27" s="668"/>
      <c r="Z27" s="489">
        <v>600008069.1100003</v>
      </c>
      <c r="AA27" s="489">
        <v>644601336.1899997</v>
      </c>
      <c r="AB27" s="672">
        <f t="shared" si="3"/>
        <v>7.432111229128169</v>
      </c>
    </row>
    <row r="28" spans="1:28" ht="13.5" customHeight="1">
      <c r="A28" s="207" t="s">
        <v>815</v>
      </c>
      <c r="B28" s="487">
        <v>25305874.919999998</v>
      </c>
      <c r="C28" s="487">
        <v>20933501.22000001</v>
      </c>
      <c r="D28" s="670">
        <f t="shared" si="4"/>
        <v>-17.27809733440344</v>
      </c>
      <c r="E28" s="660"/>
      <c r="F28" s="487">
        <v>27425076.139999993</v>
      </c>
      <c r="G28" s="487">
        <v>29506304.57000001</v>
      </c>
      <c r="H28" s="670">
        <f t="shared" si="6"/>
        <v>7.58877904066968</v>
      </c>
      <c r="I28" s="668"/>
      <c r="J28" s="487">
        <v>10314862.199999996</v>
      </c>
      <c r="K28" s="487">
        <v>13047019.260000007</v>
      </c>
      <c r="L28" s="809">
        <f t="shared" si="0"/>
        <v>26.487576925652114</v>
      </c>
      <c r="M28" s="668"/>
      <c r="N28" s="487">
        <v>17110213.939999998</v>
      </c>
      <c r="O28" s="487">
        <v>16459285.310000004</v>
      </c>
      <c r="P28" s="809">
        <f t="shared" si="5"/>
        <v>-3.8043278259558333</v>
      </c>
      <c r="Q28" s="668"/>
      <c r="R28" s="487">
        <v>358391.79000000004</v>
      </c>
      <c r="S28" s="487">
        <v>399747.7300000001</v>
      </c>
      <c r="T28" s="809">
        <f t="shared" si="1"/>
        <v>11.539310094129117</v>
      </c>
      <c r="U28" s="668"/>
      <c r="V28" s="487">
        <v>31945873.93999998</v>
      </c>
      <c r="W28" s="487">
        <v>27777560.48</v>
      </c>
      <c r="X28" s="809">
        <f t="shared" si="2"/>
        <v>-13.048049547271145</v>
      </c>
      <c r="Y28" s="668"/>
      <c r="Z28" s="487">
        <v>118013503.89</v>
      </c>
      <c r="AA28" s="487">
        <v>111917240.66000003</v>
      </c>
      <c r="AB28" s="670">
        <f t="shared" si="3"/>
        <v>-5.165733605945877</v>
      </c>
    </row>
    <row r="29" spans="1:28" ht="13.5" customHeight="1">
      <c r="A29" s="340" t="s">
        <v>816</v>
      </c>
      <c r="B29" s="489">
        <v>2189819.1499999994</v>
      </c>
      <c r="C29" s="489">
        <v>2214059.85</v>
      </c>
      <c r="D29" s="672">
        <f t="shared" si="4"/>
        <v>1.1069726922426693</v>
      </c>
      <c r="E29" s="660"/>
      <c r="F29" s="489">
        <v>228851648.44000018</v>
      </c>
      <c r="G29" s="489">
        <v>172383731.03000003</v>
      </c>
      <c r="H29" s="672">
        <f t="shared" si="6"/>
        <v>-24.67446391359719</v>
      </c>
      <c r="I29" s="668"/>
      <c r="J29" s="489">
        <v>116494985.37</v>
      </c>
      <c r="K29" s="489">
        <v>93414557.67000006</v>
      </c>
      <c r="L29" s="811">
        <f t="shared" si="0"/>
        <v>-19.812378727456924</v>
      </c>
      <c r="M29" s="668"/>
      <c r="N29" s="489">
        <v>112356663.07000017</v>
      </c>
      <c r="O29" s="489">
        <v>78969173.35999998</v>
      </c>
      <c r="P29" s="811">
        <f t="shared" si="5"/>
        <v>-29.715629494264352</v>
      </c>
      <c r="Q29" s="668"/>
      <c r="R29" s="489">
        <v>16530785.139999997</v>
      </c>
      <c r="S29" s="489">
        <v>8424525.890000002</v>
      </c>
      <c r="T29" s="811">
        <f t="shared" si="1"/>
        <v>-49.03735171286605</v>
      </c>
      <c r="U29" s="668"/>
      <c r="V29" s="489">
        <v>26844230.740000002</v>
      </c>
      <c r="W29" s="489">
        <v>23424254.669999994</v>
      </c>
      <c r="X29" s="811">
        <f t="shared" si="2"/>
        <v>-12.740078503735909</v>
      </c>
      <c r="Y29" s="668"/>
      <c r="Z29" s="489">
        <v>289564391.85000014</v>
      </c>
      <c r="AA29" s="489">
        <v>222221588.42000002</v>
      </c>
      <c r="AB29" s="672">
        <f t="shared" si="3"/>
        <v>-23.2565900108619</v>
      </c>
    </row>
    <row r="30" spans="1:28" ht="13.5" customHeight="1">
      <c r="A30" s="207" t="s">
        <v>817</v>
      </c>
      <c r="B30" s="487">
        <v>4028446.84</v>
      </c>
      <c r="C30" s="487">
        <v>1397793.2200000007</v>
      </c>
      <c r="D30" s="670">
        <f t="shared" si="4"/>
        <v>-65.30193209649005</v>
      </c>
      <c r="E30" s="660"/>
      <c r="F30" s="487">
        <v>148097724.68999997</v>
      </c>
      <c r="G30" s="487">
        <v>130977095.94000003</v>
      </c>
      <c r="H30" s="670">
        <f t="shared" si="6"/>
        <v>-11.560359070902038</v>
      </c>
      <c r="I30" s="668"/>
      <c r="J30" s="487">
        <v>79893967.08999997</v>
      </c>
      <c r="K30" s="487">
        <v>63393039.52000003</v>
      </c>
      <c r="L30" s="809">
        <f t="shared" si="0"/>
        <v>-20.65353389125335</v>
      </c>
      <c r="M30" s="668"/>
      <c r="N30" s="487">
        <v>68203757.60000001</v>
      </c>
      <c r="O30" s="487">
        <v>67584056.41999999</v>
      </c>
      <c r="P30" s="809">
        <f t="shared" si="5"/>
        <v>-0.9086026955207216</v>
      </c>
      <c r="Q30" s="668"/>
      <c r="R30" s="487">
        <v>9940123.99</v>
      </c>
      <c r="S30" s="487">
        <v>8335677.52</v>
      </c>
      <c r="T30" s="809">
        <f t="shared" si="1"/>
        <v>-16.141111233764406</v>
      </c>
      <c r="U30" s="668"/>
      <c r="V30" s="487">
        <v>27715119.939999994</v>
      </c>
      <c r="W30" s="487">
        <v>24745566.750000007</v>
      </c>
      <c r="X30" s="809">
        <f t="shared" si="2"/>
        <v>-10.714560126128713</v>
      </c>
      <c r="Y30" s="668"/>
      <c r="Z30" s="487">
        <v>172008760.40999997</v>
      </c>
      <c r="AA30" s="487">
        <v>151742905.65</v>
      </c>
      <c r="AB30" s="670">
        <f t="shared" si="3"/>
        <v>-11.781873616026461</v>
      </c>
    </row>
    <row r="31" spans="1:28" ht="13.5" customHeight="1">
      <c r="A31" s="340" t="s">
        <v>818</v>
      </c>
      <c r="B31" s="489">
        <v>21724968.770000003</v>
      </c>
      <c r="C31" s="489">
        <v>20043776.8</v>
      </c>
      <c r="D31" s="672">
        <f t="shared" si="4"/>
        <v>-7.738524219751975</v>
      </c>
      <c r="E31" s="660"/>
      <c r="F31" s="489">
        <v>133173508.38000003</v>
      </c>
      <c r="G31" s="489">
        <v>154204052.61999997</v>
      </c>
      <c r="H31" s="672">
        <f t="shared" si="6"/>
        <v>15.791837652869333</v>
      </c>
      <c r="I31" s="668"/>
      <c r="J31" s="489">
        <v>40960927.34000002</v>
      </c>
      <c r="K31" s="489">
        <v>48826931.77999998</v>
      </c>
      <c r="L31" s="811">
        <f t="shared" si="0"/>
        <v>19.203677628456628</v>
      </c>
      <c r="M31" s="668"/>
      <c r="N31" s="489">
        <v>92212581.04</v>
      </c>
      <c r="O31" s="489">
        <v>105377120.83999994</v>
      </c>
      <c r="P31" s="811">
        <f t="shared" si="5"/>
        <v>14.276294678585577</v>
      </c>
      <c r="Q31" s="668"/>
      <c r="R31" s="489">
        <v>3307402.0099999993</v>
      </c>
      <c r="S31" s="489">
        <v>2134909.0199999996</v>
      </c>
      <c r="T31" s="811">
        <f t="shared" si="1"/>
        <v>-35.45057378736974</v>
      </c>
      <c r="U31" s="668"/>
      <c r="V31" s="489">
        <v>125972833.20999998</v>
      </c>
      <c r="W31" s="489">
        <v>114875753.18999995</v>
      </c>
      <c r="X31" s="811">
        <f t="shared" si="2"/>
        <v>-8.809105691463582</v>
      </c>
      <c r="Y31" s="668"/>
      <c r="Z31" s="489">
        <v>284697367.52</v>
      </c>
      <c r="AA31" s="489">
        <v>292864466.90999997</v>
      </c>
      <c r="AB31" s="672">
        <f t="shared" si="3"/>
        <v>2.8686950852913062</v>
      </c>
    </row>
    <row r="32" spans="1:28" ht="13.5" customHeight="1">
      <c r="A32" s="207" t="s">
        <v>819</v>
      </c>
      <c r="B32" s="487">
        <v>5068339.199999999</v>
      </c>
      <c r="C32" s="487">
        <v>3589882.8000000003</v>
      </c>
      <c r="D32" s="670">
        <f t="shared" si="4"/>
        <v>-29.170431213443628</v>
      </c>
      <c r="E32" s="660"/>
      <c r="F32" s="487">
        <v>9220331.249999998</v>
      </c>
      <c r="G32" s="487">
        <v>13284068.13</v>
      </c>
      <c r="H32" s="670">
        <f t="shared" si="6"/>
        <v>44.07365386140552</v>
      </c>
      <c r="I32" s="668"/>
      <c r="J32" s="487">
        <v>5819169.489999998</v>
      </c>
      <c r="K32" s="487">
        <v>8476954.600000001</v>
      </c>
      <c r="L32" s="809">
        <f t="shared" si="0"/>
        <v>45.67292832022329</v>
      </c>
      <c r="M32" s="668"/>
      <c r="N32" s="487">
        <v>3401161.759999999</v>
      </c>
      <c r="O32" s="487">
        <v>4807113.53</v>
      </c>
      <c r="P32" s="809">
        <f t="shared" si="5"/>
        <v>41.33739790135715</v>
      </c>
      <c r="Q32" s="668"/>
      <c r="R32" s="487">
        <v>41471.35</v>
      </c>
      <c r="S32" s="487">
        <v>377490.47000000003</v>
      </c>
      <c r="T32" s="809" t="s">
        <v>1173</v>
      </c>
      <c r="U32" s="668"/>
      <c r="V32" s="487">
        <v>723472439.2200001</v>
      </c>
      <c r="W32" s="487">
        <v>1033913394.5800004</v>
      </c>
      <c r="X32" s="809">
        <f t="shared" si="2"/>
        <v>42.90985233586741</v>
      </c>
      <c r="Y32" s="668"/>
      <c r="Z32" s="487">
        <v>1076996513.4</v>
      </c>
      <c r="AA32" s="487">
        <v>1405859564.8400004</v>
      </c>
      <c r="AB32" s="670">
        <f t="shared" si="3"/>
        <v>30.535201121664123</v>
      </c>
    </row>
    <row r="33" spans="1:28" ht="13.5" customHeight="1">
      <c r="A33" s="340" t="s">
        <v>442</v>
      </c>
      <c r="B33" s="489">
        <v>153201242.87</v>
      </c>
      <c r="C33" s="489">
        <v>166966341.37</v>
      </c>
      <c r="D33" s="672">
        <f t="shared" si="4"/>
        <v>8.984978347519323</v>
      </c>
      <c r="E33" s="660"/>
      <c r="F33" s="489">
        <v>57229435.39</v>
      </c>
      <c r="G33" s="489">
        <v>46227813.540000014</v>
      </c>
      <c r="H33" s="672">
        <f t="shared" si="6"/>
        <v>-19.22371201992036</v>
      </c>
      <c r="I33" s="668"/>
      <c r="J33" s="489">
        <v>22928174.7</v>
      </c>
      <c r="K33" s="489">
        <v>16068934.629999999</v>
      </c>
      <c r="L33" s="811">
        <f t="shared" si="0"/>
        <v>-29.916206413064362</v>
      </c>
      <c r="M33" s="668"/>
      <c r="N33" s="489">
        <v>34301260.69</v>
      </c>
      <c r="O33" s="489">
        <v>30158878.91000002</v>
      </c>
      <c r="P33" s="811">
        <f t="shared" si="5"/>
        <v>-12.07647094209463</v>
      </c>
      <c r="Q33" s="668"/>
      <c r="R33" s="489">
        <v>21546349.640000004</v>
      </c>
      <c r="S33" s="489">
        <v>11649420.63</v>
      </c>
      <c r="T33" s="811">
        <f t="shared" si="1"/>
        <v>-45.93320527773632</v>
      </c>
      <c r="U33" s="668"/>
      <c r="V33" s="489">
        <v>19236417.779999997</v>
      </c>
      <c r="W33" s="489">
        <v>34781671.5</v>
      </c>
      <c r="X33" s="811">
        <f t="shared" si="2"/>
        <v>80.81158299734123</v>
      </c>
      <c r="Y33" s="668"/>
      <c r="Z33" s="489">
        <v>450633376.32</v>
      </c>
      <c r="AA33" s="489">
        <v>482775493.81999993</v>
      </c>
      <c r="AB33" s="672">
        <f t="shared" si="3"/>
        <v>7.132653546987933</v>
      </c>
    </row>
    <row r="34" spans="1:28" ht="13.5" customHeight="1">
      <c r="A34" s="207" t="s">
        <v>820</v>
      </c>
      <c r="B34" s="487">
        <v>34586512.43000002</v>
      </c>
      <c r="C34" s="487">
        <v>16517002.240000002</v>
      </c>
      <c r="D34" s="670">
        <f t="shared" si="4"/>
        <v>-52.24438349073524</v>
      </c>
      <c r="E34" s="660"/>
      <c r="F34" s="487">
        <v>86776793.98000002</v>
      </c>
      <c r="G34" s="487">
        <v>117155996.65000004</v>
      </c>
      <c r="H34" s="670">
        <f t="shared" si="6"/>
        <v>35.008440939868905</v>
      </c>
      <c r="I34" s="668"/>
      <c r="J34" s="487">
        <v>38724961.10000002</v>
      </c>
      <c r="K34" s="487">
        <v>37851574.9</v>
      </c>
      <c r="L34" s="809">
        <f t="shared" si="0"/>
        <v>-2.2553572042194214</v>
      </c>
      <c r="M34" s="668"/>
      <c r="N34" s="487">
        <v>48051832.879999995</v>
      </c>
      <c r="O34" s="487">
        <v>79304421.75</v>
      </c>
      <c r="P34" s="809">
        <f t="shared" si="5"/>
        <v>65.03932731982816</v>
      </c>
      <c r="Q34" s="668"/>
      <c r="R34" s="487">
        <v>12831979.009999998</v>
      </c>
      <c r="S34" s="487">
        <v>32079264.360000014</v>
      </c>
      <c r="T34" s="809">
        <f t="shared" si="1"/>
        <v>149.99467607452095</v>
      </c>
      <c r="U34" s="668"/>
      <c r="V34" s="487">
        <v>56148612.35</v>
      </c>
      <c r="W34" s="487">
        <v>69099981.86999999</v>
      </c>
      <c r="X34" s="809">
        <f t="shared" si="2"/>
        <v>23.06623258873821</v>
      </c>
      <c r="Y34" s="668"/>
      <c r="Z34" s="487">
        <v>338997178.15000004</v>
      </c>
      <c r="AA34" s="487">
        <v>348026915.0300002</v>
      </c>
      <c r="AB34" s="670">
        <f t="shared" si="3"/>
        <v>2.663661370067416</v>
      </c>
    </row>
    <row r="35" spans="1:28" ht="13.5" customHeight="1">
      <c r="A35" s="340" t="s">
        <v>821</v>
      </c>
      <c r="B35" s="489">
        <v>3367400.8199999994</v>
      </c>
      <c r="C35" s="489">
        <v>6794069.480000002</v>
      </c>
      <c r="D35" s="672">
        <f t="shared" si="4"/>
        <v>101.76004708581155</v>
      </c>
      <c r="E35" s="660"/>
      <c r="F35" s="489">
        <v>92674325.11000004</v>
      </c>
      <c r="G35" s="489">
        <v>113914172.64999995</v>
      </c>
      <c r="H35" s="672">
        <f t="shared" si="6"/>
        <v>22.918804657912762</v>
      </c>
      <c r="I35" s="668"/>
      <c r="J35" s="489">
        <v>49505410.22000003</v>
      </c>
      <c r="K35" s="489">
        <v>47191521.36999993</v>
      </c>
      <c r="L35" s="811">
        <f t="shared" si="0"/>
        <v>-4.674012072048839</v>
      </c>
      <c r="M35" s="668"/>
      <c r="N35" s="489">
        <v>43168914.89</v>
      </c>
      <c r="O35" s="489">
        <v>66722651.28000003</v>
      </c>
      <c r="P35" s="811">
        <f t="shared" si="5"/>
        <v>54.56179857663324</v>
      </c>
      <c r="Q35" s="668"/>
      <c r="R35" s="489">
        <v>6186332.619999998</v>
      </c>
      <c r="S35" s="489">
        <v>6329400.249999999</v>
      </c>
      <c r="T35" s="811">
        <f t="shared" si="1"/>
        <v>2.3126404412441737</v>
      </c>
      <c r="U35" s="668"/>
      <c r="V35" s="489">
        <v>31673838.319999997</v>
      </c>
      <c r="W35" s="489">
        <v>27227251.409999996</v>
      </c>
      <c r="X35" s="811">
        <f t="shared" si="2"/>
        <v>-14.03867401568526</v>
      </c>
      <c r="Y35" s="668"/>
      <c r="Z35" s="489">
        <v>147952012.65000007</v>
      </c>
      <c r="AA35" s="489">
        <v>178790555.9999999</v>
      </c>
      <c r="AB35" s="672">
        <f t="shared" si="3"/>
        <v>20.843611923652894</v>
      </c>
    </row>
    <row r="36" spans="1:28" ht="13.5" customHeight="1">
      <c r="A36" s="207" t="s">
        <v>822</v>
      </c>
      <c r="B36" s="487">
        <v>177658.96999999997</v>
      </c>
      <c r="C36" s="487">
        <v>478312.61</v>
      </c>
      <c r="D36" s="670">
        <f t="shared" si="4"/>
        <v>169.23076836480595</v>
      </c>
      <c r="E36" s="660"/>
      <c r="F36" s="487">
        <v>141538087.3100002</v>
      </c>
      <c r="G36" s="487">
        <v>157196593.00000003</v>
      </c>
      <c r="H36" s="670">
        <f t="shared" si="6"/>
        <v>11.063103923189367</v>
      </c>
      <c r="I36" s="668"/>
      <c r="J36" s="487">
        <v>123082224.2700002</v>
      </c>
      <c r="K36" s="487">
        <v>120682299.56999998</v>
      </c>
      <c r="L36" s="809">
        <f t="shared" si="0"/>
        <v>-1.9498548342249733</v>
      </c>
      <c r="M36" s="668"/>
      <c r="N36" s="487">
        <v>18455863.039999995</v>
      </c>
      <c r="O36" s="487">
        <v>36514293.43000001</v>
      </c>
      <c r="P36" s="809">
        <f t="shared" si="5"/>
        <v>97.84657781032178</v>
      </c>
      <c r="Q36" s="668"/>
      <c r="R36" s="487">
        <v>464167.16000000003</v>
      </c>
      <c r="S36" s="487">
        <v>261176.06</v>
      </c>
      <c r="T36" s="809">
        <f t="shared" si="1"/>
        <v>-43.73232694876562</v>
      </c>
      <c r="U36" s="668"/>
      <c r="V36" s="487">
        <v>3250568.459999999</v>
      </c>
      <c r="W36" s="487">
        <v>29933982.80000001</v>
      </c>
      <c r="X36" s="809" t="s">
        <v>1173</v>
      </c>
      <c r="Y36" s="668"/>
      <c r="Z36" s="487">
        <v>179032195.6400002</v>
      </c>
      <c r="AA36" s="487">
        <v>181807984.35000005</v>
      </c>
      <c r="AB36" s="670">
        <f t="shared" si="3"/>
        <v>1.5504410813245162</v>
      </c>
    </row>
    <row r="37" spans="1:28" ht="13.5" customHeight="1">
      <c r="A37" s="340" t="s">
        <v>457</v>
      </c>
      <c r="B37" s="489">
        <v>61700.19</v>
      </c>
      <c r="C37" s="489">
        <v>58568</v>
      </c>
      <c r="D37" s="672">
        <f t="shared" si="4"/>
        <v>-5.076467349614322</v>
      </c>
      <c r="E37" s="660"/>
      <c r="F37" s="489">
        <v>57085031.52</v>
      </c>
      <c r="G37" s="489">
        <v>120899009.48</v>
      </c>
      <c r="H37" s="672">
        <f t="shared" si="6"/>
        <v>111.78758469747447</v>
      </c>
      <c r="I37" s="668"/>
      <c r="J37" s="489">
        <v>1014.42</v>
      </c>
      <c r="K37" s="489">
        <v>85395247.26</v>
      </c>
      <c r="L37" s="811" t="s">
        <v>1173</v>
      </c>
      <c r="M37" s="668"/>
      <c r="N37" s="489">
        <v>57084017.1</v>
      </c>
      <c r="O37" s="489">
        <v>35503762.22</v>
      </c>
      <c r="P37" s="811">
        <f t="shared" si="5"/>
        <v>-37.804373231469725</v>
      </c>
      <c r="Q37" s="668"/>
      <c r="R37" s="489">
        <v>56973945.1</v>
      </c>
      <c r="S37" s="489">
        <v>7421773</v>
      </c>
      <c r="T37" s="811">
        <f t="shared" si="1"/>
        <v>-86.97339110540196</v>
      </c>
      <c r="U37" s="668"/>
      <c r="V37" s="489">
        <v>149650</v>
      </c>
      <c r="W37" s="489">
        <v>916576.74</v>
      </c>
      <c r="X37" s="811" t="s">
        <v>1173</v>
      </c>
      <c r="Y37" s="668"/>
      <c r="Z37" s="489">
        <v>57551798.71</v>
      </c>
      <c r="AA37" s="489">
        <v>217062347.37</v>
      </c>
      <c r="AB37" s="672">
        <f t="shared" si="3"/>
        <v>277.1599710788605</v>
      </c>
    </row>
    <row r="38" spans="1:28" ht="13.5" customHeight="1">
      <c r="A38" s="523" t="s">
        <v>823</v>
      </c>
      <c r="B38" s="524">
        <v>33550029.640000008</v>
      </c>
      <c r="C38" s="524">
        <v>15964908.63</v>
      </c>
      <c r="D38" s="673">
        <f t="shared" si="4"/>
        <v>-52.41462138392316</v>
      </c>
      <c r="E38" s="660"/>
      <c r="F38" s="524">
        <v>323585499.35000026</v>
      </c>
      <c r="G38" s="524">
        <v>422675547.91999996</v>
      </c>
      <c r="H38" s="673">
        <f t="shared" si="6"/>
        <v>30.622524423698216</v>
      </c>
      <c r="I38" s="668"/>
      <c r="J38" s="524">
        <v>122046124.39000006</v>
      </c>
      <c r="K38" s="524">
        <v>174972414.78000003</v>
      </c>
      <c r="L38" s="812">
        <f t="shared" si="0"/>
        <v>43.36580997924464</v>
      </c>
      <c r="M38" s="668"/>
      <c r="N38" s="524">
        <v>201539374.96000004</v>
      </c>
      <c r="O38" s="524">
        <v>247703133.14000002</v>
      </c>
      <c r="P38" s="812">
        <f t="shared" si="5"/>
        <v>22.905577726021132</v>
      </c>
      <c r="Q38" s="668"/>
      <c r="R38" s="524">
        <v>81081343.50000006</v>
      </c>
      <c r="S38" s="524">
        <v>76715000.23999996</v>
      </c>
      <c r="T38" s="812">
        <f t="shared" si="1"/>
        <v>-5.38513925833024</v>
      </c>
      <c r="U38" s="668"/>
      <c r="V38" s="524">
        <v>126497943.69000004</v>
      </c>
      <c r="W38" s="524">
        <v>130346293.01</v>
      </c>
      <c r="X38" s="812">
        <f t="shared" si="2"/>
        <v>3.042222828088703</v>
      </c>
      <c r="Y38" s="668"/>
      <c r="Z38" s="524">
        <v>592898134.4500003</v>
      </c>
      <c r="AA38" s="524">
        <v>664842049.1799998</v>
      </c>
      <c r="AB38" s="673">
        <f t="shared" si="3"/>
        <v>12.134279153490347</v>
      </c>
    </row>
    <row r="39" spans="1:26" ht="13.5" customHeight="1">
      <c r="A39" s="207"/>
      <c r="B39" s="109"/>
      <c r="C39" s="109"/>
      <c r="D39" s="109"/>
      <c r="E39" s="587"/>
      <c r="F39" s="109"/>
      <c r="G39" s="109"/>
      <c r="H39" s="109"/>
      <c r="I39" s="587"/>
      <c r="J39" s="109"/>
      <c r="K39" s="109"/>
      <c r="L39" s="813"/>
      <c r="M39" s="587"/>
      <c r="N39" s="109"/>
      <c r="O39" s="109"/>
      <c r="P39" s="109"/>
      <c r="Q39" s="587"/>
      <c r="R39" s="109"/>
      <c r="S39" s="109"/>
      <c r="T39" s="813"/>
      <c r="U39" s="587"/>
      <c r="V39" s="109"/>
      <c r="W39" s="109"/>
      <c r="X39" s="813"/>
      <c r="Y39" s="587"/>
      <c r="Z39" s="109"/>
    </row>
    <row r="40" spans="1:26" ht="13.5" customHeight="1">
      <c r="A40" s="20" t="s">
        <v>535</v>
      </c>
      <c r="B40" s="109"/>
      <c r="C40" s="109"/>
      <c r="D40" s="109"/>
      <c r="E40" s="587"/>
      <c r="F40" s="109"/>
      <c r="G40" s="109"/>
      <c r="H40" s="109"/>
      <c r="I40" s="587"/>
      <c r="J40" s="109"/>
      <c r="K40" s="109"/>
      <c r="L40" s="109"/>
      <c r="M40" s="587"/>
      <c r="N40" s="109"/>
      <c r="O40" s="109"/>
      <c r="P40" s="109"/>
      <c r="Q40" s="587"/>
      <c r="R40" s="109"/>
      <c r="S40" s="109"/>
      <c r="T40" s="109"/>
      <c r="U40" s="587"/>
      <c r="V40" s="109"/>
      <c r="W40" s="109"/>
      <c r="X40" s="813"/>
      <c r="Y40" s="587"/>
      <c r="Z40" s="109"/>
    </row>
    <row r="41" spans="1:26" ht="13.5" customHeight="1">
      <c r="A41" s="341" t="s">
        <v>14</v>
      </c>
      <c r="B41" s="341"/>
      <c r="C41" s="341"/>
      <c r="D41" s="341"/>
      <c r="E41" s="663"/>
      <c r="F41" s="341"/>
      <c r="G41" s="341"/>
      <c r="H41" s="341"/>
      <c r="I41" s="663"/>
      <c r="J41" s="109"/>
      <c r="K41" s="109"/>
      <c r="L41" s="109"/>
      <c r="M41" s="587"/>
      <c r="N41" s="109"/>
      <c r="O41" s="109"/>
      <c r="P41" s="109"/>
      <c r="Q41" s="587"/>
      <c r="R41" s="109"/>
      <c r="S41" s="109"/>
      <c r="T41" s="109"/>
      <c r="U41" s="587"/>
      <c r="V41" s="109"/>
      <c r="W41" s="109"/>
      <c r="X41" s="109"/>
      <c r="Y41" s="587"/>
      <c r="Z41" s="109"/>
    </row>
    <row r="42" spans="1:26" ht="13.5" customHeight="1">
      <c r="A42" s="342" t="s">
        <v>827</v>
      </c>
      <c r="B42" s="109"/>
      <c r="C42" s="109"/>
      <c r="D42" s="109"/>
      <c r="E42" s="587"/>
      <c r="F42" s="109"/>
      <c r="G42" s="109"/>
      <c r="H42" s="109"/>
      <c r="I42" s="587"/>
      <c r="J42" s="109"/>
      <c r="K42" s="109"/>
      <c r="L42" s="109"/>
      <c r="M42" s="587"/>
      <c r="N42" s="109"/>
      <c r="O42" s="109"/>
      <c r="P42" s="109"/>
      <c r="Q42" s="587"/>
      <c r="R42" s="109"/>
      <c r="S42" s="109"/>
      <c r="T42" s="109"/>
      <c r="U42" s="587"/>
      <c r="V42" s="109"/>
      <c r="W42" s="109"/>
      <c r="X42" s="109"/>
      <c r="Y42" s="587"/>
      <c r="Z42" s="109"/>
    </row>
    <row r="43" spans="1:26" ht="13.5" customHeight="1">
      <c r="A43" s="94"/>
      <c r="B43" s="109"/>
      <c r="C43" s="109"/>
      <c r="D43" s="109"/>
      <c r="E43" s="587"/>
      <c r="F43" s="109"/>
      <c r="G43" s="109"/>
      <c r="H43" s="109"/>
      <c r="I43" s="587"/>
      <c r="J43" s="109"/>
      <c r="K43" s="109"/>
      <c r="L43" s="109"/>
      <c r="M43" s="587"/>
      <c r="N43" s="109"/>
      <c r="O43" s="109"/>
      <c r="P43" s="109"/>
      <c r="Q43" s="587"/>
      <c r="R43" s="109"/>
      <c r="S43" s="109"/>
      <c r="T43" s="109"/>
      <c r="U43" s="587"/>
      <c r="V43" s="109"/>
      <c r="W43" s="109"/>
      <c r="X43" s="109"/>
      <c r="Y43" s="587"/>
      <c r="Z43" s="109"/>
    </row>
    <row r="44" spans="2:26" ht="13.5" customHeight="1">
      <c r="B44" s="109"/>
      <c r="C44" s="109"/>
      <c r="D44" s="109"/>
      <c r="E44" s="587"/>
      <c r="F44" s="109"/>
      <c r="G44" s="109"/>
      <c r="H44" s="109"/>
      <c r="I44" s="587"/>
      <c r="J44" s="109"/>
      <c r="K44" s="109"/>
      <c r="L44" s="109"/>
      <c r="M44" s="587"/>
      <c r="N44" s="109"/>
      <c r="O44" s="109"/>
      <c r="P44" s="109"/>
      <c r="Q44" s="587"/>
      <c r="R44" s="109"/>
      <c r="S44" s="109"/>
      <c r="T44" s="109"/>
      <c r="U44" s="587"/>
      <c r="V44" s="109"/>
      <c r="W44" s="109"/>
      <c r="X44" s="109"/>
      <c r="Y44" s="587"/>
      <c r="Z44" s="109"/>
    </row>
    <row r="45" spans="2:26" ht="13.5" customHeight="1">
      <c r="B45" s="343"/>
      <c r="C45" s="343"/>
      <c r="D45" s="343"/>
      <c r="E45" s="664"/>
      <c r="F45" s="343"/>
      <c r="G45" s="343"/>
      <c r="H45" s="343"/>
      <c r="I45" s="664"/>
      <c r="J45" s="343"/>
      <c r="K45" s="343"/>
      <c r="L45" s="343"/>
      <c r="M45" s="664"/>
      <c r="N45" s="343"/>
      <c r="O45" s="343"/>
      <c r="P45" s="343"/>
      <c r="Q45" s="664"/>
      <c r="R45" s="343"/>
      <c r="S45" s="343"/>
      <c r="T45" s="343"/>
      <c r="U45" s="664"/>
      <c r="V45" s="343"/>
      <c r="W45" s="343"/>
      <c r="X45" s="343"/>
      <c r="Y45" s="664"/>
      <c r="Z45" s="343"/>
    </row>
  </sheetData>
  <sheetProtection/>
  <mergeCells count="8">
    <mergeCell ref="A11:A13"/>
    <mergeCell ref="Z11:AB11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1.421875" style="109" customWidth="1"/>
    <col min="2" max="2" width="16.57421875" style="349" bestFit="1" customWidth="1"/>
    <col min="3" max="3" width="16.57421875" style="349" customWidth="1"/>
    <col min="4" max="4" width="10.140625" style="349" customWidth="1"/>
    <col min="5" max="5" width="0.5625" style="683" customWidth="1"/>
    <col min="6" max="6" width="16.57421875" style="349" bestFit="1" customWidth="1"/>
    <col min="7" max="7" width="16.57421875" style="349" customWidth="1"/>
    <col min="8" max="8" width="11.57421875" style="349" customWidth="1"/>
    <col min="9" max="9" width="0.5625" style="683" customWidth="1"/>
    <col min="10" max="10" width="14.8515625" style="349" bestFit="1" customWidth="1"/>
    <col min="11" max="11" width="16.421875" style="349" customWidth="1"/>
    <col min="12" max="12" width="11.28125" style="349" customWidth="1"/>
    <col min="13" max="13" width="0.71875" style="683" customWidth="1"/>
    <col min="14" max="14" width="14.8515625" style="349" bestFit="1" customWidth="1"/>
    <col min="15" max="15" width="14.8515625" style="349" customWidth="1"/>
    <col min="16" max="16" width="11.140625" style="349" customWidth="1"/>
    <col min="17" max="17" width="0.85546875" style="683" customWidth="1"/>
    <col min="18" max="19" width="17.00390625" style="349" customWidth="1"/>
    <col min="20" max="20" width="10.57421875" style="349" customWidth="1"/>
    <col min="21" max="21" width="0.71875" style="683" customWidth="1"/>
    <col min="22" max="22" width="14.8515625" style="349" bestFit="1" customWidth="1"/>
    <col min="23" max="23" width="14.8515625" style="349" customWidth="1"/>
    <col min="24" max="24" width="11.57421875" style="349" customWidth="1"/>
    <col min="25" max="25" width="0.71875" style="683" customWidth="1"/>
    <col min="26" max="26" width="14.8515625" style="349" bestFit="1" customWidth="1"/>
    <col min="27" max="27" width="14.8515625" style="349" customWidth="1"/>
    <col min="28" max="28" width="10.421875" style="349" customWidth="1"/>
    <col min="29" max="29" width="0.42578125" style="683" customWidth="1"/>
    <col min="30" max="30" width="14.8515625" style="349" bestFit="1" customWidth="1"/>
    <col min="31" max="31" width="14.8515625" style="349" customWidth="1"/>
    <col min="32" max="32" width="11.140625" style="349" customWidth="1"/>
    <col min="33" max="33" width="0.71875" style="683" customWidth="1"/>
    <col min="34" max="35" width="17.7109375" style="349" customWidth="1"/>
    <col min="36" max="36" width="11.8515625" style="349" customWidth="1"/>
    <col min="37" max="37" width="0.71875" style="683" customWidth="1"/>
    <col min="38" max="39" width="16.140625" style="109" customWidth="1"/>
    <col min="40" max="40" width="12.00390625" style="109" customWidth="1"/>
    <col min="41" max="41" width="0.71875" style="587" customWidth="1"/>
    <col min="42" max="42" width="20.140625" style="109" customWidth="1"/>
    <col min="43" max="43" width="18.00390625" style="109" customWidth="1"/>
    <col min="44" max="16384" width="11.421875" style="109" customWidth="1"/>
  </cols>
  <sheetData>
    <row r="1" spans="1:37" ht="15">
      <c r="A1" s="174"/>
      <c r="B1" s="346"/>
      <c r="C1" s="346"/>
      <c r="D1" s="346"/>
      <c r="E1" s="681"/>
      <c r="F1" s="346"/>
      <c r="G1" s="817"/>
      <c r="H1" s="817"/>
      <c r="I1" s="681"/>
      <c r="J1" s="346"/>
      <c r="K1" s="346"/>
      <c r="L1" s="346"/>
      <c r="M1" s="681"/>
      <c r="N1" s="346"/>
      <c r="O1" s="346"/>
      <c r="P1" s="346"/>
      <c r="Q1" s="681"/>
      <c r="R1" s="346"/>
      <c r="S1" s="346"/>
      <c r="T1" s="346"/>
      <c r="U1" s="681"/>
      <c r="V1" s="346"/>
      <c r="W1" s="346"/>
      <c r="X1" s="346"/>
      <c r="Y1" s="681"/>
      <c r="Z1" s="346"/>
      <c r="AA1" s="346"/>
      <c r="AB1" s="346"/>
      <c r="AC1" s="681"/>
      <c r="AD1" s="346"/>
      <c r="AE1" s="346"/>
      <c r="AF1" s="346"/>
      <c r="AG1" s="681"/>
      <c r="AH1" s="346"/>
      <c r="AI1" s="346"/>
      <c r="AJ1" s="346"/>
      <c r="AK1" s="681"/>
    </row>
    <row r="2" spans="1:37" ht="18">
      <c r="A2" s="174"/>
      <c r="B2" s="346"/>
      <c r="C2" s="346"/>
      <c r="D2" s="346"/>
      <c r="E2" s="681"/>
      <c r="F2" s="346"/>
      <c r="G2" s="800"/>
      <c r="H2" s="801"/>
      <c r="I2" s="681"/>
      <c r="J2" s="346"/>
      <c r="K2" s="346"/>
      <c r="L2" s="346"/>
      <c r="M2" s="681"/>
      <c r="N2" s="346"/>
      <c r="O2" s="346"/>
      <c r="P2" s="346"/>
      <c r="Q2" s="681"/>
      <c r="R2" s="346"/>
      <c r="S2" s="346"/>
      <c r="T2" s="346"/>
      <c r="U2" s="681"/>
      <c r="V2" s="346"/>
      <c r="W2" s="346"/>
      <c r="X2" s="346"/>
      <c r="Y2" s="681"/>
      <c r="Z2" s="346"/>
      <c r="AA2" s="346"/>
      <c r="AB2" s="346"/>
      <c r="AC2" s="681"/>
      <c r="AD2" s="346"/>
      <c r="AE2" s="346"/>
      <c r="AF2" s="346"/>
      <c r="AG2" s="681"/>
      <c r="AH2" s="346"/>
      <c r="AI2" s="346"/>
      <c r="AJ2" s="346"/>
      <c r="AK2" s="681"/>
    </row>
    <row r="3" spans="1:37" ht="15">
      <c r="A3" s="174"/>
      <c r="B3" s="346"/>
      <c r="C3" s="346"/>
      <c r="D3" s="346"/>
      <c r="E3" s="681"/>
      <c r="F3" s="346"/>
      <c r="G3" s="802"/>
      <c r="H3" s="802"/>
      <c r="I3" s="681"/>
      <c r="J3" s="346"/>
      <c r="K3" s="346"/>
      <c r="L3" s="346"/>
      <c r="M3" s="681"/>
      <c r="N3" s="346">
        <v>1E-30</v>
      </c>
      <c r="O3" s="346"/>
      <c r="P3" s="346"/>
      <c r="Q3" s="681"/>
      <c r="R3" s="346"/>
      <c r="S3" s="346"/>
      <c r="T3" s="346"/>
      <c r="U3" s="681"/>
      <c r="V3" s="346"/>
      <c r="W3" s="346"/>
      <c r="X3" s="346"/>
      <c r="Y3" s="681"/>
      <c r="Z3" s="346"/>
      <c r="AA3" s="346"/>
      <c r="AB3" s="346"/>
      <c r="AC3" s="681"/>
      <c r="AD3" s="346"/>
      <c r="AE3" s="346"/>
      <c r="AF3" s="346"/>
      <c r="AG3" s="681"/>
      <c r="AH3" s="346"/>
      <c r="AI3" s="346"/>
      <c r="AJ3" s="346"/>
      <c r="AK3" s="681"/>
    </row>
    <row r="4" spans="1:37" ht="15">
      <c r="A4" s="174"/>
      <c r="B4" s="346"/>
      <c r="C4" s="346"/>
      <c r="D4" s="346"/>
      <c r="E4" s="681"/>
      <c r="F4" s="346"/>
      <c r="G4" s="346"/>
      <c r="H4" s="346"/>
      <c r="I4" s="681"/>
      <c r="J4" s="346"/>
      <c r="K4" s="346"/>
      <c r="L4" s="346"/>
      <c r="M4" s="681"/>
      <c r="N4" s="346"/>
      <c r="O4" s="346"/>
      <c r="P4" s="346"/>
      <c r="Q4" s="681"/>
      <c r="R4" s="346"/>
      <c r="S4" s="346"/>
      <c r="T4" s="346"/>
      <c r="U4" s="681"/>
      <c r="V4" s="346"/>
      <c r="W4" s="346"/>
      <c r="X4" s="346"/>
      <c r="Y4" s="681"/>
      <c r="Z4" s="346"/>
      <c r="AA4" s="346"/>
      <c r="AB4" s="346"/>
      <c r="AC4" s="681"/>
      <c r="AD4" s="346"/>
      <c r="AE4" s="346"/>
      <c r="AF4" s="346"/>
      <c r="AG4" s="681"/>
      <c r="AH4" s="346"/>
      <c r="AI4" s="346"/>
      <c r="AJ4" s="346"/>
      <c r="AK4" s="681"/>
    </row>
    <row r="5" spans="1:37" ht="15">
      <c r="A5" s="174"/>
      <c r="B5" s="346"/>
      <c r="C5" s="346"/>
      <c r="D5" s="346"/>
      <c r="E5" s="681"/>
      <c r="F5" s="346"/>
      <c r="G5" s="346"/>
      <c r="H5" s="346"/>
      <c r="I5" s="681"/>
      <c r="J5" s="346"/>
      <c r="K5" s="346"/>
      <c r="L5" s="346"/>
      <c r="M5" s="681"/>
      <c r="N5" s="346"/>
      <c r="O5" s="346"/>
      <c r="P5" s="346"/>
      <c r="Q5" s="681"/>
      <c r="R5" s="346"/>
      <c r="S5" s="346"/>
      <c r="T5" s="346"/>
      <c r="U5" s="681"/>
      <c r="V5" s="346"/>
      <c r="W5" s="346"/>
      <c r="X5" s="346"/>
      <c r="Y5" s="681"/>
      <c r="Z5" s="346"/>
      <c r="AA5" s="346"/>
      <c r="AB5" s="346"/>
      <c r="AC5" s="681"/>
      <c r="AD5" s="346"/>
      <c r="AE5" s="346"/>
      <c r="AF5" s="346"/>
      <c r="AG5" s="681"/>
      <c r="AH5" s="346"/>
      <c r="AI5" s="346"/>
      <c r="AJ5" s="346"/>
      <c r="AK5" s="681"/>
    </row>
    <row r="6" spans="1:42" ht="15">
      <c r="A6" s="43" t="s">
        <v>1524</v>
      </c>
      <c r="B6" s="77"/>
      <c r="C6" s="77"/>
      <c r="D6" s="77"/>
      <c r="E6" s="680"/>
      <c r="F6" s="77"/>
      <c r="G6" s="77"/>
      <c r="H6" s="77"/>
      <c r="I6" s="680"/>
      <c r="J6" s="77"/>
      <c r="K6" s="77"/>
      <c r="L6" s="77"/>
      <c r="M6" s="680"/>
      <c r="N6" s="77"/>
      <c r="O6" s="77"/>
      <c r="P6" s="77"/>
      <c r="Q6" s="680"/>
      <c r="R6" s="77"/>
      <c r="S6" s="77"/>
      <c r="T6" s="77"/>
      <c r="U6" s="680"/>
      <c r="V6" s="77"/>
      <c r="W6" s="77"/>
      <c r="X6" s="77"/>
      <c r="Y6" s="680"/>
      <c r="Z6" s="77"/>
      <c r="AA6" s="77"/>
      <c r="AB6" s="77"/>
      <c r="AC6" s="680"/>
      <c r="AD6" s="77"/>
      <c r="AE6" s="77"/>
      <c r="AF6" s="77"/>
      <c r="AG6" s="680"/>
      <c r="AM6" s="530"/>
      <c r="AO6" s="675"/>
      <c r="AP6" s="530"/>
    </row>
    <row r="7" spans="1:41" ht="15">
      <c r="A7" s="43" t="s">
        <v>1437</v>
      </c>
      <c r="B7" s="332"/>
      <c r="C7" s="332"/>
      <c r="D7" s="332"/>
      <c r="E7" s="657"/>
      <c r="F7" s="332"/>
      <c r="G7" s="332"/>
      <c r="H7" s="332"/>
      <c r="I7" s="657"/>
      <c r="J7" s="332"/>
      <c r="K7" s="332"/>
      <c r="L7" s="332"/>
      <c r="M7" s="657"/>
      <c r="N7" s="332"/>
      <c r="O7" s="332"/>
      <c r="P7" s="332"/>
      <c r="Q7" s="657"/>
      <c r="R7" s="332"/>
      <c r="S7" s="332"/>
      <c r="T7" s="332"/>
      <c r="U7" s="657"/>
      <c r="V7" s="332"/>
      <c r="W7" s="332"/>
      <c r="X7" s="332"/>
      <c r="Y7" s="657"/>
      <c r="Z7" s="332"/>
      <c r="AA7" s="332"/>
      <c r="AB7" s="332"/>
      <c r="AC7" s="657"/>
      <c r="AD7" s="347"/>
      <c r="AE7" s="347"/>
      <c r="AF7" s="347"/>
      <c r="AG7" s="685"/>
      <c r="AH7" s="347"/>
      <c r="AI7" s="347"/>
      <c r="AJ7" s="347"/>
      <c r="AK7" s="685"/>
      <c r="AL7" s="347"/>
      <c r="AM7" s="347"/>
      <c r="AN7" s="347"/>
      <c r="AO7" s="685"/>
    </row>
    <row r="8" spans="1:37" ht="15">
      <c r="A8" s="333" t="s">
        <v>1427</v>
      </c>
      <c r="B8" s="332"/>
      <c r="C8" s="332"/>
      <c r="D8" s="332"/>
      <c r="E8" s="657"/>
      <c r="F8" s="332"/>
      <c r="G8" s="332"/>
      <c r="H8" s="332"/>
      <c r="I8" s="657"/>
      <c r="J8" s="332"/>
      <c r="K8" s="332"/>
      <c r="L8" s="332"/>
      <c r="M8" s="657"/>
      <c r="N8" s="332"/>
      <c r="O8" s="332"/>
      <c r="P8" s="332"/>
      <c r="Q8" s="657"/>
      <c r="R8" s="332"/>
      <c r="S8" s="332"/>
      <c r="T8" s="332"/>
      <c r="U8" s="657"/>
      <c r="V8" s="332"/>
      <c r="W8" s="332"/>
      <c r="X8" s="332"/>
      <c r="Y8" s="657"/>
      <c r="Z8" s="332"/>
      <c r="AA8" s="332"/>
      <c r="AB8" s="332"/>
      <c r="AC8" s="657"/>
      <c r="AD8" s="347"/>
      <c r="AE8" s="347"/>
      <c r="AF8" s="347"/>
      <c r="AG8" s="685"/>
      <c r="AH8" s="347"/>
      <c r="AI8" s="347"/>
      <c r="AJ8" s="347"/>
      <c r="AK8" s="685"/>
    </row>
    <row r="9" spans="1:44" ht="13.5" thickBot="1">
      <c r="A9" s="348"/>
      <c r="B9" s="332"/>
      <c r="C9" s="332"/>
      <c r="D9" s="332"/>
      <c r="E9" s="657"/>
      <c r="F9" s="332"/>
      <c r="G9" s="332"/>
      <c r="H9" s="332"/>
      <c r="I9" s="657"/>
      <c r="J9" s="332"/>
      <c r="K9" s="332"/>
      <c r="L9" s="332"/>
      <c r="M9" s="657"/>
      <c r="N9" s="332"/>
      <c r="O9" s="332"/>
      <c r="P9" s="332"/>
      <c r="Q9" s="657"/>
      <c r="R9" s="332"/>
      <c r="S9" s="332"/>
      <c r="T9" s="332"/>
      <c r="U9" s="657"/>
      <c r="V9" s="332"/>
      <c r="W9" s="332"/>
      <c r="X9" s="332"/>
      <c r="Y9" s="657"/>
      <c r="Z9" s="332"/>
      <c r="AA9" s="332"/>
      <c r="AB9" s="332"/>
      <c r="AC9" s="657"/>
      <c r="AD9" s="347"/>
      <c r="AE9" s="347"/>
      <c r="AF9" s="347"/>
      <c r="AG9" s="685"/>
      <c r="AH9" s="347"/>
      <c r="AI9" s="347"/>
      <c r="AJ9" s="347"/>
      <c r="AK9" s="685"/>
      <c r="AL9" s="335"/>
      <c r="AM9" s="335"/>
      <c r="AN9" s="335"/>
      <c r="AO9" s="687"/>
      <c r="AR9" s="335" t="s">
        <v>10</v>
      </c>
    </row>
    <row r="10" spans="1:44" s="164" customFormat="1" ht="18" customHeight="1">
      <c r="A10" s="982" t="s">
        <v>824</v>
      </c>
      <c r="B10" s="1004" t="s">
        <v>539</v>
      </c>
      <c r="C10" s="1004"/>
      <c r="D10" s="1004"/>
      <c r="E10" s="781"/>
      <c r="F10" s="1004" t="s">
        <v>540</v>
      </c>
      <c r="G10" s="1004"/>
      <c r="H10" s="1004"/>
      <c r="I10" s="781"/>
      <c r="J10" s="1004" t="s">
        <v>541</v>
      </c>
      <c r="K10" s="1004"/>
      <c r="L10" s="1004"/>
      <c r="M10" s="781"/>
      <c r="N10" s="1004" t="s">
        <v>543</v>
      </c>
      <c r="O10" s="1004"/>
      <c r="P10" s="1004"/>
      <c r="Q10" s="781"/>
      <c r="R10" s="1004" t="s">
        <v>545</v>
      </c>
      <c r="S10" s="1004"/>
      <c r="T10" s="1004"/>
      <c r="U10" s="781"/>
      <c r="V10" s="1004" t="s">
        <v>547</v>
      </c>
      <c r="W10" s="1004"/>
      <c r="X10" s="1004"/>
      <c r="Y10" s="781"/>
      <c r="Z10" s="1004" t="s">
        <v>549</v>
      </c>
      <c r="AA10" s="1004"/>
      <c r="AB10" s="1004"/>
      <c r="AC10" s="781"/>
      <c r="AD10" s="1004" t="s">
        <v>550</v>
      </c>
      <c r="AE10" s="1004"/>
      <c r="AF10" s="1004"/>
      <c r="AG10" s="781"/>
      <c r="AH10" s="1004" t="s">
        <v>551</v>
      </c>
      <c r="AI10" s="1004"/>
      <c r="AJ10" s="1004"/>
      <c r="AK10" s="781"/>
      <c r="AL10" s="1004" t="s">
        <v>494</v>
      </c>
      <c r="AM10" s="1004"/>
      <c r="AN10" s="1004"/>
      <c r="AO10" s="781"/>
      <c r="AP10" s="1004" t="s">
        <v>825</v>
      </c>
      <c r="AQ10" s="1004"/>
      <c r="AR10" s="1004"/>
    </row>
    <row r="11" spans="1:44" s="164" customFormat="1" ht="12">
      <c r="A11" s="983"/>
      <c r="B11" s="653"/>
      <c r="C11" s="653"/>
      <c r="D11" s="653"/>
      <c r="E11" s="659"/>
      <c r="F11" s="653"/>
      <c r="G11" s="653"/>
      <c r="H11" s="653"/>
      <c r="I11" s="659"/>
      <c r="J11" s="653"/>
      <c r="K11" s="653"/>
      <c r="L11" s="653"/>
      <c r="M11" s="659"/>
      <c r="N11" s="653"/>
      <c r="O11" s="653"/>
      <c r="P11" s="653"/>
      <c r="Q11" s="659"/>
      <c r="R11" s="653"/>
      <c r="S11" s="653"/>
      <c r="T11" s="653"/>
      <c r="U11" s="659"/>
      <c r="V11" s="653"/>
      <c r="W11" s="653"/>
      <c r="X11" s="653"/>
      <c r="Y11" s="659"/>
      <c r="Z11" s="653"/>
      <c r="AA11" s="653"/>
      <c r="AB11" s="653"/>
      <c r="AC11" s="659"/>
      <c r="AD11" s="653"/>
      <c r="AE11" s="653"/>
      <c r="AF11" s="653"/>
      <c r="AG11" s="659"/>
      <c r="AH11" s="653"/>
      <c r="AI11" s="653"/>
      <c r="AJ11" s="653"/>
      <c r="AK11" s="659"/>
      <c r="AL11" s="653"/>
      <c r="AM11" s="653"/>
      <c r="AN11" s="653"/>
      <c r="AO11" s="659"/>
      <c r="AP11" s="653"/>
      <c r="AQ11" s="9"/>
      <c r="AR11" s="9"/>
    </row>
    <row r="12" spans="1:44" s="164" customFormat="1" ht="30.75" customHeight="1" thickBot="1">
      <c r="A12" s="984"/>
      <c r="B12" s="782">
        <v>2011</v>
      </c>
      <c r="C12" s="782">
        <v>2012</v>
      </c>
      <c r="D12" s="783" t="s">
        <v>365</v>
      </c>
      <c r="E12" s="784"/>
      <c r="F12" s="782">
        <v>2011</v>
      </c>
      <c r="G12" s="782">
        <v>2012</v>
      </c>
      <c r="H12" s="783" t="s">
        <v>365</v>
      </c>
      <c r="I12" s="784"/>
      <c r="J12" s="782">
        <v>2011</v>
      </c>
      <c r="K12" s="782">
        <v>2012</v>
      </c>
      <c r="L12" s="783" t="s">
        <v>365</v>
      </c>
      <c r="M12" s="784"/>
      <c r="N12" s="782">
        <v>2011</v>
      </c>
      <c r="O12" s="782">
        <v>2012</v>
      </c>
      <c r="P12" s="783" t="s">
        <v>365</v>
      </c>
      <c r="Q12" s="784"/>
      <c r="R12" s="782">
        <v>2011</v>
      </c>
      <c r="S12" s="782">
        <v>2012</v>
      </c>
      <c r="T12" s="783" t="s">
        <v>365</v>
      </c>
      <c r="U12" s="784"/>
      <c r="V12" s="782">
        <v>2011</v>
      </c>
      <c r="W12" s="782">
        <v>2012</v>
      </c>
      <c r="X12" s="783" t="s">
        <v>365</v>
      </c>
      <c r="Y12" s="784"/>
      <c r="Z12" s="782">
        <v>2011</v>
      </c>
      <c r="AA12" s="782">
        <v>2012</v>
      </c>
      <c r="AB12" s="783" t="s">
        <v>365</v>
      </c>
      <c r="AC12" s="784"/>
      <c r="AD12" s="782">
        <v>2011</v>
      </c>
      <c r="AE12" s="782">
        <v>2012</v>
      </c>
      <c r="AF12" s="783" t="s">
        <v>365</v>
      </c>
      <c r="AG12" s="784"/>
      <c r="AH12" s="782">
        <v>2011</v>
      </c>
      <c r="AI12" s="782">
        <v>2012</v>
      </c>
      <c r="AJ12" s="783" t="s">
        <v>365</v>
      </c>
      <c r="AK12" s="784"/>
      <c r="AL12" s="782">
        <v>2011</v>
      </c>
      <c r="AM12" s="782">
        <v>2012</v>
      </c>
      <c r="AN12" s="783" t="s">
        <v>365</v>
      </c>
      <c r="AO12" s="784"/>
      <c r="AP12" s="782">
        <v>2011</v>
      </c>
      <c r="AQ12" s="782">
        <v>2012</v>
      </c>
      <c r="AR12" s="783" t="s">
        <v>365</v>
      </c>
    </row>
    <row r="13" spans="1:44" ht="15.75" customHeight="1">
      <c r="A13" s="110" t="s">
        <v>845</v>
      </c>
      <c r="B13" s="336">
        <v>8468729489.8600025</v>
      </c>
      <c r="C13" s="336">
        <v>9616806182.289995</v>
      </c>
      <c r="D13" s="655">
        <f>((C13/B13)-1)*100</f>
        <v>13.556657982813558</v>
      </c>
      <c r="E13" s="666"/>
      <c r="F13" s="336">
        <v>605161153.2800003</v>
      </c>
      <c r="G13" s="336">
        <v>975815227.04</v>
      </c>
      <c r="H13" s="814">
        <f>((G13/F13)-1)*100</f>
        <v>61.24882136783534</v>
      </c>
      <c r="I13" s="666"/>
      <c r="J13" s="336">
        <v>546306292.82</v>
      </c>
      <c r="K13" s="336">
        <v>649730225.4200002</v>
      </c>
      <c r="L13" s="814">
        <f>((K13/J13)-1)*100</f>
        <v>18.93149208773197</v>
      </c>
      <c r="M13" s="666"/>
      <c r="N13" s="336">
        <v>190268916.26</v>
      </c>
      <c r="O13" s="336">
        <v>149119254.05999994</v>
      </c>
      <c r="P13" s="655">
        <f>((O13/N13)-1)*100</f>
        <v>-21.62710704872548</v>
      </c>
      <c r="Q13" s="666"/>
      <c r="R13" s="336">
        <v>929122078.5399998</v>
      </c>
      <c r="S13" s="336">
        <v>976422078.0400002</v>
      </c>
      <c r="T13" s="655">
        <f>((S13/R13)-1)*100</f>
        <v>5.09082720048224</v>
      </c>
      <c r="U13" s="666"/>
      <c r="V13" s="336">
        <v>295647414.6399999</v>
      </c>
      <c r="W13" s="336">
        <v>151251451.62999982</v>
      </c>
      <c r="X13" s="655">
        <f>((W13/V13)-1)*100</f>
        <v>-48.8405972316133</v>
      </c>
      <c r="Y13" s="666"/>
      <c r="Z13" s="336">
        <v>61774710.82</v>
      </c>
      <c r="AA13" s="336">
        <v>101562669.91999997</v>
      </c>
      <c r="AB13" s="655">
        <f>((AA13/Z13)-1)*100</f>
        <v>64.40816730965308</v>
      </c>
      <c r="AC13" s="666"/>
      <c r="AD13" s="336">
        <v>287492422.60999984</v>
      </c>
      <c r="AE13" s="336">
        <v>168489735.77999988</v>
      </c>
      <c r="AF13" s="655">
        <f>((AE13/AD13)-1)*100</f>
        <v>-41.39332986575233</v>
      </c>
      <c r="AG13" s="666"/>
      <c r="AH13" s="336">
        <v>793618203.2300007</v>
      </c>
      <c r="AI13" s="336">
        <v>867893638.77</v>
      </c>
      <c r="AJ13" s="655">
        <f>((AI13/AH13)-1)*100</f>
        <v>9.359089199025505</v>
      </c>
      <c r="AK13" s="666"/>
      <c r="AL13" s="336">
        <v>287410354.71000016</v>
      </c>
      <c r="AM13" s="336">
        <v>325274896.37000006</v>
      </c>
      <c r="AN13" s="655">
        <f>((AM13/AL13)-1)*100</f>
        <v>13.174383260549405</v>
      </c>
      <c r="AO13" s="666"/>
      <c r="AP13" s="336">
        <v>22475001258.770008</v>
      </c>
      <c r="AQ13" s="336">
        <v>25646108569.67999</v>
      </c>
      <c r="AR13" s="655">
        <f>((AQ13/AP13)-1)*100</f>
        <v>14.109486688783068</v>
      </c>
    </row>
    <row r="14" spans="1:44" ht="8.25" customHeight="1">
      <c r="A14" s="100"/>
      <c r="B14" s="337"/>
      <c r="C14" s="337"/>
      <c r="D14" s="337"/>
      <c r="E14" s="667"/>
      <c r="F14" s="337"/>
      <c r="G14" s="337"/>
      <c r="H14" s="815"/>
      <c r="I14" s="667"/>
      <c r="J14" s="337"/>
      <c r="K14" s="337">
        <v>0</v>
      </c>
      <c r="L14" s="815"/>
      <c r="M14" s="667"/>
      <c r="N14" s="337"/>
      <c r="O14" s="337">
        <v>0</v>
      </c>
      <c r="P14" s="337"/>
      <c r="Q14" s="667"/>
      <c r="R14" s="337"/>
      <c r="S14" s="337">
        <v>0</v>
      </c>
      <c r="T14" s="337"/>
      <c r="U14" s="667"/>
      <c r="V14" s="337"/>
      <c r="W14" s="337">
        <v>0</v>
      </c>
      <c r="X14" s="815"/>
      <c r="Y14" s="667"/>
      <c r="Z14" s="337"/>
      <c r="AA14" s="337">
        <v>0</v>
      </c>
      <c r="AB14" s="337"/>
      <c r="AC14" s="667"/>
      <c r="AD14" s="337"/>
      <c r="AE14" s="337">
        <v>0</v>
      </c>
      <c r="AF14" s="337"/>
      <c r="AG14" s="667"/>
      <c r="AH14" s="337"/>
      <c r="AI14" s="337"/>
      <c r="AJ14" s="815"/>
      <c r="AK14" s="667"/>
      <c r="AL14" s="337"/>
      <c r="AM14" s="337"/>
      <c r="AN14" s="815"/>
      <c r="AO14" s="667"/>
      <c r="AP14" s="337"/>
      <c r="AQ14" s="337"/>
      <c r="AR14" s="337"/>
    </row>
    <row r="15" spans="1:44" ht="12.75">
      <c r="A15" s="207" t="s">
        <v>803</v>
      </c>
      <c r="B15" s="487">
        <v>15563486.380000003</v>
      </c>
      <c r="C15" s="487">
        <v>20901332.910000015</v>
      </c>
      <c r="D15" s="670">
        <f aca="true" t="shared" si="0" ref="D15:D37">((C15/B15)-1)*100</f>
        <v>34.297241631280386</v>
      </c>
      <c r="E15" s="668"/>
      <c r="F15" s="487">
        <v>120242.9</v>
      </c>
      <c r="G15" s="487">
        <v>87818232.17</v>
      </c>
      <c r="H15" s="809" t="s">
        <v>1173</v>
      </c>
      <c r="I15" s="668"/>
      <c r="J15" s="487">
        <v>2202036.71</v>
      </c>
      <c r="K15" s="487">
        <v>1059048.27</v>
      </c>
      <c r="L15" s="809">
        <f aca="true" t="shared" si="1" ref="L15:L37">((K15/J15)-1)*100</f>
        <v>-51.905966635769666</v>
      </c>
      <c r="M15" s="668"/>
      <c r="N15" s="487">
        <v>1153618.5000000002</v>
      </c>
      <c r="O15" s="487">
        <v>1074892.16</v>
      </c>
      <c r="P15" s="670">
        <f aca="true" t="shared" si="2" ref="P15:P37">((O15/N15)-1)*100</f>
        <v>-6.824295900247812</v>
      </c>
      <c r="Q15" s="668"/>
      <c r="R15" s="487">
        <v>74951.1</v>
      </c>
      <c r="S15" s="487">
        <v>64153.77</v>
      </c>
      <c r="T15" s="670">
        <f aca="true" t="shared" si="3" ref="T15:T37">((S15/R15)-1)*100</f>
        <v>-14.405832602857071</v>
      </c>
      <c r="U15" s="668"/>
      <c r="V15" s="487">
        <v>1502570.7600000002</v>
      </c>
      <c r="W15" s="487">
        <v>1156892.04</v>
      </c>
      <c r="X15" s="809">
        <f aca="true" t="shared" si="4" ref="X15:X37">((W15/V15)-1)*100</f>
        <v>-23.005819705955155</v>
      </c>
      <c r="Y15" s="668"/>
      <c r="Z15" s="487">
        <v>1550533.8</v>
      </c>
      <c r="AA15" s="487">
        <v>2391459.8600000003</v>
      </c>
      <c r="AB15" s="670">
        <f aca="true" t="shared" si="5" ref="AB15:AB37">((AA15/Z15)-1)*100</f>
        <v>54.234616491430266</v>
      </c>
      <c r="AC15" s="668"/>
      <c r="AD15" s="487">
        <v>1316918.4000000001</v>
      </c>
      <c r="AE15" s="487">
        <v>236912.19999999998</v>
      </c>
      <c r="AF15" s="809">
        <f aca="true" t="shared" si="6" ref="AF15:AF37">((AE15/AD15)-1)*100</f>
        <v>-82.01010783963531</v>
      </c>
      <c r="AG15" s="668"/>
      <c r="AH15" s="487">
        <v>950748.44</v>
      </c>
      <c r="AI15" s="487">
        <v>2373919.58</v>
      </c>
      <c r="AJ15" s="809">
        <f aca="true" t="shared" si="7" ref="AJ15:AJ37">((AI15/AH15)-1)*100</f>
        <v>149.68955826001675</v>
      </c>
      <c r="AK15" s="668"/>
      <c r="AL15" s="487">
        <v>95326.05000000002</v>
      </c>
      <c r="AM15" s="487">
        <v>73246.28000000001</v>
      </c>
      <c r="AN15" s="809">
        <f aca="true" t="shared" si="8" ref="AN15:AN37">((AM15/AL15)-1)*100</f>
        <v>-23.162367474578037</v>
      </c>
      <c r="AO15" s="668"/>
      <c r="AP15" s="487">
        <v>93638535.70000002</v>
      </c>
      <c r="AQ15" s="487">
        <v>191900063.65</v>
      </c>
      <c r="AR15" s="670">
        <f aca="true" t="shared" si="9" ref="AR15:AR37">((AQ15/AP15)-1)*100</f>
        <v>104.9370616653075</v>
      </c>
    </row>
    <row r="16" spans="1:44" ht="12.75">
      <c r="A16" s="339" t="s">
        <v>804</v>
      </c>
      <c r="B16" s="488">
        <v>13146169.120000001</v>
      </c>
      <c r="C16" s="488">
        <v>18042460.690000016</v>
      </c>
      <c r="D16" s="671">
        <f t="shared" si="0"/>
        <v>37.245006703519536</v>
      </c>
      <c r="E16" s="668"/>
      <c r="F16" s="488"/>
      <c r="G16" s="488"/>
      <c r="H16" s="810"/>
      <c r="I16" s="668"/>
      <c r="J16" s="488">
        <v>9.999999999999999E-31</v>
      </c>
      <c r="K16" s="488">
        <v>9.999999999999999E-31</v>
      </c>
      <c r="L16" s="810">
        <f t="shared" si="1"/>
        <v>0</v>
      </c>
      <c r="M16" s="668"/>
      <c r="N16" s="488">
        <v>1047658.5000000002</v>
      </c>
      <c r="O16" s="488">
        <v>849870.72</v>
      </c>
      <c r="P16" s="671">
        <f t="shared" si="2"/>
        <v>-18.879031669193747</v>
      </c>
      <c r="Q16" s="668"/>
      <c r="R16" s="488">
        <v>61951.1</v>
      </c>
      <c r="S16" s="488">
        <v>51103.77</v>
      </c>
      <c r="T16" s="671">
        <f t="shared" si="3"/>
        <v>-17.50950346321535</v>
      </c>
      <c r="U16" s="668"/>
      <c r="V16" s="488">
        <v>1340956.2600000002</v>
      </c>
      <c r="W16" s="488">
        <v>929148.04</v>
      </c>
      <c r="X16" s="810">
        <f t="shared" si="4"/>
        <v>-30.710041205967453</v>
      </c>
      <c r="Y16" s="668"/>
      <c r="Z16" s="488">
        <v>1550533.8</v>
      </c>
      <c r="AA16" s="488">
        <v>2390494.8600000003</v>
      </c>
      <c r="AB16" s="671">
        <f t="shared" si="5"/>
        <v>54.17237986040679</v>
      </c>
      <c r="AC16" s="668"/>
      <c r="AD16" s="488">
        <v>1316918.4000000001</v>
      </c>
      <c r="AE16" s="488">
        <v>236912.19999999998</v>
      </c>
      <c r="AF16" s="810">
        <f t="shared" si="6"/>
        <v>-82.01010783963531</v>
      </c>
      <c r="AG16" s="668"/>
      <c r="AH16" s="488">
        <v>9.999999999999999E-31</v>
      </c>
      <c r="AI16" s="488">
        <v>523010</v>
      </c>
      <c r="AJ16" s="810" t="s">
        <v>1436</v>
      </c>
      <c r="AK16" s="668"/>
      <c r="AL16" s="488">
        <v>90476.05000000002</v>
      </c>
      <c r="AM16" s="488">
        <v>66081.28000000001</v>
      </c>
      <c r="AN16" s="810">
        <f t="shared" si="8"/>
        <v>-26.96268238942792</v>
      </c>
      <c r="AO16" s="668"/>
      <c r="AP16" s="488">
        <v>62473467.36</v>
      </c>
      <c r="AQ16" s="488">
        <v>66413552.55000001</v>
      </c>
      <c r="AR16" s="671">
        <f t="shared" si="9"/>
        <v>6.30681368667354</v>
      </c>
    </row>
    <row r="17" spans="1:44" ht="12.75">
      <c r="A17" s="207" t="s">
        <v>805</v>
      </c>
      <c r="B17" s="487">
        <v>588405853.1400017</v>
      </c>
      <c r="C17" s="487">
        <v>564349215.0400031</v>
      </c>
      <c r="D17" s="670">
        <f t="shared" si="0"/>
        <v>-4.0884430315608515</v>
      </c>
      <c r="E17" s="668"/>
      <c r="F17" s="487">
        <v>2883048.8299999996</v>
      </c>
      <c r="G17" s="487">
        <v>173129.16</v>
      </c>
      <c r="H17" s="809">
        <f aca="true" t="shared" si="10" ref="H17:H37">((G17/F17)-1)*100</f>
        <v>-93.99492793190048</v>
      </c>
      <c r="I17" s="668"/>
      <c r="J17" s="487">
        <v>20014.8</v>
      </c>
      <c r="K17" s="487">
        <v>13877</v>
      </c>
      <c r="L17" s="809">
        <f t="shared" si="1"/>
        <v>-30.66630693286967</v>
      </c>
      <c r="M17" s="668"/>
      <c r="N17" s="487">
        <v>73810959.05</v>
      </c>
      <c r="O17" s="487">
        <v>50165184.33999996</v>
      </c>
      <c r="P17" s="670">
        <f t="shared" si="2"/>
        <v>-32.03558795921111</v>
      </c>
      <c r="Q17" s="668"/>
      <c r="R17" s="487">
        <v>27290399.65999996</v>
      </c>
      <c r="S17" s="487">
        <v>32192226.540000014</v>
      </c>
      <c r="T17" s="670">
        <f t="shared" si="3"/>
        <v>17.961726251978472</v>
      </c>
      <c r="U17" s="668"/>
      <c r="V17" s="487">
        <v>23533859.129999995</v>
      </c>
      <c r="W17" s="487">
        <v>25564006.399999954</v>
      </c>
      <c r="X17" s="809">
        <f t="shared" si="4"/>
        <v>8.626495377513365</v>
      </c>
      <c r="Y17" s="668"/>
      <c r="Z17" s="487">
        <v>3963881.5100000007</v>
      </c>
      <c r="AA17" s="487">
        <v>3780421.5999999996</v>
      </c>
      <c r="AB17" s="670">
        <f t="shared" si="5"/>
        <v>-4.6282894566139765</v>
      </c>
      <c r="AC17" s="668"/>
      <c r="AD17" s="487">
        <v>67976695.01999995</v>
      </c>
      <c r="AE17" s="487">
        <v>72107497.46999995</v>
      </c>
      <c r="AF17" s="809">
        <f t="shared" si="6"/>
        <v>6.076792125278585</v>
      </c>
      <c r="AG17" s="668"/>
      <c r="AH17" s="487">
        <v>677587.69</v>
      </c>
      <c r="AI17" s="487">
        <v>475906.76999999996</v>
      </c>
      <c r="AJ17" s="809">
        <f t="shared" si="7"/>
        <v>-29.764548998816664</v>
      </c>
      <c r="AK17" s="668"/>
      <c r="AL17" s="487">
        <v>80010.29000000001</v>
      </c>
      <c r="AM17" s="487">
        <v>111273.35</v>
      </c>
      <c r="AN17" s="809">
        <f t="shared" si="8"/>
        <v>39.07379913258657</v>
      </c>
      <c r="AO17" s="668"/>
      <c r="AP17" s="487">
        <v>1009878083.1200016</v>
      </c>
      <c r="AQ17" s="487">
        <v>953744394.820003</v>
      </c>
      <c r="AR17" s="670">
        <f t="shared" si="9"/>
        <v>-5.558461881514887</v>
      </c>
    </row>
    <row r="18" spans="1:44" ht="12.75">
      <c r="A18" s="339" t="s">
        <v>806</v>
      </c>
      <c r="B18" s="488">
        <v>488565626.71000165</v>
      </c>
      <c r="C18" s="488">
        <v>473401974.56000316</v>
      </c>
      <c r="D18" s="671">
        <f t="shared" si="0"/>
        <v>-3.103708349707379</v>
      </c>
      <c r="E18" s="668"/>
      <c r="F18" s="488">
        <v>571028.8299999997</v>
      </c>
      <c r="G18" s="488">
        <v>11487.26</v>
      </c>
      <c r="H18" s="810">
        <f t="shared" si="10"/>
        <v>-97.98832223584928</v>
      </c>
      <c r="I18" s="668"/>
      <c r="J18" s="488">
        <v>6875</v>
      </c>
      <c r="K18" s="488">
        <v>9.999999999999999E-31</v>
      </c>
      <c r="L18" s="810">
        <f t="shared" si="1"/>
        <v>-100</v>
      </c>
      <c r="M18" s="668"/>
      <c r="N18" s="488">
        <v>2981929.6599999964</v>
      </c>
      <c r="O18" s="488">
        <v>2296437.340000001</v>
      </c>
      <c r="P18" s="671">
        <f t="shared" si="2"/>
        <v>-22.988212270573694</v>
      </c>
      <c r="Q18" s="668"/>
      <c r="R18" s="488">
        <v>12700012.98999999</v>
      </c>
      <c r="S18" s="488">
        <v>12446278.499999989</v>
      </c>
      <c r="T18" s="671">
        <f t="shared" si="3"/>
        <v>-1.9979073265499303</v>
      </c>
      <c r="U18" s="668"/>
      <c r="V18" s="488">
        <v>22833347.119999994</v>
      </c>
      <c r="W18" s="488">
        <v>24824035.299999952</v>
      </c>
      <c r="X18" s="810">
        <f t="shared" si="4"/>
        <v>8.718337130066622</v>
      </c>
      <c r="Y18" s="668"/>
      <c r="Z18" s="488">
        <v>2215505.08</v>
      </c>
      <c r="AA18" s="488">
        <v>2093218.5899999999</v>
      </c>
      <c r="AB18" s="671">
        <f t="shared" si="5"/>
        <v>-5.519576150102989</v>
      </c>
      <c r="AC18" s="668"/>
      <c r="AD18" s="488">
        <v>48897.92</v>
      </c>
      <c r="AE18" s="488">
        <v>30146.22</v>
      </c>
      <c r="AF18" s="810">
        <f t="shared" si="6"/>
        <v>-38.348665955525306</v>
      </c>
      <c r="AG18" s="668"/>
      <c r="AH18" s="488">
        <v>323096.68999999994</v>
      </c>
      <c r="AI18" s="488">
        <v>371526.56999999995</v>
      </c>
      <c r="AJ18" s="810">
        <f t="shared" si="7"/>
        <v>14.989283858030245</v>
      </c>
      <c r="AK18" s="668"/>
      <c r="AL18" s="488">
        <v>78647.79000000001</v>
      </c>
      <c r="AM18" s="488">
        <v>91173.35</v>
      </c>
      <c r="AN18" s="810">
        <f t="shared" si="8"/>
        <v>15.926143633533751</v>
      </c>
      <c r="AO18" s="668"/>
      <c r="AP18" s="488">
        <v>633448718.8800017</v>
      </c>
      <c r="AQ18" s="488">
        <v>613425732.670003</v>
      </c>
      <c r="AR18" s="671">
        <f t="shared" si="9"/>
        <v>-3.160948252512241</v>
      </c>
    </row>
    <row r="19" spans="1:44" ht="12.75">
      <c r="A19" s="339" t="s">
        <v>807</v>
      </c>
      <c r="B19" s="488">
        <v>97250316.54000002</v>
      </c>
      <c r="C19" s="488">
        <v>88086137.38999994</v>
      </c>
      <c r="D19" s="671">
        <f t="shared" si="0"/>
        <v>-9.4232897907646</v>
      </c>
      <c r="E19" s="668"/>
      <c r="F19" s="488">
        <v>9.999999999999999E-31</v>
      </c>
      <c r="G19" s="488">
        <v>38649.9</v>
      </c>
      <c r="H19" s="810" t="s">
        <v>1173</v>
      </c>
      <c r="I19" s="668"/>
      <c r="J19" s="488">
        <v>1948.8</v>
      </c>
      <c r="K19" s="488">
        <v>352</v>
      </c>
      <c r="L19" s="810">
        <f t="shared" si="1"/>
        <v>-81.9376026272578</v>
      </c>
      <c r="M19" s="668"/>
      <c r="N19" s="488">
        <v>70827019.39</v>
      </c>
      <c r="O19" s="488">
        <v>47868713.87999996</v>
      </c>
      <c r="P19" s="671">
        <f t="shared" si="2"/>
        <v>-32.4146148005792</v>
      </c>
      <c r="Q19" s="668"/>
      <c r="R19" s="488">
        <v>14585352.33999997</v>
      </c>
      <c r="S19" s="488">
        <v>19741697.110000025</v>
      </c>
      <c r="T19" s="671">
        <f t="shared" si="3"/>
        <v>35.35289823516232</v>
      </c>
      <c r="U19" s="668"/>
      <c r="V19" s="488">
        <v>678396.0100000001</v>
      </c>
      <c r="W19" s="488">
        <v>739969.0999999997</v>
      </c>
      <c r="X19" s="810">
        <f t="shared" si="4"/>
        <v>9.076275374909649</v>
      </c>
      <c r="Y19" s="668"/>
      <c r="Z19" s="488">
        <v>1728047.4300000004</v>
      </c>
      <c r="AA19" s="488">
        <v>1646792.01</v>
      </c>
      <c r="AB19" s="671">
        <f t="shared" si="5"/>
        <v>-4.702152185718678</v>
      </c>
      <c r="AC19" s="668"/>
      <c r="AD19" s="488">
        <v>67888911.09999995</v>
      </c>
      <c r="AE19" s="488">
        <v>72077351.24999996</v>
      </c>
      <c r="AF19" s="810">
        <f t="shared" si="6"/>
        <v>6.169549757294623</v>
      </c>
      <c r="AG19" s="668"/>
      <c r="AH19" s="488">
        <v>290666</v>
      </c>
      <c r="AI19" s="488">
        <v>101833.2</v>
      </c>
      <c r="AJ19" s="810">
        <f t="shared" si="7"/>
        <v>-64.96556184761893</v>
      </c>
      <c r="AK19" s="668"/>
      <c r="AL19" s="488">
        <v>9.999999999999999E-31</v>
      </c>
      <c r="AM19" s="488">
        <v>20100</v>
      </c>
      <c r="AN19" s="810" t="s">
        <v>1436</v>
      </c>
      <c r="AO19" s="668"/>
      <c r="AP19" s="488">
        <v>368775736.31</v>
      </c>
      <c r="AQ19" s="488">
        <v>334653790.03999984</v>
      </c>
      <c r="AR19" s="671">
        <f t="shared" si="9"/>
        <v>-9.252763376307549</v>
      </c>
    </row>
    <row r="20" spans="1:44" ht="12.75">
      <c r="A20" s="340" t="s">
        <v>808</v>
      </c>
      <c r="B20" s="489">
        <v>520594696.90999913</v>
      </c>
      <c r="C20" s="489">
        <v>373678577.53999984</v>
      </c>
      <c r="D20" s="672">
        <f t="shared" si="0"/>
        <v>-28.22082519127126</v>
      </c>
      <c r="E20" s="668"/>
      <c r="F20" s="489">
        <v>102314.5</v>
      </c>
      <c r="G20" s="489">
        <v>11088</v>
      </c>
      <c r="H20" s="811">
        <f t="shared" si="10"/>
        <v>-89.1628263833572</v>
      </c>
      <c r="I20" s="668"/>
      <c r="J20" s="489">
        <v>28563.35</v>
      </c>
      <c r="K20" s="489">
        <v>46893.3</v>
      </c>
      <c r="L20" s="811">
        <f t="shared" si="1"/>
        <v>64.17296990724128</v>
      </c>
      <c r="M20" s="668"/>
      <c r="N20" s="489">
        <v>61803112.379999995</v>
      </c>
      <c r="O20" s="489">
        <v>40812771.379999995</v>
      </c>
      <c r="P20" s="672">
        <f t="shared" si="2"/>
        <v>-33.963242612992815</v>
      </c>
      <c r="Q20" s="668"/>
      <c r="R20" s="489">
        <v>3396750.41</v>
      </c>
      <c r="S20" s="489">
        <v>3449327.8500000006</v>
      </c>
      <c r="T20" s="672">
        <f t="shared" si="3"/>
        <v>1.5478746935663201</v>
      </c>
      <c r="U20" s="668"/>
      <c r="V20" s="489">
        <v>207969797.01</v>
      </c>
      <c r="W20" s="489">
        <v>98609463.79999986</v>
      </c>
      <c r="X20" s="811">
        <f t="shared" si="4"/>
        <v>-52.58471892663417</v>
      </c>
      <c r="Y20" s="668"/>
      <c r="Z20" s="489">
        <v>23129321.43</v>
      </c>
      <c r="AA20" s="489">
        <v>13143620.899999995</v>
      </c>
      <c r="AB20" s="672">
        <f t="shared" si="5"/>
        <v>-43.17333978094145</v>
      </c>
      <c r="AC20" s="668"/>
      <c r="AD20" s="489">
        <v>124739183.20999984</v>
      </c>
      <c r="AE20" s="489">
        <v>62418337.74999992</v>
      </c>
      <c r="AF20" s="811">
        <f t="shared" si="6"/>
        <v>-49.96092154546344</v>
      </c>
      <c r="AG20" s="668"/>
      <c r="AH20" s="489">
        <v>316830.52</v>
      </c>
      <c r="AI20" s="489">
        <v>437299.08999999997</v>
      </c>
      <c r="AJ20" s="811">
        <f t="shared" si="7"/>
        <v>38.02303199830621</v>
      </c>
      <c r="AK20" s="668"/>
      <c r="AL20" s="489">
        <v>1748774.8499999996</v>
      </c>
      <c r="AM20" s="489">
        <v>1730778.39</v>
      </c>
      <c r="AN20" s="811">
        <f t="shared" si="8"/>
        <v>-1.0290895937804523</v>
      </c>
      <c r="AO20" s="668"/>
      <c r="AP20" s="489">
        <v>1312568941.2799988</v>
      </c>
      <c r="AQ20" s="489">
        <v>876711417.9999998</v>
      </c>
      <c r="AR20" s="672">
        <f t="shared" si="9"/>
        <v>-33.206448025119116</v>
      </c>
    </row>
    <row r="21" spans="1:44" ht="12.75">
      <c r="A21" s="207" t="s">
        <v>809</v>
      </c>
      <c r="B21" s="487">
        <v>111939602.68000004</v>
      </c>
      <c r="C21" s="487">
        <v>108706115.55000004</v>
      </c>
      <c r="D21" s="670">
        <f t="shared" si="0"/>
        <v>-2.888599791839097</v>
      </c>
      <c r="E21" s="668"/>
      <c r="F21" s="487">
        <v>54246204.36</v>
      </c>
      <c r="G21" s="487">
        <v>79937894.90999995</v>
      </c>
      <c r="H21" s="809">
        <f t="shared" si="10"/>
        <v>47.36126859586227</v>
      </c>
      <c r="I21" s="668"/>
      <c r="J21" s="487">
        <v>52511575.609999985</v>
      </c>
      <c r="K21" s="487">
        <v>84178613.22999999</v>
      </c>
      <c r="L21" s="809">
        <f t="shared" si="1"/>
        <v>60.304870406458576</v>
      </c>
      <c r="M21" s="668"/>
      <c r="N21" s="487">
        <v>30959030.169999994</v>
      </c>
      <c r="O21" s="487">
        <v>15896275.89</v>
      </c>
      <c r="P21" s="670">
        <f t="shared" si="2"/>
        <v>-48.65383119977752</v>
      </c>
      <c r="Q21" s="668"/>
      <c r="R21" s="487">
        <v>31124129.32</v>
      </c>
      <c r="S21" s="487">
        <v>36593658.95999999</v>
      </c>
      <c r="T21" s="670">
        <f t="shared" si="3"/>
        <v>17.573277580765414</v>
      </c>
      <c r="U21" s="668"/>
      <c r="V21" s="487">
        <v>8976341.98999999</v>
      </c>
      <c r="W21" s="487">
        <v>6043484.12</v>
      </c>
      <c r="X21" s="809">
        <f t="shared" si="4"/>
        <v>-32.673196645886634</v>
      </c>
      <c r="Y21" s="668"/>
      <c r="Z21" s="487">
        <v>3524521.2900000005</v>
      </c>
      <c r="AA21" s="487">
        <v>4144809.71</v>
      </c>
      <c r="AB21" s="670">
        <f t="shared" si="5"/>
        <v>17.599224659528147</v>
      </c>
      <c r="AC21" s="668"/>
      <c r="AD21" s="487">
        <v>9697238.4</v>
      </c>
      <c r="AE21" s="487">
        <v>7698295.71</v>
      </c>
      <c r="AF21" s="809">
        <f t="shared" si="6"/>
        <v>-20.613525289839217</v>
      </c>
      <c r="AG21" s="668"/>
      <c r="AH21" s="487">
        <v>72148304.30999997</v>
      </c>
      <c r="AI21" s="487">
        <v>66449015.05000001</v>
      </c>
      <c r="AJ21" s="809">
        <f t="shared" si="7"/>
        <v>-7.899408467746927</v>
      </c>
      <c r="AK21" s="668"/>
      <c r="AL21" s="487">
        <v>23186466.169999998</v>
      </c>
      <c r="AM21" s="487">
        <v>42474049.83</v>
      </c>
      <c r="AN21" s="809">
        <f t="shared" si="8"/>
        <v>83.18466263287418</v>
      </c>
      <c r="AO21" s="668"/>
      <c r="AP21" s="487">
        <v>740289553.7500004</v>
      </c>
      <c r="AQ21" s="487">
        <v>759116016.5499998</v>
      </c>
      <c r="AR21" s="670">
        <f t="shared" si="9"/>
        <v>2.5431214995041307</v>
      </c>
    </row>
    <row r="22" spans="1:44" ht="12.75">
      <c r="A22" s="339" t="s">
        <v>810</v>
      </c>
      <c r="B22" s="488">
        <v>15730524.009999996</v>
      </c>
      <c r="C22" s="488">
        <v>13734541.389999988</v>
      </c>
      <c r="D22" s="671">
        <f t="shared" si="0"/>
        <v>-12.68859587087594</v>
      </c>
      <c r="E22" s="668"/>
      <c r="F22" s="488">
        <v>21380046.119999997</v>
      </c>
      <c r="G22" s="488">
        <v>42931172.929999955</v>
      </c>
      <c r="H22" s="810">
        <f t="shared" si="10"/>
        <v>100.80018859192225</v>
      </c>
      <c r="I22" s="668"/>
      <c r="J22" s="488">
        <v>33045698.649999976</v>
      </c>
      <c r="K22" s="488">
        <v>59643753.49999998</v>
      </c>
      <c r="L22" s="810">
        <f t="shared" si="1"/>
        <v>80.48870484389055</v>
      </c>
      <c r="M22" s="668"/>
      <c r="N22" s="488">
        <v>1502336.5</v>
      </c>
      <c r="O22" s="488">
        <v>2310436.83</v>
      </c>
      <c r="P22" s="671">
        <f t="shared" si="2"/>
        <v>53.78956911450929</v>
      </c>
      <c r="Q22" s="668"/>
      <c r="R22" s="488">
        <v>851821.8699999999</v>
      </c>
      <c r="S22" s="488">
        <v>295099</v>
      </c>
      <c r="T22" s="671">
        <f t="shared" si="3"/>
        <v>-65.35672417051231</v>
      </c>
      <c r="U22" s="668"/>
      <c r="V22" s="488">
        <v>9.999999999999999E-31</v>
      </c>
      <c r="W22" s="488">
        <v>102876</v>
      </c>
      <c r="X22" s="810" t="s">
        <v>1173</v>
      </c>
      <c r="Y22" s="668"/>
      <c r="Z22" s="488">
        <v>9.999999999999999E-31</v>
      </c>
      <c r="AA22" s="488">
        <v>430000</v>
      </c>
      <c r="AB22" s="810" t="s">
        <v>1436</v>
      </c>
      <c r="AC22" s="668"/>
      <c r="AD22" s="488">
        <v>1073154.76</v>
      </c>
      <c r="AE22" s="488">
        <v>18007.9</v>
      </c>
      <c r="AF22" s="810">
        <f t="shared" si="6"/>
        <v>-98.32196616264368</v>
      </c>
      <c r="AG22" s="668"/>
      <c r="AH22" s="488">
        <v>29986219.119999975</v>
      </c>
      <c r="AI22" s="488">
        <v>27965973.880000003</v>
      </c>
      <c r="AJ22" s="810">
        <f t="shared" si="7"/>
        <v>-6.7372456391226905</v>
      </c>
      <c r="AK22" s="668"/>
      <c r="AL22" s="488">
        <v>1261834.0599999998</v>
      </c>
      <c r="AM22" s="488">
        <v>13740765.289999995</v>
      </c>
      <c r="AN22" s="810">
        <f t="shared" si="8"/>
        <v>988.95184601373</v>
      </c>
      <c r="AO22" s="668"/>
      <c r="AP22" s="488">
        <v>310166703.4499999</v>
      </c>
      <c r="AQ22" s="488">
        <v>317484807.7599999</v>
      </c>
      <c r="AR22" s="671">
        <f t="shared" si="9"/>
        <v>2.3594100297034792</v>
      </c>
    </row>
    <row r="23" spans="1:44" ht="12.75">
      <c r="A23" s="207" t="s">
        <v>811</v>
      </c>
      <c r="B23" s="487">
        <v>7189754.08</v>
      </c>
      <c r="C23" s="487">
        <v>2349623.6399999997</v>
      </c>
      <c r="D23" s="670">
        <f t="shared" si="0"/>
        <v>-67.3198330032451</v>
      </c>
      <c r="E23" s="668"/>
      <c r="F23" s="487">
        <v>1985009.1600000001</v>
      </c>
      <c r="G23" s="487">
        <v>661552.7899999999</v>
      </c>
      <c r="H23" s="809">
        <f t="shared" si="10"/>
        <v>-66.67255731958437</v>
      </c>
      <c r="I23" s="668"/>
      <c r="J23" s="487">
        <v>2437186.0300000007</v>
      </c>
      <c r="K23" s="487">
        <v>1661133.4900000002</v>
      </c>
      <c r="L23" s="809">
        <f t="shared" si="1"/>
        <v>-31.842154453839544</v>
      </c>
      <c r="M23" s="668"/>
      <c r="N23" s="487">
        <v>12588</v>
      </c>
      <c r="O23" s="487">
        <v>8939</v>
      </c>
      <c r="P23" s="670">
        <f t="shared" si="2"/>
        <v>-28.98792500794407</v>
      </c>
      <c r="Q23" s="668"/>
      <c r="R23" s="487">
        <v>4047.65</v>
      </c>
      <c r="S23" s="487">
        <v>0.5</v>
      </c>
      <c r="T23" s="670">
        <f t="shared" si="3"/>
        <v>-99.98764715328647</v>
      </c>
      <c r="U23" s="668"/>
      <c r="V23" s="487">
        <v>9.999999999999999E-31</v>
      </c>
      <c r="W23" s="487">
        <v>9.999999999999999E-31</v>
      </c>
      <c r="X23" s="809">
        <f t="shared" si="4"/>
        <v>0</v>
      </c>
      <c r="Y23" s="668"/>
      <c r="Z23" s="487">
        <v>183.68</v>
      </c>
      <c r="AA23" s="487">
        <v>100</v>
      </c>
      <c r="AB23" s="670">
        <f t="shared" si="5"/>
        <v>-45.5574912891986</v>
      </c>
      <c r="AC23" s="668"/>
      <c r="AD23" s="487">
        <v>9.999999999999999E-31</v>
      </c>
      <c r="AE23" s="487">
        <v>98</v>
      </c>
      <c r="AF23" s="809" t="s">
        <v>1436</v>
      </c>
      <c r="AG23" s="668"/>
      <c r="AH23" s="487">
        <v>3414461.46</v>
      </c>
      <c r="AI23" s="487">
        <v>2312211.8499999996</v>
      </c>
      <c r="AJ23" s="809">
        <f t="shared" si="7"/>
        <v>-32.281799719010465</v>
      </c>
      <c r="AK23" s="668"/>
      <c r="AL23" s="487">
        <v>5901685.17</v>
      </c>
      <c r="AM23" s="487">
        <v>5335978.5</v>
      </c>
      <c r="AN23" s="809">
        <f t="shared" si="8"/>
        <v>-9.585510810974007</v>
      </c>
      <c r="AO23" s="668"/>
      <c r="AP23" s="487">
        <v>38333932.56</v>
      </c>
      <c r="AQ23" s="487">
        <v>24694856.21</v>
      </c>
      <c r="AR23" s="670">
        <f t="shared" si="9"/>
        <v>-35.57964299293378</v>
      </c>
    </row>
    <row r="24" spans="1:44" ht="12.75">
      <c r="A24" s="340" t="s">
        <v>812</v>
      </c>
      <c r="B24" s="489">
        <v>6063740923.950003</v>
      </c>
      <c r="C24" s="489">
        <v>7072658976.279993</v>
      </c>
      <c r="D24" s="672">
        <f t="shared" si="0"/>
        <v>16.638541537041252</v>
      </c>
      <c r="E24" s="668"/>
      <c r="F24" s="489">
        <v>120457716.76999997</v>
      </c>
      <c r="G24" s="489">
        <v>224923778.69999987</v>
      </c>
      <c r="H24" s="811">
        <f t="shared" si="10"/>
        <v>86.72425871184801</v>
      </c>
      <c r="I24" s="668"/>
      <c r="J24" s="489">
        <v>145060341.22999996</v>
      </c>
      <c r="K24" s="489">
        <v>197162381.13000008</v>
      </c>
      <c r="L24" s="811">
        <f t="shared" si="1"/>
        <v>35.9174943738688</v>
      </c>
      <c r="M24" s="668"/>
      <c r="N24" s="489">
        <v>7700431.420000001</v>
      </c>
      <c r="O24" s="489">
        <v>27632408.489999995</v>
      </c>
      <c r="P24" s="672">
        <f t="shared" si="2"/>
        <v>258.84234249825954</v>
      </c>
      <c r="Q24" s="668"/>
      <c r="R24" s="489">
        <v>765031800.7599999</v>
      </c>
      <c r="S24" s="489">
        <v>783918548.0100002</v>
      </c>
      <c r="T24" s="672">
        <f t="shared" si="3"/>
        <v>2.4687532245375676</v>
      </c>
      <c r="U24" s="668"/>
      <c r="V24" s="489">
        <v>30063073.319999993</v>
      </c>
      <c r="W24" s="489">
        <v>3320110.2899999996</v>
      </c>
      <c r="X24" s="811">
        <f t="shared" si="4"/>
        <v>-88.95618470320785</v>
      </c>
      <c r="Y24" s="668"/>
      <c r="Z24" s="489">
        <v>22094049.8</v>
      </c>
      <c r="AA24" s="489">
        <v>69321580.13</v>
      </c>
      <c r="AB24" s="672">
        <f t="shared" si="5"/>
        <v>213.75678410030554</v>
      </c>
      <c r="AC24" s="668"/>
      <c r="AD24" s="489">
        <v>76222787.1</v>
      </c>
      <c r="AE24" s="489">
        <v>18104539.05</v>
      </c>
      <c r="AF24" s="811">
        <f t="shared" si="6"/>
        <v>-76.24786531848034</v>
      </c>
      <c r="AG24" s="668"/>
      <c r="AH24" s="489">
        <v>70489778.88999999</v>
      </c>
      <c r="AI24" s="489">
        <v>39094851.39999998</v>
      </c>
      <c r="AJ24" s="811">
        <f t="shared" si="7"/>
        <v>-44.53826921345873</v>
      </c>
      <c r="AK24" s="668"/>
      <c r="AL24" s="489">
        <v>41567604.34000001</v>
      </c>
      <c r="AM24" s="489">
        <v>49891275.29000005</v>
      </c>
      <c r="AN24" s="811">
        <f t="shared" si="8"/>
        <v>20.02441825109047</v>
      </c>
      <c r="AO24" s="668"/>
      <c r="AP24" s="489">
        <v>14143774252.680004</v>
      </c>
      <c r="AQ24" s="489">
        <v>17074795726.869993</v>
      </c>
      <c r="AR24" s="672">
        <f t="shared" si="9"/>
        <v>20.72305045193019</v>
      </c>
    </row>
    <row r="25" spans="1:44" ht="12.75">
      <c r="A25" s="207" t="s">
        <v>813</v>
      </c>
      <c r="B25" s="487">
        <v>49451388.63999999</v>
      </c>
      <c r="C25" s="487">
        <v>40077457.44</v>
      </c>
      <c r="D25" s="670">
        <f t="shared" si="0"/>
        <v>-18.9558502962193</v>
      </c>
      <c r="E25" s="668"/>
      <c r="F25" s="487">
        <v>97948831.07000007</v>
      </c>
      <c r="G25" s="487">
        <v>120596205.79999995</v>
      </c>
      <c r="H25" s="809">
        <f t="shared" si="10"/>
        <v>23.121638597008598</v>
      </c>
      <c r="I25" s="668"/>
      <c r="J25" s="487">
        <v>109258472.80000009</v>
      </c>
      <c r="K25" s="487">
        <v>117485380.57999995</v>
      </c>
      <c r="L25" s="809">
        <f t="shared" si="1"/>
        <v>7.529766405447935</v>
      </c>
      <c r="M25" s="668"/>
      <c r="N25" s="487">
        <v>1086753.07</v>
      </c>
      <c r="O25" s="487">
        <v>871921.9000000001</v>
      </c>
      <c r="P25" s="670">
        <f t="shared" si="2"/>
        <v>-19.768167758661114</v>
      </c>
      <c r="Q25" s="668"/>
      <c r="R25" s="487">
        <v>2413001.19</v>
      </c>
      <c r="S25" s="487">
        <v>689218.91</v>
      </c>
      <c r="T25" s="670">
        <f t="shared" si="3"/>
        <v>-71.43727434299359</v>
      </c>
      <c r="U25" s="668"/>
      <c r="V25" s="487">
        <v>1640074.27</v>
      </c>
      <c r="W25" s="487">
        <v>8466707.629999999</v>
      </c>
      <c r="X25" s="809">
        <f t="shared" si="4"/>
        <v>416.23928165155587</v>
      </c>
      <c r="Y25" s="668"/>
      <c r="Z25" s="487">
        <v>700632.3300000001</v>
      </c>
      <c r="AA25" s="487">
        <v>1243479.31</v>
      </c>
      <c r="AB25" s="670">
        <f t="shared" si="5"/>
        <v>77.47957905396686</v>
      </c>
      <c r="AC25" s="668"/>
      <c r="AD25" s="487">
        <v>4796343.529999999</v>
      </c>
      <c r="AE25" s="487">
        <v>5231203.64</v>
      </c>
      <c r="AF25" s="809">
        <f t="shared" si="6"/>
        <v>9.066492157620743</v>
      </c>
      <c r="AG25" s="668"/>
      <c r="AH25" s="487">
        <v>166685377.19000033</v>
      </c>
      <c r="AI25" s="487">
        <v>182908048.89</v>
      </c>
      <c r="AJ25" s="809">
        <f t="shared" si="7"/>
        <v>9.732510417820194</v>
      </c>
      <c r="AK25" s="668"/>
      <c r="AL25" s="487">
        <v>62199370.67000008</v>
      </c>
      <c r="AM25" s="487">
        <v>56552134.44000001</v>
      </c>
      <c r="AN25" s="809">
        <f t="shared" si="8"/>
        <v>-9.079249788493172</v>
      </c>
      <c r="AO25" s="668"/>
      <c r="AP25" s="487">
        <v>828164657.5800004</v>
      </c>
      <c r="AQ25" s="487">
        <v>862633645.1599998</v>
      </c>
      <c r="AR25" s="670">
        <f t="shared" si="9"/>
        <v>4.16209352385577</v>
      </c>
    </row>
    <row r="26" spans="1:44" ht="12.75">
      <c r="A26" s="340" t="s">
        <v>814</v>
      </c>
      <c r="B26" s="489">
        <v>66512827.64999996</v>
      </c>
      <c r="C26" s="489">
        <v>65366725.34999991</v>
      </c>
      <c r="D26" s="672">
        <f>((C26/B26)-1)*100</f>
        <v>-1.7231297187228378</v>
      </c>
      <c r="E26" s="668"/>
      <c r="F26" s="489">
        <v>39949399.58000006</v>
      </c>
      <c r="G26" s="489">
        <v>57094099.599999994</v>
      </c>
      <c r="H26" s="811">
        <f t="shared" si="10"/>
        <v>42.91603929032044</v>
      </c>
      <c r="I26" s="668"/>
      <c r="J26" s="489">
        <v>60050783.25000004</v>
      </c>
      <c r="K26" s="489">
        <v>58877032.660000056</v>
      </c>
      <c r="L26" s="811">
        <f t="shared" si="1"/>
        <v>-1.954596637172057</v>
      </c>
      <c r="M26" s="668"/>
      <c r="N26" s="489">
        <v>2104862.260000001</v>
      </c>
      <c r="O26" s="489">
        <v>1616378.4500000002</v>
      </c>
      <c r="P26" s="672">
        <f t="shared" si="2"/>
        <v>-23.20740027900926</v>
      </c>
      <c r="Q26" s="668"/>
      <c r="R26" s="489">
        <v>1100502.55</v>
      </c>
      <c r="S26" s="489">
        <v>281810.70999999996</v>
      </c>
      <c r="T26" s="672">
        <f t="shared" si="3"/>
        <v>-74.39254366107558</v>
      </c>
      <c r="U26" s="668"/>
      <c r="V26" s="489">
        <v>7819.16</v>
      </c>
      <c r="W26" s="489">
        <v>92085.21999999999</v>
      </c>
      <c r="X26" s="811" t="s">
        <v>1173</v>
      </c>
      <c r="Y26" s="668"/>
      <c r="Z26" s="489">
        <v>591716.5900000001</v>
      </c>
      <c r="AA26" s="489">
        <v>278285.85</v>
      </c>
      <c r="AB26" s="672">
        <f t="shared" si="5"/>
        <v>-52.96974012508253</v>
      </c>
      <c r="AC26" s="668"/>
      <c r="AD26" s="489">
        <v>265237.25</v>
      </c>
      <c r="AE26" s="489">
        <v>216621.84</v>
      </c>
      <c r="AF26" s="811">
        <f t="shared" si="6"/>
        <v>-18.329028068267185</v>
      </c>
      <c r="AG26" s="668"/>
      <c r="AH26" s="489">
        <v>64431367.3100001</v>
      </c>
      <c r="AI26" s="489">
        <v>72475103.14999996</v>
      </c>
      <c r="AJ26" s="811">
        <f t="shared" si="7"/>
        <v>12.48419236751388</v>
      </c>
      <c r="AK26" s="668"/>
      <c r="AL26" s="489">
        <v>34216678.41000004</v>
      </c>
      <c r="AM26" s="489">
        <v>30777682.21</v>
      </c>
      <c r="AN26" s="811">
        <f t="shared" si="8"/>
        <v>-10.050643019151073</v>
      </c>
      <c r="AO26" s="668"/>
      <c r="AP26" s="489">
        <v>600008069.1100001</v>
      </c>
      <c r="AQ26" s="489">
        <v>644601336.1899998</v>
      </c>
      <c r="AR26" s="672">
        <f t="shared" si="9"/>
        <v>7.432111229128213</v>
      </c>
    </row>
    <row r="27" spans="1:44" ht="12.75">
      <c r="A27" s="207" t="s">
        <v>815</v>
      </c>
      <c r="B27" s="487">
        <v>24980760.399999984</v>
      </c>
      <c r="C27" s="487">
        <v>20782624.619999997</v>
      </c>
      <c r="D27" s="670">
        <f t="shared" si="0"/>
        <v>-16.805476345707994</v>
      </c>
      <c r="E27" s="668"/>
      <c r="F27" s="487">
        <v>9641230.04</v>
      </c>
      <c r="G27" s="487">
        <v>9290862.110000003</v>
      </c>
      <c r="H27" s="809">
        <f t="shared" si="10"/>
        <v>-3.6340583986314234</v>
      </c>
      <c r="I27" s="668"/>
      <c r="J27" s="487">
        <v>2426142.86</v>
      </c>
      <c r="K27" s="487">
        <v>2367385.79</v>
      </c>
      <c r="L27" s="809">
        <f t="shared" si="1"/>
        <v>-2.4218305924491146</v>
      </c>
      <c r="M27" s="668"/>
      <c r="N27" s="487">
        <v>303656.7900000001</v>
      </c>
      <c r="O27" s="487">
        <v>514553.03000000014</v>
      </c>
      <c r="P27" s="670">
        <f t="shared" si="2"/>
        <v>69.45217329077344</v>
      </c>
      <c r="Q27" s="668"/>
      <c r="R27" s="487">
        <v>819610.45</v>
      </c>
      <c r="S27" s="487">
        <v>430975.63</v>
      </c>
      <c r="T27" s="670">
        <f t="shared" si="3"/>
        <v>-47.41701621788741</v>
      </c>
      <c r="U27" s="668"/>
      <c r="V27" s="487">
        <v>638769.64</v>
      </c>
      <c r="W27" s="487">
        <v>366476.27</v>
      </c>
      <c r="X27" s="809">
        <f t="shared" si="4"/>
        <v>-42.627788321310945</v>
      </c>
      <c r="Y27" s="668"/>
      <c r="Z27" s="487">
        <v>148753.25000000003</v>
      </c>
      <c r="AA27" s="487">
        <v>235501.21</v>
      </c>
      <c r="AB27" s="670">
        <f t="shared" si="5"/>
        <v>58.31668215652428</v>
      </c>
      <c r="AC27" s="668"/>
      <c r="AD27" s="487">
        <v>888613.5599999998</v>
      </c>
      <c r="AE27" s="487">
        <v>490542.13</v>
      </c>
      <c r="AF27" s="809">
        <f t="shared" si="6"/>
        <v>-44.79691149435081</v>
      </c>
      <c r="AG27" s="668"/>
      <c r="AH27" s="487">
        <v>7765446.749999996</v>
      </c>
      <c r="AI27" s="487">
        <v>10412230.26000001</v>
      </c>
      <c r="AJ27" s="809">
        <f t="shared" si="7"/>
        <v>34.084111258634465</v>
      </c>
      <c r="AK27" s="668"/>
      <c r="AL27" s="487">
        <v>6166252.789999999</v>
      </c>
      <c r="AM27" s="487">
        <v>5319781.8</v>
      </c>
      <c r="AN27" s="809">
        <f t="shared" si="8"/>
        <v>-13.727477916129994</v>
      </c>
      <c r="AO27" s="668"/>
      <c r="AP27" s="487">
        <v>118013503.88999999</v>
      </c>
      <c r="AQ27" s="487">
        <v>111917240.65999997</v>
      </c>
      <c r="AR27" s="670">
        <f t="shared" si="9"/>
        <v>-5.16573360594591</v>
      </c>
    </row>
    <row r="28" spans="1:44" ht="12.75">
      <c r="A28" s="340" t="s">
        <v>816</v>
      </c>
      <c r="B28" s="489">
        <v>14775706.65</v>
      </c>
      <c r="C28" s="489">
        <v>11457525.34</v>
      </c>
      <c r="D28" s="672">
        <f t="shared" si="0"/>
        <v>-22.457005871864688</v>
      </c>
      <c r="E28" s="668"/>
      <c r="F28" s="489">
        <v>64304186.48000018</v>
      </c>
      <c r="G28" s="489">
        <v>50688232.959999986</v>
      </c>
      <c r="H28" s="811">
        <f t="shared" si="10"/>
        <v>-21.174287811315384</v>
      </c>
      <c r="I28" s="668"/>
      <c r="J28" s="489">
        <v>45087494.099999964</v>
      </c>
      <c r="K28" s="489">
        <v>35321783.01000004</v>
      </c>
      <c r="L28" s="811">
        <f t="shared" si="1"/>
        <v>-21.659467408724165</v>
      </c>
      <c r="M28" s="668"/>
      <c r="N28" s="489">
        <v>51928.509999999995</v>
      </c>
      <c r="O28" s="489">
        <v>51029.86</v>
      </c>
      <c r="P28" s="672">
        <f t="shared" si="2"/>
        <v>-1.7305522534730833</v>
      </c>
      <c r="Q28" s="668"/>
      <c r="R28" s="489">
        <v>133263.71999999997</v>
      </c>
      <c r="S28" s="489">
        <v>95140.55000000002</v>
      </c>
      <c r="T28" s="672">
        <f t="shared" si="3"/>
        <v>-28.607313378314792</v>
      </c>
      <c r="U28" s="668"/>
      <c r="V28" s="489">
        <v>48631.619999999995</v>
      </c>
      <c r="W28" s="489">
        <v>17032.609999999997</v>
      </c>
      <c r="X28" s="811">
        <f t="shared" si="4"/>
        <v>-64.97626441397593</v>
      </c>
      <c r="Y28" s="668"/>
      <c r="Z28" s="489">
        <v>183004.63000000003</v>
      </c>
      <c r="AA28" s="489">
        <v>100698.83000000002</v>
      </c>
      <c r="AB28" s="672">
        <f t="shared" si="5"/>
        <v>-44.9747091098187</v>
      </c>
      <c r="AC28" s="668"/>
      <c r="AD28" s="489">
        <v>16559.640000000003</v>
      </c>
      <c r="AE28" s="489">
        <v>979.42</v>
      </c>
      <c r="AF28" s="811">
        <f t="shared" si="6"/>
        <v>-94.08549944322462</v>
      </c>
      <c r="AG28" s="668"/>
      <c r="AH28" s="489">
        <v>65643301.57000004</v>
      </c>
      <c r="AI28" s="489">
        <v>56827004.89000002</v>
      </c>
      <c r="AJ28" s="811">
        <f t="shared" si="7"/>
        <v>-13.430611302508266</v>
      </c>
      <c r="AK28" s="668"/>
      <c r="AL28" s="489">
        <v>12015863.46</v>
      </c>
      <c r="AM28" s="489">
        <v>11900374.629999993</v>
      </c>
      <c r="AN28" s="811">
        <f t="shared" si="8"/>
        <v>-0.9611363376794468</v>
      </c>
      <c r="AO28" s="668"/>
      <c r="AP28" s="489">
        <v>289564391.85000014</v>
      </c>
      <c r="AQ28" s="489">
        <v>222221588.42000005</v>
      </c>
      <c r="AR28" s="672">
        <f t="shared" si="9"/>
        <v>-23.25659001086189</v>
      </c>
    </row>
    <row r="29" spans="1:44" ht="12.75">
      <c r="A29" s="207" t="s">
        <v>817</v>
      </c>
      <c r="B29" s="487">
        <v>6773594.720000002</v>
      </c>
      <c r="C29" s="487">
        <v>8261352.0200000005</v>
      </c>
      <c r="D29" s="670">
        <f t="shared" si="0"/>
        <v>21.964073162027</v>
      </c>
      <c r="E29" s="668"/>
      <c r="F29" s="487">
        <v>32571724.22999999</v>
      </c>
      <c r="G29" s="487">
        <v>40187092.239999995</v>
      </c>
      <c r="H29" s="809">
        <f t="shared" si="10"/>
        <v>23.38030359162233</v>
      </c>
      <c r="I29" s="668"/>
      <c r="J29" s="487">
        <v>27247842.639999997</v>
      </c>
      <c r="K29" s="487">
        <v>21416805.259999994</v>
      </c>
      <c r="L29" s="809">
        <f t="shared" si="1"/>
        <v>-21.399996531982335</v>
      </c>
      <c r="M29" s="668"/>
      <c r="N29" s="487">
        <v>1129547.0399999998</v>
      </c>
      <c r="O29" s="487">
        <v>736313.61</v>
      </c>
      <c r="P29" s="670">
        <f t="shared" si="2"/>
        <v>-34.813373509437895</v>
      </c>
      <c r="Q29" s="668"/>
      <c r="R29" s="487">
        <v>65439.9</v>
      </c>
      <c r="S29" s="487">
        <v>35375.409999999996</v>
      </c>
      <c r="T29" s="670">
        <f t="shared" si="3"/>
        <v>-45.94213927588521</v>
      </c>
      <c r="U29" s="668"/>
      <c r="V29" s="487">
        <v>9.999999999999999E-31</v>
      </c>
      <c r="W29" s="487">
        <v>9.999999999999999E-31</v>
      </c>
      <c r="X29" s="809">
        <f t="shared" si="4"/>
        <v>0</v>
      </c>
      <c r="Y29" s="668"/>
      <c r="Z29" s="487">
        <v>69738.54000000001</v>
      </c>
      <c r="AA29" s="487">
        <v>32245.700000000004</v>
      </c>
      <c r="AB29" s="670">
        <f t="shared" si="5"/>
        <v>-53.76200878309181</v>
      </c>
      <c r="AC29" s="668"/>
      <c r="AD29" s="487">
        <v>91064.87</v>
      </c>
      <c r="AE29" s="487">
        <v>9.999999999999999E-31</v>
      </c>
      <c r="AF29" s="809">
        <f t="shared" si="6"/>
        <v>-100</v>
      </c>
      <c r="AG29" s="668"/>
      <c r="AH29" s="487">
        <v>51935116.969999984</v>
      </c>
      <c r="AI29" s="487">
        <v>41528270.70000003</v>
      </c>
      <c r="AJ29" s="809">
        <f t="shared" si="7"/>
        <v>-20.038168540202584</v>
      </c>
      <c r="AK29" s="668"/>
      <c r="AL29" s="487">
        <v>20608505.579999994</v>
      </c>
      <c r="AM29" s="487">
        <v>16344584.350000005</v>
      </c>
      <c r="AN29" s="809">
        <f t="shared" si="8"/>
        <v>-20.69010396434573</v>
      </c>
      <c r="AO29" s="668"/>
      <c r="AP29" s="487">
        <v>172008760.41</v>
      </c>
      <c r="AQ29" s="487">
        <v>151742905.65000004</v>
      </c>
      <c r="AR29" s="670">
        <f t="shared" si="9"/>
        <v>-11.781873616026461</v>
      </c>
    </row>
    <row r="30" spans="1:44" ht="12.75">
      <c r="A30" s="340" t="s">
        <v>818</v>
      </c>
      <c r="B30" s="489">
        <v>95053768.82999997</v>
      </c>
      <c r="C30" s="489">
        <v>82511226.03</v>
      </c>
      <c r="D30" s="672">
        <f t="shared" si="0"/>
        <v>-13.195208306187023</v>
      </c>
      <c r="E30" s="668"/>
      <c r="F30" s="489">
        <v>55312618.11999999</v>
      </c>
      <c r="G30" s="489">
        <v>62591511.379999995</v>
      </c>
      <c r="H30" s="811">
        <f t="shared" si="10"/>
        <v>13.159552932765806</v>
      </c>
      <c r="I30" s="668"/>
      <c r="J30" s="489">
        <v>13419495.530000001</v>
      </c>
      <c r="K30" s="489">
        <v>16174130.969999997</v>
      </c>
      <c r="L30" s="811">
        <f t="shared" si="1"/>
        <v>20.527116193316353</v>
      </c>
      <c r="M30" s="668"/>
      <c r="N30" s="489">
        <v>3388351.0800000005</v>
      </c>
      <c r="O30" s="489">
        <v>2004957.2399999998</v>
      </c>
      <c r="P30" s="672">
        <f t="shared" si="2"/>
        <v>-40.827936873648895</v>
      </c>
      <c r="Q30" s="668"/>
      <c r="R30" s="489">
        <v>3304166.409999999</v>
      </c>
      <c r="S30" s="489">
        <v>4119906.33</v>
      </c>
      <c r="T30" s="672">
        <f t="shared" si="3"/>
        <v>24.68822143858067</v>
      </c>
      <c r="U30" s="668"/>
      <c r="V30" s="489">
        <v>230508.96999999997</v>
      </c>
      <c r="W30" s="489">
        <v>680542.5900000001</v>
      </c>
      <c r="X30" s="811">
        <f t="shared" si="4"/>
        <v>195.23475377118737</v>
      </c>
      <c r="Y30" s="668"/>
      <c r="Z30" s="489">
        <v>3467924.72</v>
      </c>
      <c r="AA30" s="489">
        <v>2808227.08</v>
      </c>
      <c r="AB30" s="672">
        <f t="shared" si="5"/>
        <v>-19.022836228117434</v>
      </c>
      <c r="AC30" s="668"/>
      <c r="AD30" s="489">
        <v>359278.14999999997</v>
      </c>
      <c r="AE30" s="489">
        <v>465118.5200000001</v>
      </c>
      <c r="AF30" s="811">
        <f t="shared" si="6"/>
        <v>29.45917251021253</v>
      </c>
      <c r="AG30" s="668"/>
      <c r="AH30" s="489">
        <v>26306871.780000027</v>
      </c>
      <c r="AI30" s="489">
        <v>31232529.30999998</v>
      </c>
      <c r="AJ30" s="811">
        <f t="shared" si="7"/>
        <v>18.7238436070712</v>
      </c>
      <c r="AK30" s="668"/>
      <c r="AL30" s="489">
        <v>29044186.199999988</v>
      </c>
      <c r="AM30" s="489">
        <v>30403893.789999954</v>
      </c>
      <c r="AN30" s="811">
        <f t="shared" si="8"/>
        <v>4.681513817040495</v>
      </c>
      <c r="AO30" s="668"/>
      <c r="AP30" s="489">
        <v>284697367.52</v>
      </c>
      <c r="AQ30" s="489">
        <v>292864466.9099999</v>
      </c>
      <c r="AR30" s="672">
        <f t="shared" si="9"/>
        <v>2.868695085291284</v>
      </c>
    </row>
    <row r="31" spans="1:44" ht="12.75">
      <c r="A31" s="207" t="s">
        <v>819</v>
      </c>
      <c r="B31" s="487">
        <v>721863959.0600002</v>
      </c>
      <c r="C31" s="487">
        <v>1032109784.4600004</v>
      </c>
      <c r="D31" s="670">
        <f t="shared" si="0"/>
        <v>42.97843402571275</v>
      </c>
      <c r="E31" s="668"/>
      <c r="F31" s="487">
        <v>2043296.6899999992</v>
      </c>
      <c r="G31" s="487">
        <v>2220423.6300000013</v>
      </c>
      <c r="H31" s="809">
        <f t="shared" si="10"/>
        <v>8.668684330908505</v>
      </c>
      <c r="I31" s="668"/>
      <c r="J31" s="487">
        <v>2147748.31</v>
      </c>
      <c r="K31" s="487">
        <v>3889990.409999999</v>
      </c>
      <c r="L31" s="809">
        <f t="shared" si="1"/>
        <v>81.11947251398368</v>
      </c>
      <c r="M31" s="668"/>
      <c r="N31" s="487">
        <v>865697.75</v>
      </c>
      <c r="O31" s="487">
        <v>1299849.25</v>
      </c>
      <c r="P31" s="670">
        <f t="shared" si="2"/>
        <v>50.15047110842092</v>
      </c>
      <c r="Q31" s="668"/>
      <c r="R31" s="487">
        <v>18309.010000000002</v>
      </c>
      <c r="S31" s="487">
        <v>87124.26</v>
      </c>
      <c r="T31" s="670">
        <f t="shared" si="3"/>
        <v>375.85456559366116</v>
      </c>
      <c r="U31" s="668"/>
      <c r="V31" s="487">
        <v>1485113.27</v>
      </c>
      <c r="W31" s="487">
        <v>1696725.8599999999</v>
      </c>
      <c r="X31" s="809">
        <f t="shared" si="4"/>
        <v>14.24891920870115</v>
      </c>
      <c r="Y31" s="668"/>
      <c r="Z31" s="487">
        <v>110012.20000000001</v>
      </c>
      <c r="AA31" s="487">
        <v>104711.14000000001</v>
      </c>
      <c r="AB31" s="670">
        <f t="shared" si="5"/>
        <v>-4.818611026777031</v>
      </c>
      <c r="AC31" s="668"/>
      <c r="AD31" s="487">
        <v>116710.87000000001</v>
      </c>
      <c r="AE31" s="487">
        <v>622.5</v>
      </c>
      <c r="AF31" s="670">
        <f t="shared" si="6"/>
        <v>-99.46663065745291</v>
      </c>
      <c r="AG31" s="668"/>
      <c r="AH31" s="487">
        <v>3452248.299999999</v>
      </c>
      <c r="AI31" s="487">
        <v>3721775.130000001</v>
      </c>
      <c r="AJ31" s="809">
        <f t="shared" si="7"/>
        <v>7.807284024153249</v>
      </c>
      <c r="AK31" s="668"/>
      <c r="AL31" s="487">
        <v>1075601.97</v>
      </c>
      <c r="AM31" s="487">
        <v>1758186.0699999994</v>
      </c>
      <c r="AN31" s="809">
        <f t="shared" si="8"/>
        <v>63.46065915070789</v>
      </c>
      <c r="AO31" s="668"/>
      <c r="AP31" s="487">
        <v>1076996513.4</v>
      </c>
      <c r="AQ31" s="487">
        <v>1405859564.8400004</v>
      </c>
      <c r="AR31" s="670">
        <f t="shared" si="9"/>
        <v>30.535201121664123</v>
      </c>
    </row>
    <row r="32" spans="1:44" ht="12.75">
      <c r="A32" s="340" t="s">
        <v>442</v>
      </c>
      <c r="B32" s="489">
        <v>19009675.419999998</v>
      </c>
      <c r="C32" s="489">
        <v>34229756.61</v>
      </c>
      <c r="D32" s="672">
        <f t="shared" si="0"/>
        <v>80.0649188043843</v>
      </c>
      <c r="E32" s="668"/>
      <c r="F32" s="489">
        <v>9912092.599999998</v>
      </c>
      <c r="G32" s="489">
        <v>17933121.880000018</v>
      </c>
      <c r="H32" s="811">
        <f t="shared" si="10"/>
        <v>80.92165402086762</v>
      </c>
      <c r="I32" s="668"/>
      <c r="J32" s="489">
        <v>3069309.6700000004</v>
      </c>
      <c r="K32" s="489">
        <v>2382830.5</v>
      </c>
      <c r="L32" s="811">
        <f t="shared" si="1"/>
        <v>-22.365914287169343</v>
      </c>
      <c r="M32" s="668"/>
      <c r="N32" s="489"/>
      <c r="O32" s="489"/>
      <c r="P32" s="672"/>
      <c r="Q32" s="668"/>
      <c r="R32" s="489">
        <v>88687815.92999999</v>
      </c>
      <c r="S32" s="489">
        <v>107708890.53000002</v>
      </c>
      <c r="T32" s="672">
        <f t="shared" si="3"/>
        <v>21.447224064028237</v>
      </c>
      <c r="U32" s="668"/>
      <c r="V32" s="489">
        <v>18785154.87</v>
      </c>
      <c r="W32" s="489">
        <v>4384641.7700000005</v>
      </c>
      <c r="X32" s="811">
        <f t="shared" si="4"/>
        <v>-76.65900653817714</v>
      </c>
      <c r="Y32" s="668"/>
      <c r="Z32" s="489">
        <v>9.999999999999999E-31</v>
      </c>
      <c r="AA32" s="489">
        <v>9.999999999999999E-31</v>
      </c>
      <c r="AB32" s="672">
        <f t="shared" si="5"/>
        <v>0</v>
      </c>
      <c r="AC32" s="668"/>
      <c r="AD32" s="489">
        <v>160839.62</v>
      </c>
      <c r="AE32" s="489">
        <v>365124.1</v>
      </c>
      <c r="AF32" s="672">
        <f t="shared" si="6"/>
        <v>127.01129236689317</v>
      </c>
      <c r="AG32" s="668"/>
      <c r="AH32" s="489">
        <v>16786512.009999998</v>
      </c>
      <c r="AI32" s="489">
        <v>11340587.389999999</v>
      </c>
      <c r="AJ32" s="811">
        <f t="shared" si="7"/>
        <v>-32.44226446063229</v>
      </c>
      <c r="AK32" s="668"/>
      <c r="AL32" s="489">
        <v>224123.65999999997</v>
      </c>
      <c r="AM32" s="489">
        <v>464954.70000000007</v>
      </c>
      <c r="AN32" s="811">
        <f t="shared" si="8"/>
        <v>107.454536482226</v>
      </c>
      <c r="AO32" s="668"/>
      <c r="AP32" s="489">
        <v>450633376.32000005</v>
      </c>
      <c r="AQ32" s="489">
        <v>482775493.81999993</v>
      </c>
      <c r="AR32" s="672">
        <f t="shared" si="9"/>
        <v>7.13265354698791</v>
      </c>
    </row>
    <row r="33" spans="1:44" ht="12.75">
      <c r="A33" s="207" t="s">
        <v>820</v>
      </c>
      <c r="B33" s="487">
        <v>46596615.779999994</v>
      </c>
      <c r="C33" s="487">
        <v>59516613.23999998</v>
      </c>
      <c r="D33" s="670">
        <f t="shared" si="0"/>
        <v>27.72733007263899</v>
      </c>
      <c r="E33" s="668"/>
      <c r="F33" s="487">
        <v>21731691.139999993</v>
      </c>
      <c r="G33" s="487">
        <v>32073187.550000016</v>
      </c>
      <c r="H33" s="809">
        <f t="shared" si="10"/>
        <v>47.587168174708495</v>
      </c>
      <c r="I33" s="668"/>
      <c r="J33" s="487">
        <v>13398738.690000003</v>
      </c>
      <c r="K33" s="487">
        <v>12403662.79</v>
      </c>
      <c r="L33" s="809">
        <f t="shared" si="1"/>
        <v>-7.4266386039953725</v>
      </c>
      <c r="M33" s="668"/>
      <c r="N33" s="487">
        <v>516918</v>
      </c>
      <c r="O33" s="487">
        <v>571332.98</v>
      </c>
      <c r="P33" s="670">
        <f t="shared" si="2"/>
        <v>10.52681082879683</v>
      </c>
      <c r="Q33" s="668"/>
      <c r="R33" s="487">
        <v>2623616.0100000002</v>
      </c>
      <c r="S33" s="487">
        <v>436962.97000000003</v>
      </c>
      <c r="T33" s="670">
        <f t="shared" si="3"/>
        <v>-83.34501053757481</v>
      </c>
      <c r="U33" s="668"/>
      <c r="V33" s="487">
        <v>34</v>
      </c>
      <c r="W33" s="487">
        <v>259745.66</v>
      </c>
      <c r="X33" s="809" t="s">
        <v>1173</v>
      </c>
      <c r="Y33" s="668"/>
      <c r="Z33" s="487">
        <v>883218.16</v>
      </c>
      <c r="AA33" s="487">
        <v>1547936.97</v>
      </c>
      <c r="AB33" s="670">
        <f t="shared" si="5"/>
        <v>75.26099893598202</v>
      </c>
      <c r="AC33" s="668"/>
      <c r="AD33" s="487">
        <v>123743.36</v>
      </c>
      <c r="AE33" s="487">
        <v>315442.05000000005</v>
      </c>
      <c r="AF33" s="670">
        <f t="shared" si="6"/>
        <v>154.91634460224776</v>
      </c>
      <c r="AG33" s="668"/>
      <c r="AH33" s="487">
        <v>22212689.540000014</v>
      </c>
      <c r="AI33" s="487">
        <v>23420591.94</v>
      </c>
      <c r="AJ33" s="809">
        <f t="shared" si="7"/>
        <v>5.437893496979873</v>
      </c>
      <c r="AK33" s="668"/>
      <c r="AL33" s="487">
        <v>9146533.110000005</v>
      </c>
      <c r="AM33" s="487">
        <v>9289585.77</v>
      </c>
      <c r="AN33" s="809">
        <f t="shared" si="8"/>
        <v>1.5640096447428142</v>
      </c>
      <c r="AO33" s="668"/>
      <c r="AP33" s="487">
        <v>338997178.15</v>
      </c>
      <c r="AQ33" s="487">
        <v>348026915.0300002</v>
      </c>
      <c r="AR33" s="670">
        <f t="shared" si="9"/>
        <v>2.6636613700674383</v>
      </c>
    </row>
    <row r="34" spans="1:44" ht="12.75">
      <c r="A34" s="340" t="s">
        <v>821</v>
      </c>
      <c r="B34" s="489">
        <v>24039117.609999996</v>
      </c>
      <c r="C34" s="489">
        <v>19013015.9</v>
      </c>
      <c r="D34" s="672">
        <f t="shared" si="0"/>
        <v>-20.908012480080373</v>
      </c>
      <c r="E34" s="668"/>
      <c r="F34" s="489">
        <v>19490237.640000008</v>
      </c>
      <c r="G34" s="489">
        <v>40709477.310000025</v>
      </c>
      <c r="H34" s="811">
        <f t="shared" si="10"/>
        <v>108.87111825897678</v>
      </c>
      <c r="I34" s="668"/>
      <c r="J34" s="489">
        <v>22518277.010000013</v>
      </c>
      <c r="K34" s="489">
        <v>22418658.579999976</v>
      </c>
      <c r="L34" s="811">
        <f t="shared" si="1"/>
        <v>-0.4423892199025614</v>
      </c>
      <c r="M34" s="668"/>
      <c r="N34" s="489">
        <v>236243.66</v>
      </c>
      <c r="O34" s="489">
        <v>124409.22000000004</v>
      </c>
      <c r="P34" s="672">
        <f t="shared" si="2"/>
        <v>-47.33859947818281</v>
      </c>
      <c r="Q34" s="668"/>
      <c r="R34" s="489">
        <v>1178470.8299999994</v>
      </c>
      <c r="S34" s="489">
        <v>5166306.920000002</v>
      </c>
      <c r="T34" s="672">
        <f t="shared" si="3"/>
        <v>338.39073386313726</v>
      </c>
      <c r="U34" s="668"/>
      <c r="V34" s="489">
        <v>36397.899999999994</v>
      </c>
      <c r="W34" s="489">
        <v>39146.49</v>
      </c>
      <c r="X34" s="811">
        <f t="shared" si="4"/>
        <v>7.551507092442167</v>
      </c>
      <c r="Y34" s="668"/>
      <c r="Z34" s="489">
        <v>166491.08</v>
      </c>
      <c r="AA34" s="489">
        <v>334091.8300000001</v>
      </c>
      <c r="AB34" s="672">
        <f t="shared" si="5"/>
        <v>100.66650417547902</v>
      </c>
      <c r="AC34" s="668"/>
      <c r="AD34" s="489">
        <v>9584.75</v>
      </c>
      <c r="AE34" s="489">
        <v>41059.94</v>
      </c>
      <c r="AF34" s="672">
        <f t="shared" si="6"/>
        <v>328.3882208716973</v>
      </c>
      <c r="AG34" s="668"/>
      <c r="AH34" s="489">
        <v>26376656.540000018</v>
      </c>
      <c r="AI34" s="489">
        <v>23373196.229999956</v>
      </c>
      <c r="AJ34" s="811">
        <f t="shared" si="7"/>
        <v>-11.386812067880303</v>
      </c>
      <c r="AK34" s="668"/>
      <c r="AL34" s="489">
        <v>7170438.590000001</v>
      </c>
      <c r="AM34" s="489">
        <v>7552180.51</v>
      </c>
      <c r="AN34" s="811">
        <f t="shared" si="8"/>
        <v>5.323829431192428</v>
      </c>
      <c r="AO34" s="668"/>
      <c r="AP34" s="489">
        <v>147952012.65000007</v>
      </c>
      <c r="AQ34" s="489">
        <v>178790555.99999997</v>
      </c>
      <c r="AR34" s="672">
        <f t="shared" si="9"/>
        <v>20.843611923652936</v>
      </c>
    </row>
    <row r="35" spans="1:44" ht="12.75">
      <c r="A35" s="207" t="s">
        <v>822</v>
      </c>
      <c r="B35" s="487">
        <v>2779653.599999999</v>
      </c>
      <c r="C35" s="487">
        <v>5884920.070000003</v>
      </c>
      <c r="D35" s="670">
        <f t="shared" si="0"/>
        <v>111.7141527994713</v>
      </c>
      <c r="E35" s="668"/>
      <c r="F35" s="487">
        <v>8301377.039999996</v>
      </c>
      <c r="G35" s="487">
        <v>8625778.610000007</v>
      </c>
      <c r="H35" s="809">
        <f t="shared" si="10"/>
        <v>3.9078043129096462</v>
      </c>
      <c r="I35" s="668"/>
      <c r="J35" s="487">
        <v>8687291.59</v>
      </c>
      <c r="K35" s="487">
        <v>6898038.550000001</v>
      </c>
      <c r="L35" s="809">
        <f t="shared" si="1"/>
        <v>-20.59621254177332</v>
      </c>
      <c r="M35" s="668"/>
      <c r="N35" s="487">
        <v>4499.52</v>
      </c>
      <c r="O35" s="487">
        <v>2700</v>
      </c>
      <c r="P35" s="670">
        <f t="shared" si="2"/>
        <v>-39.99359931726051</v>
      </c>
      <c r="Q35" s="668"/>
      <c r="R35" s="487">
        <v>74877.5</v>
      </c>
      <c r="S35" s="487">
        <v>9.999999999999999E-31</v>
      </c>
      <c r="T35" s="670">
        <f t="shared" si="3"/>
        <v>-100</v>
      </c>
      <c r="U35" s="668"/>
      <c r="V35" s="487">
        <v>57128.31</v>
      </c>
      <c r="W35" s="487">
        <v>24085.6</v>
      </c>
      <c r="X35" s="809">
        <f t="shared" si="4"/>
        <v>-57.839466982307016</v>
      </c>
      <c r="Y35" s="668"/>
      <c r="Z35" s="487">
        <v>35246.44</v>
      </c>
      <c r="AA35" s="487">
        <v>76389.16</v>
      </c>
      <c r="AB35" s="670">
        <f t="shared" si="5"/>
        <v>116.72872494356876</v>
      </c>
      <c r="AC35" s="668"/>
      <c r="AD35" s="487">
        <v>41971.68999999999</v>
      </c>
      <c r="AE35" s="487">
        <v>9.999999999999999E-31</v>
      </c>
      <c r="AF35" s="670">
        <f t="shared" si="6"/>
        <v>-100</v>
      </c>
      <c r="AG35" s="668"/>
      <c r="AH35" s="487">
        <v>113767255.2600002</v>
      </c>
      <c r="AI35" s="487">
        <v>113623339.58999997</v>
      </c>
      <c r="AJ35" s="809">
        <f t="shared" si="7"/>
        <v>-0.12650008095151932</v>
      </c>
      <c r="AK35" s="668"/>
      <c r="AL35" s="487">
        <v>446864.86</v>
      </c>
      <c r="AM35" s="487">
        <v>24016189.270000003</v>
      </c>
      <c r="AN35" s="809" t="s">
        <v>1173</v>
      </c>
      <c r="AO35" s="668"/>
      <c r="AP35" s="487">
        <v>179032195.6400002</v>
      </c>
      <c r="AQ35" s="487">
        <v>181807984.34999996</v>
      </c>
      <c r="AR35" s="670">
        <f t="shared" si="9"/>
        <v>1.5504410813244718</v>
      </c>
    </row>
    <row r="36" spans="1:44" ht="12.75">
      <c r="A36" s="340" t="s">
        <v>457</v>
      </c>
      <c r="B36" s="489">
        <v>136650</v>
      </c>
      <c r="C36" s="489">
        <v>481460.18</v>
      </c>
      <c r="D36" s="672">
        <f t="shared" si="0"/>
        <v>252.33090376875228</v>
      </c>
      <c r="E36" s="668"/>
      <c r="F36" s="489">
        <v>2588</v>
      </c>
      <c r="G36" s="489">
        <v>27646872.66</v>
      </c>
      <c r="H36" s="811" t="s">
        <v>1173</v>
      </c>
      <c r="I36" s="668"/>
      <c r="J36" s="489"/>
      <c r="K36" s="489"/>
      <c r="L36" s="811"/>
      <c r="M36" s="668"/>
      <c r="N36" s="489">
        <v>50669</v>
      </c>
      <c r="O36" s="489">
        <v>58568</v>
      </c>
      <c r="P36" s="672">
        <f t="shared" si="2"/>
        <v>15.589413645424234</v>
      </c>
      <c r="Q36" s="668"/>
      <c r="R36" s="489">
        <v>9.999999999999999E-31</v>
      </c>
      <c r="S36" s="489">
        <v>9.999999999999999E-31</v>
      </c>
      <c r="T36" s="672">
        <f t="shared" si="3"/>
        <v>0</v>
      </c>
      <c r="U36" s="668"/>
      <c r="V36" s="489">
        <v>9.999999999999999E-31</v>
      </c>
      <c r="W36" s="489">
        <v>9.999999999999999E-31</v>
      </c>
      <c r="X36" s="811">
        <f t="shared" si="4"/>
        <v>0</v>
      </c>
      <c r="Y36" s="668"/>
      <c r="Z36" s="489">
        <v>11031.19</v>
      </c>
      <c r="AA36" s="489">
        <v>9.999999999999999E-31</v>
      </c>
      <c r="AB36" s="672">
        <f t="shared" si="5"/>
        <v>-100</v>
      </c>
      <c r="AC36" s="668"/>
      <c r="AD36" s="489">
        <v>9.999999999999999E-31</v>
      </c>
      <c r="AE36" s="489">
        <v>9.999999999999999E-31</v>
      </c>
      <c r="AF36" s="672">
        <f t="shared" si="6"/>
        <v>0</v>
      </c>
      <c r="AG36" s="668"/>
      <c r="AH36" s="489">
        <v>1014.42</v>
      </c>
      <c r="AI36" s="489">
        <v>85395247.26</v>
      </c>
      <c r="AJ36" s="811" t="s">
        <v>1173</v>
      </c>
      <c r="AK36" s="668"/>
      <c r="AL36" s="489">
        <v>13000</v>
      </c>
      <c r="AM36" s="489">
        <v>435116.56</v>
      </c>
      <c r="AN36" s="811" t="s">
        <v>1173</v>
      </c>
      <c r="AO36" s="668"/>
      <c r="AP36" s="489">
        <v>57551798.71</v>
      </c>
      <c r="AQ36" s="489">
        <v>217062347.37</v>
      </c>
      <c r="AR36" s="672">
        <f t="shared" si="9"/>
        <v>277.1599710788605</v>
      </c>
    </row>
    <row r="37" spans="1:44" ht="12.75">
      <c r="A37" s="523" t="s">
        <v>823</v>
      </c>
      <c r="B37" s="524">
        <v>89321454.36000004</v>
      </c>
      <c r="C37" s="524">
        <v>94469880.07000001</v>
      </c>
      <c r="D37" s="673">
        <f t="shared" si="0"/>
        <v>5.763929558569236</v>
      </c>
      <c r="E37" s="668"/>
      <c r="F37" s="524">
        <v>64157344.13000001</v>
      </c>
      <c r="G37" s="524">
        <v>112632685.58000001</v>
      </c>
      <c r="H37" s="812">
        <f t="shared" si="10"/>
        <v>75.55696406599365</v>
      </c>
      <c r="I37" s="668"/>
      <c r="J37" s="524">
        <v>36734978.64000001</v>
      </c>
      <c r="K37" s="524">
        <v>65972579.90000005</v>
      </c>
      <c r="L37" s="812">
        <f t="shared" si="1"/>
        <v>79.5906308984859</v>
      </c>
      <c r="M37" s="668"/>
      <c r="N37" s="524">
        <v>5090050.0600000005</v>
      </c>
      <c r="O37" s="524">
        <v>5676769.26</v>
      </c>
      <c r="P37" s="673">
        <f t="shared" si="2"/>
        <v>11.526786437931392</v>
      </c>
      <c r="Q37" s="668"/>
      <c r="R37" s="524">
        <v>1780926.1400000004</v>
      </c>
      <c r="S37" s="524">
        <v>1152450.1900000004</v>
      </c>
      <c r="T37" s="673">
        <f t="shared" si="3"/>
        <v>-35.28927651092818</v>
      </c>
      <c r="U37" s="668"/>
      <c r="V37" s="524">
        <v>672140.4199999999</v>
      </c>
      <c r="W37" s="524">
        <v>530305.28</v>
      </c>
      <c r="X37" s="812">
        <f t="shared" si="4"/>
        <v>-21.10201020197534</v>
      </c>
      <c r="Y37" s="668"/>
      <c r="Z37" s="524">
        <v>1144450.18</v>
      </c>
      <c r="AA37" s="524">
        <v>2019110.6400000001</v>
      </c>
      <c r="AB37" s="673">
        <f t="shared" si="5"/>
        <v>76.42625911422375</v>
      </c>
      <c r="AC37" s="668"/>
      <c r="AD37" s="524">
        <v>669653.19</v>
      </c>
      <c r="AE37" s="524">
        <v>797341.46</v>
      </c>
      <c r="AF37" s="673">
        <f t="shared" si="6"/>
        <v>19.06782076256517</v>
      </c>
      <c r="AG37" s="668"/>
      <c r="AH37" s="524">
        <v>80256634.28000005</v>
      </c>
      <c r="AI37" s="524">
        <v>100492510.28999995</v>
      </c>
      <c r="AJ37" s="812">
        <f t="shared" si="7"/>
        <v>25.213960430237826</v>
      </c>
      <c r="AK37" s="668"/>
      <c r="AL37" s="524">
        <v>32503068.53999999</v>
      </c>
      <c r="AM37" s="524">
        <v>30843630.630000003</v>
      </c>
      <c r="AN37" s="812">
        <f t="shared" si="8"/>
        <v>-5.105480757786907</v>
      </c>
      <c r="AO37" s="668"/>
      <c r="AP37" s="524">
        <v>592898134.4500002</v>
      </c>
      <c r="AQ37" s="524">
        <v>664842049.18</v>
      </c>
      <c r="AR37" s="673">
        <f t="shared" si="9"/>
        <v>12.13427915349039</v>
      </c>
    </row>
    <row r="38" spans="1:41" ht="12.75">
      <c r="A38" s="207"/>
      <c r="B38" s="487"/>
      <c r="C38" s="487"/>
      <c r="D38" s="487"/>
      <c r="E38" s="668"/>
      <c r="F38" s="487"/>
      <c r="G38" s="487"/>
      <c r="H38" s="487"/>
      <c r="I38" s="668"/>
      <c r="J38" s="487"/>
      <c r="K38" s="487"/>
      <c r="L38" s="816"/>
      <c r="M38" s="668"/>
      <c r="N38" s="487"/>
      <c r="O38" s="487"/>
      <c r="P38" s="487"/>
      <c r="Q38" s="668"/>
      <c r="R38" s="487"/>
      <c r="S38" s="487"/>
      <c r="T38" s="487"/>
      <c r="U38" s="668"/>
      <c r="V38" s="487"/>
      <c r="W38" s="487"/>
      <c r="X38" s="487"/>
      <c r="Y38" s="668"/>
      <c r="Z38" s="487"/>
      <c r="AA38" s="487"/>
      <c r="AB38" s="487"/>
      <c r="AC38" s="668"/>
      <c r="AD38" s="487"/>
      <c r="AE38" s="487"/>
      <c r="AF38" s="487"/>
      <c r="AG38" s="668"/>
      <c r="AH38" s="487"/>
      <c r="AI38" s="487"/>
      <c r="AJ38" s="816"/>
      <c r="AK38" s="668"/>
      <c r="AL38" s="487"/>
      <c r="AM38" s="487"/>
      <c r="AN38" s="816"/>
      <c r="AO38" s="668"/>
    </row>
    <row r="39" spans="1:37" ht="15">
      <c r="A39" s="20" t="s">
        <v>826</v>
      </c>
      <c r="B39" s="109"/>
      <c r="C39" s="109"/>
      <c r="D39" s="109"/>
      <c r="E39" s="587"/>
      <c r="F39" s="550"/>
      <c r="G39" s="550"/>
      <c r="H39" s="550"/>
      <c r="I39" s="587"/>
      <c r="J39" s="109"/>
      <c r="K39" s="109"/>
      <c r="L39" s="813"/>
      <c r="M39" s="587"/>
      <c r="N39" s="109"/>
      <c r="O39" s="109"/>
      <c r="P39" s="109"/>
      <c r="Q39" s="587"/>
      <c r="R39" s="109"/>
      <c r="S39" s="109"/>
      <c r="T39" s="109"/>
      <c r="U39" s="587"/>
      <c r="V39" s="109"/>
      <c r="W39" s="109"/>
      <c r="X39" s="109"/>
      <c r="Y39" s="587"/>
      <c r="Z39" s="109"/>
      <c r="AA39" s="109"/>
      <c r="AB39" s="109"/>
      <c r="AC39" s="587"/>
      <c r="AD39" s="109"/>
      <c r="AE39" s="109"/>
      <c r="AF39" s="109"/>
      <c r="AG39" s="587"/>
      <c r="AH39" s="491"/>
      <c r="AI39" s="491"/>
      <c r="AJ39" s="491"/>
      <c r="AK39" s="686"/>
    </row>
    <row r="40" spans="1:37" ht="15">
      <c r="A40" s="341" t="s">
        <v>14</v>
      </c>
      <c r="B40" s="341"/>
      <c r="C40" s="341"/>
      <c r="D40" s="341"/>
      <c r="E40" s="663"/>
      <c r="F40" s="661"/>
      <c r="G40" s="661"/>
      <c r="H40" s="661"/>
      <c r="I40" s="663"/>
      <c r="J40" s="109"/>
      <c r="K40" s="109"/>
      <c r="L40" s="109"/>
      <c r="M40" s="587"/>
      <c r="N40" s="109"/>
      <c r="O40" s="109"/>
      <c r="P40" s="109"/>
      <c r="Q40" s="587"/>
      <c r="R40" s="109"/>
      <c r="S40" s="109"/>
      <c r="T40" s="109"/>
      <c r="U40" s="587"/>
      <c r="V40" s="109"/>
      <c r="W40" s="109"/>
      <c r="X40" s="109"/>
      <c r="Y40" s="587"/>
      <c r="Z40" s="109"/>
      <c r="AA40" s="109"/>
      <c r="AB40" s="109"/>
      <c r="AC40" s="587"/>
      <c r="AD40" s="109"/>
      <c r="AE40" s="109"/>
      <c r="AF40" s="109"/>
      <c r="AG40" s="587"/>
      <c r="AH40" s="491"/>
      <c r="AI40" s="491"/>
      <c r="AJ40" s="491"/>
      <c r="AK40" s="686"/>
    </row>
    <row r="41" spans="1:37" ht="15">
      <c r="A41" s="342" t="s">
        <v>827</v>
      </c>
      <c r="B41" s="109"/>
      <c r="C41" s="109"/>
      <c r="D41" s="109"/>
      <c r="E41" s="587"/>
      <c r="F41" s="550"/>
      <c r="G41" s="550"/>
      <c r="H41" s="550"/>
      <c r="I41" s="587"/>
      <c r="J41" s="109"/>
      <c r="K41" s="109"/>
      <c r="L41" s="109"/>
      <c r="M41" s="587"/>
      <c r="N41" s="109"/>
      <c r="O41" s="109"/>
      <c r="P41" s="109"/>
      <c r="Q41" s="587"/>
      <c r="R41" s="109"/>
      <c r="S41" s="109"/>
      <c r="T41" s="109"/>
      <c r="U41" s="587"/>
      <c r="V41" s="109"/>
      <c r="W41" s="109"/>
      <c r="X41" s="109"/>
      <c r="Y41" s="587"/>
      <c r="Z41" s="109"/>
      <c r="AA41" s="109"/>
      <c r="AB41" s="109"/>
      <c r="AC41" s="587"/>
      <c r="AD41" s="109"/>
      <c r="AE41" s="109"/>
      <c r="AF41" s="109"/>
      <c r="AG41" s="587"/>
      <c r="AH41" s="491"/>
      <c r="AI41" s="491"/>
      <c r="AJ41" s="491"/>
      <c r="AK41" s="686"/>
    </row>
    <row r="42" spans="1:37" ht="15">
      <c r="A42" s="94"/>
      <c r="B42" s="109"/>
      <c r="C42" s="109"/>
      <c r="D42" s="109"/>
      <c r="E42" s="587"/>
      <c r="F42" s="109"/>
      <c r="G42" s="109"/>
      <c r="H42" s="109"/>
      <c r="I42" s="587"/>
      <c r="J42" s="109"/>
      <c r="K42" s="109"/>
      <c r="L42" s="109"/>
      <c r="M42" s="587"/>
      <c r="N42" s="550"/>
      <c r="O42" s="550"/>
      <c r="P42" s="550"/>
      <c r="Q42" s="587"/>
      <c r="R42" s="550"/>
      <c r="S42" s="550"/>
      <c r="T42" s="550"/>
      <c r="U42" s="587"/>
      <c r="V42" s="550"/>
      <c r="W42" s="550"/>
      <c r="X42" s="550"/>
      <c r="Y42" s="587"/>
      <c r="Z42" s="109"/>
      <c r="AA42" s="109"/>
      <c r="AB42" s="109"/>
      <c r="AC42" s="587"/>
      <c r="AD42" s="109"/>
      <c r="AE42" s="109"/>
      <c r="AF42" s="109"/>
      <c r="AG42" s="587"/>
      <c r="AH42" s="491"/>
      <c r="AI42" s="491"/>
      <c r="AJ42" s="491"/>
      <c r="AK42" s="686"/>
    </row>
    <row r="43" spans="2:37" ht="12.75">
      <c r="B43" s="490"/>
      <c r="C43" s="490"/>
      <c r="D43" s="490"/>
      <c r="E43" s="682"/>
      <c r="F43" s="490"/>
      <c r="G43" s="490"/>
      <c r="H43" s="490"/>
      <c r="I43" s="682"/>
      <c r="J43" s="490"/>
      <c r="K43" s="490"/>
      <c r="L43" s="490"/>
      <c r="M43" s="682"/>
      <c r="N43" s="677"/>
      <c r="O43" s="677"/>
      <c r="P43" s="677"/>
      <c r="Q43" s="682"/>
      <c r="R43" s="677"/>
      <c r="S43" s="677"/>
      <c r="T43" s="677"/>
      <c r="U43" s="682"/>
      <c r="V43" s="677"/>
      <c r="W43" s="677"/>
      <c r="X43" s="677"/>
      <c r="Y43" s="682"/>
      <c r="Z43" s="490"/>
      <c r="AA43" s="490"/>
      <c r="AB43" s="490"/>
      <c r="AC43" s="682"/>
      <c r="AD43" s="490"/>
      <c r="AE43" s="490"/>
      <c r="AF43" s="490"/>
      <c r="AG43" s="682"/>
      <c r="AH43" s="490"/>
      <c r="AI43" s="490"/>
      <c r="AJ43" s="490"/>
      <c r="AK43" s="682"/>
    </row>
    <row r="44" spans="1:24" ht="12.75">
      <c r="A44" s="1005"/>
      <c r="B44" s="1005"/>
      <c r="C44" s="1005"/>
      <c r="N44" s="678"/>
      <c r="O44" s="678"/>
      <c r="P44" s="678"/>
      <c r="R44" s="678"/>
      <c r="S44" s="678"/>
      <c r="T44" s="678"/>
      <c r="V44" s="678"/>
      <c r="W44" s="678"/>
      <c r="X44" s="678"/>
    </row>
    <row r="45" spans="1:24" ht="12.75">
      <c r="A45" s="1005"/>
      <c r="B45" s="1005"/>
      <c r="C45" s="1005"/>
      <c r="N45" s="679"/>
      <c r="O45" s="679"/>
      <c r="P45" s="679"/>
      <c r="Q45" s="684"/>
      <c r="R45" s="678"/>
      <c r="S45" s="678"/>
      <c r="T45" s="678"/>
      <c r="V45" s="678"/>
      <c r="W45" s="678"/>
      <c r="X45" s="678"/>
    </row>
    <row r="46" spans="1:24" ht="12.75">
      <c r="A46" s="1005"/>
      <c r="B46" s="1005"/>
      <c r="C46" s="1005"/>
      <c r="N46" s="678"/>
      <c r="O46" s="678"/>
      <c r="P46" s="678"/>
      <c r="R46" s="678"/>
      <c r="S46" s="678"/>
      <c r="T46" s="678"/>
      <c r="V46" s="678"/>
      <c r="W46" s="678"/>
      <c r="X46" s="678"/>
    </row>
    <row r="47" spans="1:24" ht="12.75">
      <c r="A47" s="1005"/>
      <c r="B47" s="1005"/>
      <c r="C47" s="1005"/>
      <c r="N47" s="678"/>
      <c r="O47" s="678"/>
      <c r="P47" s="678"/>
      <c r="R47" s="678"/>
      <c r="S47" s="678"/>
      <c r="T47" s="678"/>
      <c r="V47" s="678"/>
      <c r="W47" s="678"/>
      <c r="X47" s="678"/>
    </row>
    <row r="48" spans="14:24" ht="12.75">
      <c r="N48" s="678"/>
      <c r="O48" s="678"/>
      <c r="P48" s="678"/>
      <c r="R48" s="678"/>
      <c r="S48" s="678"/>
      <c r="T48" s="678"/>
      <c r="V48" s="678"/>
      <c r="W48" s="678"/>
      <c r="X48" s="678"/>
    </row>
  </sheetData>
  <sheetProtection/>
  <mergeCells count="13">
    <mergeCell ref="V10:X10"/>
    <mergeCell ref="Z10:AB10"/>
    <mergeCell ref="AD10:AF10"/>
    <mergeCell ref="AH10:AJ10"/>
    <mergeCell ref="AL10:AN10"/>
    <mergeCell ref="A10:A12"/>
    <mergeCell ref="AP10:AR10"/>
    <mergeCell ref="A44:C47"/>
    <mergeCell ref="B10:D10"/>
    <mergeCell ref="J10:L10"/>
    <mergeCell ref="F10:H10"/>
    <mergeCell ref="N10:P10"/>
    <mergeCell ref="R10:T1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9"/>
  <sheetViews>
    <sheetView zoomScalePageLayoutView="0" workbookViewId="0" topLeftCell="A1">
      <selection activeCell="A9" sqref="A9:G9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38" customWidth="1"/>
    <col min="4" max="4" width="17.00390625" style="1" customWidth="1"/>
    <col min="5" max="5" width="16.7109375" style="1" customWidth="1"/>
    <col min="6" max="6" width="11.57421875" style="157" customWidth="1"/>
    <col min="7" max="7" width="14.140625" style="157" customWidth="1"/>
    <col min="8" max="8" width="14.28125" style="31" customWidth="1"/>
    <col min="9" max="9" width="3.42187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ht="3" customHeight="1"/>
    <row r="2" spans="6:7" ht="12.75">
      <c r="F2" s="1006"/>
      <c r="G2" s="1006"/>
    </row>
    <row r="3" spans="6:13" ht="12.75" customHeight="1">
      <c r="F3" s="1006"/>
      <c r="G3" s="1006"/>
      <c r="J3" s="1008"/>
      <c r="K3" s="1008"/>
      <c r="L3" s="1008"/>
      <c r="M3" s="1008"/>
    </row>
    <row r="4" spans="6:13" ht="12.75">
      <c r="F4" s="1006"/>
      <c r="G4" s="1006"/>
      <c r="J4" s="1008"/>
      <c r="K4" s="1008"/>
      <c r="L4" s="1008"/>
      <c r="M4" s="1008"/>
    </row>
    <row r="5" spans="6:13" ht="12.75">
      <c r="F5" s="534"/>
      <c r="G5" s="534"/>
      <c r="J5" s="1008"/>
      <c r="K5" s="1008"/>
      <c r="L5" s="1008"/>
      <c r="M5" s="1008"/>
    </row>
    <row r="6" spans="6:7" ht="12.75">
      <c r="F6" s="534"/>
      <c r="G6" s="534"/>
    </row>
    <row r="7" ht="12.75" customHeight="1" hidden="1"/>
    <row r="8" spans="1:8" s="8" customFormat="1" ht="15">
      <c r="A8" s="160" t="s">
        <v>1111</v>
      </c>
      <c r="B8" s="160"/>
      <c r="C8" s="160"/>
      <c r="D8" s="160"/>
      <c r="E8" s="160"/>
      <c r="F8" s="160"/>
      <c r="G8" s="276"/>
      <c r="H8" s="276"/>
    </row>
    <row r="9" spans="1:12" s="8" customFormat="1" ht="15">
      <c r="A9" s="972" t="s">
        <v>1110</v>
      </c>
      <c r="B9" s="972"/>
      <c r="C9" s="972"/>
      <c r="D9" s="972"/>
      <c r="E9" s="972"/>
      <c r="F9" s="972"/>
      <c r="G9" s="972"/>
      <c r="H9" s="279"/>
      <c r="L9" s="530"/>
    </row>
    <row r="10" spans="1:9" s="8" customFormat="1" ht="15.75" thickBot="1">
      <c r="A10" s="160" t="s">
        <v>358</v>
      </c>
      <c r="B10" s="160"/>
      <c r="C10" s="160"/>
      <c r="D10" s="160"/>
      <c r="E10" s="160"/>
      <c r="F10" s="160"/>
      <c r="G10" s="160"/>
      <c r="H10" s="279"/>
      <c r="I10" s="439"/>
    </row>
    <row r="11" spans="1:14" ht="21" customHeight="1" thickBot="1">
      <c r="A11" s="996" t="s">
        <v>184</v>
      </c>
      <c r="B11" s="996"/>
      <c r="C11" s="996" t="s">
        <v>362</v>
      </c>
      <c r="D11" s="1007" t="s">
        <v>1425</v>
      </c>
      <c r="E11" s="1007"/>
      <c r="F11" s="1007"/>
      <c r="G11" s="1007"/>
      <c r="H11" s="1007"/>
      <c r="I11" s="293"/>
      <c r="J11" s="1007" t="s">
        <v>1426</v>
      </c>
      <c r="K11" s="1007"/>
      <c r="L11" s="1007"/>
      <c r="M11" s="1007"/>
      <c r="N11" s="1007"/>
    </row>
    <row r="12" spans="1:14" s="164" customFormat="1" ht="12.75" customHeight="1">
      <c r="A12" s="994"/>
      <c r="B12" s="994"/>
      <c r="C12" s="994"/>
      <c r="D12" s="991" t="s">
        <v>474</v>
      </c>
      <c r="E12" s="991"/>
      <c r="F12" s="991"/>
      <c r="G12" s="991"/>
      <c r="H12" s="991"/>
      <c r="J12" s="991" t="s">
        <v>474</v>
      </c>
      <c r="K12" s="991"/>
      <c r="L12" s="991"/>
      <c r="M12" s="991"/>
      <c r="N12" s="991"/>
    </row>
    <row r="13" spans="1:14" s="164" customFormat="1" ht="13.5" customHeight="1">
      <c r="A13" s="994"/>
      <c r="B13" s="994"/>
      <c r="C13" s="994"/>
      <c r="D13" s="170" t="s">
        <v>1113</v>
      </c>
      <c r="E13" s="170" t="s">
        <v>555</v>
      </c>
      <c r="F13" s="171" t="s">
        <v>476</v>
      </c>
      <c r="G13" s="171" t="s">
        <v>799</v>
      </c>
      <c r="H13" s="992" t="s">
        <v>557</v>
      </c>
      <c r="J13" s="170" t="s">
        <v>555</v>
      </c>
      <c r="K13" s="170" t="s">
        <v>556</v>
      </c>
      <c r="L13" s="171" t="s">
        <v>476</v>
      </c>
      <c r="M13" s="171" t="s">
        <v>799</v>
      </c>
      <c r="N13" s="992" t="s">
        <v>557</v>
      </c>
    </row>
    <row r="14" spans="1:14" s="164" customFormat="1" ht="13.5" customHeight="1" thickBot="1">
      <c r="A14" s="995"/>
      <c r="B14" s="995"/>
      <c r="C14" s="995"/>
      <c r="D14" s="176"/>
      <c r="E14" s="176"/>
      <c r="F14" s="177" t="s">
        <v>480</v>
      </c>
      <c r="G14" s="177" t="s">
        <v>481</v>
      </c>
      <c r="H14" s="993"/>
      <c r="I14" s="299"/>
      <c r="J14" s="176"/>
      <c r="K14" s="176"/>
      <c r="L14" s="177" t="s">
        <v>480</v>
      </c>
      <c r="M14" s="177" t="s">
        <v>481</v>
      </c>
      <c r="N14" s="993"/>
    </row>
    <row r="15" spans="1:14" ht="10.5" customHeight="1">
      <c r="A15" s="179"/>
      <c r="B15" s="179"/>
      <c r="C15" s="179"/>
      <c r="D15" s="180"/>
      <c r="E15" s="180"/>
      <c r="F15" s="181"/>
      <c r="G15" s="181"/>
      <c r="H15" s="25"/>
      <c r="J15" s="180"/>
      <c r="K15" s="180"/>
      <c r="L15" s="181"/>
      <c r="M15" s="181"/>
      <c r="N15" s="25"/>
    </row>
    <row r="16" spans="1:14" ht="13.5" customHeight="1">
      <c r="A16" s="183"/>
      <c r="B16" s="184" t="s">
        <v>558</v>
      </c>
      <c r="C16" s="184"/>
      <c r="D16" s="143">
        <v>25646108.569679983</v>
      </c>
      <c r="E16" s="143">
        <v>22475001.25877003</v>
      </c>
      <c r="F16" s="440">
        <v>14.10948668878293</v>
      </c>
      <c r="G16" s="187">
        <v>14.109486688782928</v>
      </c>
      <c r="H16" s="187">
        <v>100</v>
      </c>
      <c r="I16" s="187"/>
      <c r="J16" s="143">
        <v>5208237.85315</v>
      </c>
      <c r="K16" s="143">
        <v>5148592.3067799965</v>
      </c>
      <c r="L16" s="440">
        <v>1.1584826068177565</v>
      </c>
      <c r="M16" s="187">
        <v>1.1584826068177554</v>
      </c>
      <c r="N16" s="187">
        <v>100</v>
      </c>
    </row>
    <row r="17" spans="1:14" ht="12.75">
      <c r="A17" s="169">
        <v>0</v>
      </c>
      <c r="B17" s="9" t="s">
        <v>185</v>
      </c>
      <c r="C17" s="9"/>
      <c r="D17" s="17">
        <v>1959081.3186400034</v>
      </c>
      <c r="E17" s="17">
        <v>2374195.137680005</v>
      </c>
      <c r="F17" s="19">
        <v>-17.48440186958005</v>
      </c>
      <c r="G17" s="19">
        <v>-1.8470024284337638</v>
      </c>
      <c r="H17" s="19">
        <v>7.638902850766685</v>
      </c>
      <c r="I17" s="19"/>
      <c r="J17" s="17">
        <v>451741.9871399997</v>
      </c>
      <c r="K17" s="17">
        <v>482142.0034900001</v>
      </c>
      <c r="L17" s="19">
        <v>-6.305199739900055</v>
      </c>
      <c r="M17" s="19">
        <v>-0.5904529731353502</v>
      </c>
      <c r="N17" s="19">
        <v>8.673605159310863</v>
      </c>
    </row>
    <row r="18" spans="1:14" s="37" customFormat="1" ht="15" customHeight="1">
      <c r="A18" s="190" t="s">
        <v>561</v>
      </c>
      <c r="B18" s="184" t="s">
        <v>186</v>
      </c>
      <c r="C18" s="184"/>
      <c r="D18" s="143">
        <v>1840777.7803200034</v>
      </c>
      <c r="E18" s="143">
        <v>2334383.1181500047</v>
      </c>
      <c r="F18" s="187">
        <v>-21.145001177920737</v>
      </c>
      <c r="G18" s="187">
        <v>-2.1962416470939696</v>
      </c>
      <c r="H18" s="187">
        <v>7.17761049524783</v>
      </c>
      <c r="I18" s="187"/>
      <c r="J18" s="143">
        <v>412686.07101999974</v>
      </c>
      <c r="K18" s="143">
        <v>468477.6212800001</v>
      </c>
      <c r="L18" s="187">
        <v>-11.909117474504678</v>
      </c>
      <c r="M18" s="187">
        <v>-1.083627270050698</v>
      </c>
      <c r="N18" s="187">
        <v>7.923717822725831</v>
      </c>
    </row>
    <row r="19" spans="1:14" ht="10.5" customHeight="1">
      <c r="A19" s="192" t="s">
        <v>187</v>
      </c>
      <c r="B19" s="61"/>
      <c r="C19" s="61" t="s">
        <v>379</v>
      </c>
      <c r="D19" s="104">
        <v>4372.893940000002</v>
      </c>
      <c r="E19" s="104">
        <v>1978.04573</v>
      </c>
      <c r="F19" s="24">
        <v>121.07142790879773</v>
      </c>
      <c r="G19" s="24">
        <v>0.010655608791414424</v>
      </c>
      <c r="H19" s="24">
        <v>0.017050906292933033</v>
      </c>
      <c r="I19" s="24"/>
      <c r="J19" s="104">
        <v>2197.45552</v>
      </c>
      <c r="K19" s="104">
        <v>533.67</v>
      </c>
      <c r="L19" s="24">
        <v>311.76298461596116</v>
      </c>
      <c r="M19" s="24">
        <v>0.032315347979855004</v>
      </c>
      <c r="N19" s="24">
        <v>0.0421919194545033</v>
      </c>
    </row>
    <row r="20" spans="1:14" ht="12.75">
      <c r="A20" s="195" t="s">
        <v>188</v>
      </c>
      <c r="B20" s="196"/>
      <c r="C20" s="196" t="s">
        <v>189</v>
      </c>
      <c r="D20" s="441">
        <v>4800.695399999998</v>
      </c>
      <c r="E20" s="441">
        <v>6836.2009400000015</v>
      </c>
      <c r="F20" s="90">
        <v>-29.77539071576798</v>
      </c>
      <c r="G20" s="90">
        <v>-0.009056753842030259</v>
      </c>
      <c r="H20" s="90">
        <v>0.01871900131342188</v>
      </c>
      <c r="I20" s="90"/>
      <c r="J20" s="441">
        <v>660.92009</v>
      </c>
      <c r="K20" s="441">
        <v>1886.9143599999998</v>
      </c>
      <c r="L20" s="90">
        <v>-64.97349832029472</v>
      </c>
      <c r="M20" s="90">
        <v>-0.023812222777583922</v>
      </c>
      <c r="N20" s="90">
        <v>0.012689898361693834</v>
      </c>
    </row>
    <row r="21" spans="1:14" ht="12.75">
      <c r="A21" s="192" t="s">
        <v>190</v>
      </c>
      <c r="B21" s="61"/>
      <c r="C21" s="61" t="s">
        <v>191</v>
      </c>
      <c r="D21" s="104">
        <v>333764.5728300002</v>
      </c>
      <c r="E21" s="104">
        <v>367552.1769400007</v>
      </c>
      <c r="F21" s="24">
        <v>-9.192600732580065</v>
      </c>
      <c r="G21" s="24">
        <v>-0.15033415892164245</v>
      </c>
      <c r="H21" s="24">
        <v>1.3014238472989703</v>
      </c>
      <c r="I21" s="24"/>
      <c r="J21" s="104">
        <v>105257.12511999992</v>
      </c>
      <c r="K21" s="104">
        <v>101745.56397000006</v>
      </c>
      <c r="L21" s="24">
        <v>3.451316217614417</v>
      </c>
      <c r="M21" s="24">
        <v>0.06820429625735978</v>
      </c>
      <c r="N21" s="24">
        <v>2.020973851191133</v>
      </c>
    </row>
    <row r="22" spans="1:14" ht="12.75">
      <c r="A22" s="195" t="s">
        <v>192</v>
      </c>
      <c r="B22" s="196"/>
      <c r="C22" s="196" t="s">
        <v>64</v>
      </c>
      <c r="D22" s="441">
        <v>5124.512050000001</v>
      </c>
      <c r="E22" s="441">
        <v>2215.18783</v>
      </c>
      <c r="F22" s="90">
        <v>131.33532879692652</v>
      </c>
      <c r="G22" s="90">
        <v>0.012944712155977062</v>
      </c>
      <c r="H22" s="90">
        <v>0.019981635951032493</v>
      </c>
      <c r="I22" s="90"/>
      <c r="J22" s="441">
        <v>1579.31905</v>
      </c>
      <c r="K22" s="441">
        <v>1027.31285</v>
      </c>
      <c r="L22" s="90">
        <v>53.73301813561467</v>
      </c>
      <c r="M22" s="90">
        <v>0.010721497588245291</v>
      </c>
      <c r="N22" s="90">
        <v>0.030323481655984863</v>
      </c>
    </row>
    <row r="23" spans="1:14" ht="12.75">
      <c r="A23" s="192" t="s">
        <v>193</v>
      </c>
      <c r="B23" s="61"/>
      <c r="C23" s="61" t="s">
        <v>194</v>
      </c>
      <c r="D23" s="104">
        <v>611104.9164700008</v>
      </c>
      <c r="E23" s="104">
        <v>631420.0015300005</v>
      </c>
      <c r="F23" s="24">
        <v>-3.217364830188151</v>
      </c>
      <c r="G23" s="24">
        <v>-0.0903896948707512</v>
      </c>
      <c r="H23" s="24">
        <v>2.3828368144416157</v>
      </c>
      <c r="I23" s="24"/>
      <c r="J23" s="104">
        <v>134618.36668</v>
      </c>
      <c r="K23" s="104">
        <v>169852.17993999994</v>
      </c>
      <c r="L23" s="24">
        <v>-20.743809865994205</v>
      </c>
      <c r="M23" s="24">
        <v>-0.6843387699119582</v>
      </c>
      <c r="N23" s="24">
        <v>2.5847200238480146</v>
      </c>
    </row>
    <row r="24" spans="1:14" ht="12.75">
      <c r="A24" s="195" t="s">
        <v>195</v>
      </c>
      <c r="B24" s="196"/>
      <c r="C24" s="196" t="s">
        <v>196</v>
      </c>
      <c r="D24" s="441">
        <v>862075.4629600025</v>
      </c>
      <c r="E24" s="441">
        <v>1304498.3642200034</v>
      </c>
      <c r="F24" s="90">
        <v>-33.91517485915271</v>
      </c>
      <c r="G24" s="90">
        <v>-1.9685111300599454</v>
      </c>
      <c r="H24" s="90">
        <v>3.361427955503503</v>
      </c>
      <c r="I24" s="90"/>
      <c r="J24" s="441">
        <v>164585.96624999982</v>
      </c>
      <c r="K24" s="441">
        <v>189939.27159000005</v>
      </c>
      <c r="L24" s="90">
        <v>-13.348111281971994</v>
      </c>
      <c r="M24" s="90">
        <v>-0.4924317916299833</v>
      </c>
      <c r="N24" s="90">
        <v>3.160108483725574</v>
      </c>
    </row>
    <row r="25" spans="1:14" ht="12.75">
      <c r="A25" s="192" t="s">
        <v>197</v>
      </c>
      <c r="B25" s="61"/>
      <c r="C25" s="61" t="s">
        <v>198</v>
      </c>
      <c r="D25" s="104">
        <v>10454.542100000002</v>
      </c>
      <c r="E25" s="104">
        <v>11352.92859</v>
      </c>
      <c r="F25" s="24">
        <v>-7.913257648703286</v>
      </c>
      <c r="G25" s="24">
        <v>-0.003997270031962446</v>
      </c>
      <c r="H25" s="24">
        <v>0.04076463324482626</v>
      </c>
      <c r="I25" s="24"/>
      <c r="J25" s="104">
        <v>2940.7503500000003</v>
      </c>
      <c r="K25" s="104">
        <v>2292.60862</v>
      </c>
      <c r="L25" s="24">
        <v>28.270927900463022</v>
      </c>
      <c r="M25" s="24">
        <v>0.012588717291646605</v>
      </c>
      <c r="N25" s="24">
        <v>0.05646344181883709</v>
      </c>
    </row>
    <row r="26" spans="1:14" ht="12.75">
      <c r="A26" s="195" t="s">
        <v>199</v>
      </c>
      <c r="B26" s="196"/>
      <c r="C26" s="196" t="s">
        <v>200</v>
      </c>
      <c r="D26" s="441">
        <v>9.999999999999999E-34</v>
      </c>
      <c r="E26" s="441">
        <v>9.999999999999999E-34</v>
      </c>
      <c r="F26" s="90">
        <v>0</v>
      </c>
      <c r="G26" s="90">
        <v>0</v>
      </c>
      <c r="H26" s="90">
        <v>3.8992270397788386E-39</v>
      </c>
      <c r="I26" s="90"/>
      <c r="J26" s="441">
        <v>9.999999999999999E-34</v>
      </c>
      <c r="K26" s="441">
        <v>9.999999999999999E-34</v>
      </c>
      <c r="L26" s="90">
        <v>0</v>
      </c>
      <c r="M26" s="90">
        <v>0</v>
      </c>
      <c r="N26" s="90">
        <v>1.9200351984600488E-38</v>
      </c>
    </row>
    <row r="27" spans="1:14" ht="12.75">
      <c r="A27" s="192" t="s">
        <v>201</v>
      </c>
      <c r="B27" s="61"/>
      <c r="C27" s="61" t="s">
        <v>202</v>
      </c>
      <c r="D27" s="104">
        <v>9080.184569999994</v>
      </c>
      <c r="E27" s="104">
        <v>8530.212370000003</v>
      </c>
      <c r="F27" s="24">
        <v>6.447344757021459</v>
      </c>
      <c r="G27" s="24">
        <v>0.0024470396849716972</v>
      </c>
      <c r="H27" s="24">
        <v>0.03540570120152657</v>
      </c>
      <c r="I27" s="24"/>
      <c r="J27" s="104">
        <v>846.1679600000004</v>
      </c>
      <c r="K27" s="104">
        <v>1200.0999500000005</v>
      </c>
      <c r="L27" s="24">
        <v>-29.491876072488786</v>
      </c>
      <c r="M27" s="24">
        <v>-0.006874344848278619</v>
      </c>
      <c r="N27" s="24">
        <v>0.016246722670091356</v>
      </c>
    </row>
    <row r="28" spans="1:14" s="37" customFormat="1" ht="12.75">
      <c r="A28" s="190" t="s">
        <v>569</v>
      </c>
      <c r="B28" s="184" t="s">
        <v>203</v>
      </c>
      <c r="C28" s="184"/>
      <c r="D28" s="143">
        <v>105892.26125999998</v>
      </c>
      <c r="E28" s="143">
        <v>28069.226710000003</v>
      </c>
      <c r="F28" s="187">
        <v>277.2539313392434</v>
      </c>
      <c r="G28" s="187">
        <v>0.3462648729313528</v>
      </c>
      <c r="H28" s="187">
        <v>0.41289796840831716</v>
      </c>
      <c r="I28" s="187"/>
      <c r="J28" s="143">
        <v>36062.97842</v>
      </c>
      <c r="K28" s="143">
        <v>10870.102490000001</v>
      </c>
      <c r="L28" s="187">
        <v>231.7630027239973</v>
      </c>
      <c r="M28" s="187">
        <v>0.4893158057363448</v>
      </c>
      <c r="N28" s="187">
        <v>0.6924218792770517</v>
      </c>
    </row>
    <row r="29" spans="1:14" ht="12.75">
      <c r="A29" s="198" t="s">
        <v>41</v>
      </c>
      <c r="B29" s="9" t="s">
        <v>204</v>
      </c>
      <c r="C29" s="164"/>
      <c r="D29" s="17">
        <v>7398.580809999997</v>
      </c>
      <c r="E29" s="17">
        <v>5511.460550000001</v>
      </c>
      <c r="F29" s="80">
        <v>34.239930466344276</v>
      </c>
      <c r="G29" s="80">
        <v>0.008396530163768592</v>
      </c>
      <c r="H29" s="80">
        <v>0.028848746350340817</v>
      </c>
      <c r="I29" s="80"/>
      <c r="J29" s="17">
        <v>1683.6905700000007</v>
      </c>
      <c r="K29" s="17">
        <v>1324.4342899999995</v>
      </c>
      <c r="L29" s="80">
        <v>27.12526266591915</v>
      </c>
      <c r="M29" s="80">
        <v>0.006977757386750345</v>
      </c>
      <c r="N29" s="80">
        <v>0.032327451577152645</v>
      </c>
    </row>
    <row r="30" spans="1:14" s="37" customFormat="1" ht="12.75">
      <c r="A30" s="190" t="s">
        <v>43</v>
      </c>
      <c r="B30" s="184" t="s">
        <v>205</v>
      </c>
      <c r="C30" s="184"/>
      <c r="D30" s="143">
        <v>5012.696249999996</v>
      </c>
      <c r="E30" s="143">
        <v>6231.332269999999</v>
      </c>
      <c r="F30" s="187">
        <v>-19.556588658688277</v>
      </c>
      <c r="G30" s="187">
        <v>-0.005422184434915106</v>
      </c>
      <c r="H30" s="187">
        <v>0.019545640760197974</v>
      </c>
      <c r="I30" s="187"/>
      <c r="J30" s="143">
        <v>1309.2471300000004</v>
      </c>
      <c r="K30" s="143">
        <v>1469.8454299999999</v>
      </c>
      <c r="L30" s="187">
        <v>-10.926203308330145</v>
      </c>
      <c r="M30" s="187">
        <v>-0.003119266207746014</v>
      </c>
      <c r="N30" s="187">
        <v>0.025138005730828004</v>
      </c>
    </row>
    <row r="31" spans="1:14" s="37" customFormat="1" ht="12.75">
      <c r="A31" s="198" t="s">
        <v>206</v>
      </c>
      <c r="B31" s="9" t="s">
        <v>207</v>
      </c>
      <c r="C31" s="9"/>
      <c r="D31" s="69">
        <v>14801639.169649996</v>
      </c>
      <c r="E31" s="69">
        <v>12059934.398589997</v>
      </c>
      <c r="F31" s="80">
        <v>22.73399407032056</v>
      </c>
      <c r="G31" s="80">
        <v>12.198908198014678</v>
      </c>
      <c r="H31" s="80">
        <v>57.71495168334887</v>
      </c>
      <c r="I31" s="80"/>
      <c r="J31" s="69">
        <v>2906358.69694</v>
      </c>
      <c r="K31" s="69">
        <v>2939373.77062</v>
      </c>
      <c r="L31" s="80">
        <v>-1.1232009351786543</v>
      </c>
      <c r="M31" s="80">
        <v>-0.6412446686936843</v>
      </c>
      <c r="N31" s="80">
        <v>55.80310997475283</v>
      </c>
    </row>
    <row r="32" spans="1:14" s="37" customFormat="1" ht="15" customHeight="1">
      <c r="A32" s="190" t="s">
        <v>578</v>
      </c>
      <c r="B32" s="204" t="s">
        <v>208</v>
      </c>
      <c r="C32" s="204"/>
      <c r="D32" s="143">
        <v>3268594.8540299986</v>
      </c>
      <c r="E32" s="143">
        <v>3077713.3193599936</v>
      </c>
      <c r="F32" s="187">
        <v>6.202057009965394</v>
      </c>
      <c r="G32" s="187">
        <v>0.8493060021321276</v>
      </c>
      <c r="H32" s="187">
        <v>12.744993436915738</v>
      </c>
      <c r="I32" s="187"/>
      <c r="J32" s="143">
        <v>779334.8375100001</v>
      </c>
      <c r="K32" s="143">
        <v>838105.71208</v>
      </c>
      <c r="L32" s="187">
        <v>-7.012346261683752</v>
      </c>
      <c r="M32" s="187">
        <v>-1.1414940447431934</v>
      </c>
      <c r="N32" s="187">
        <v>14.963503194053432</v>
      </c>
    </row>
    <row r="33" spans="1:14" s="37" customFormat="1" ht="12.75">
      <c r="A33" s="198" t="s">
        <v>57</v>
      </c>
      <c r="B33" s="9" t="s">
        <v>209</v>
      </c>
      <c r="C33" s="9"/>
      <c r="D33" s="17">
        <v>11460514.188709999</v>
      </c>
      <c r="E33" s="17">
        <v>8897910.398550002</v>
      </c>
      <c r="F33" s="80">
        <v>28.80006288417556</v>
      </c>
      <c r="G33" s="80">
        <v>11.402018449988011</v>
      </c>
      <c r="H33" s="80">
        <v>44.68714681438708</v>
      </c>
      <c r="I33" s="80"/>
      <c r="J33" s="17">
        <v>2106751.94575</v>
      </c>
      <c r="K33" s="17">
        <v>2086893.71893</v>
      </c>
      <c r="L33" s="80">
        <v>0.9515686706930991</v>
      </c>
      <c r="M33" s="80">
        <v>0.3857020645011918</v>
      </c>
      <c r="N33" s="80">
        <v>40.45037890264196</v>
      </c>
    </row>
    <row r="34" spans="1:14" s="37" customFormat="1" ht="12.75">
      <c r="A34" s="190" t="s">
        <v>580</v>
      </c>
      <c r="B34" s="204" t="s">
        <v>210</v>
      </c>
      <c r="C34" s="204"/>
      <c r="D34" s="143">
        <v>9.999999999999999E-34</v>
      </c>
      <c r="E34" s="143">
        <v>9.999999999999999E-34</v>
      </c>
      <c r="F34" s="187">
        <v>0</v>
      </c>
      <c r="G34" s="187">
        <v>0</v>
      </c>
      <c r="H34" s="187">
        <v>3.8992270397788386E-39</v>
      </c>
      <c r="I34" s="187"/>
      <c r="J34" s="143">
        <v>9.999999999999999E-34</v>
      </c>
      <c r="K34" s="143">
        <v>9.999999999999999E-34</v>
      </c>
      <c r="L34" s="187">
        <v>0</v>
      </c>
      <c r="M34" s="187">
        <v>0</v>
      </c>
      <c r="N34" s="187">
        <v>1.9200351984600488E-38</v>
      </c>
    </row>
    <row r="35" spans="1:14" s="37" customFormat="1" ht="12.75">
      <c r="A35" s="198" t="s">
        <v>582</v>
      </c>
      <c r="B35" s="9" t="s">
        <v>211</v>
      </c>
      <c r="C35" s="9"/>
      <c r="D35" s="17">
        <v>13950.436329999999</v>
      </c>
      <c r="E35" s="17">
        <v>16628.50848</v>
      </c>
      <c r="F35" s="80">
        <v>-16.105305856030704</v>
      </c>
      <c r="G35" s="80">
        <v>-0.011915781980012058</v>
      </c>
      <c r="H35" s="80">
        <v>0.05439591855464907</v>
      </c>
      <c r="I35" s="80"/>
      <c r="J35" s="17">
        <v>1107.53551</v>
      </c>
      <c r="K35" s="17">
        <v>2266.8369300000004</v>
      </c>
      <c r="L35" s="80">
        <v>-51.14180930518016</v>
      </c>
      <c r="M35" s="80">
        <v>-0.02251686190948462</v>
      </c>
      <c r="N35" s="80">
        <v>0.021265071627444013</v>
      </c>
    </row>
    <row r="36" spans="1:14" ht="12.75">
      <c r="A36" s="190" t="s">
        <v>212</v>
      </c>
      <c r="B36" s="204" t="s">
        <v>213</v>
      </c>
      <c r="C36" s="204"/>
      <c r="D36" s="143">
        <v>7089.53874</v>
      </c>
      <c r="E36" s="143">
        <v>2853.9779000000003</v>
      </c>
      <c r="F36" s="187">
        <v>148.40902727382718</v>
      </c>
      <c r="G36" s="187">
        <v>0.018845653405012517</v>
      </c>
      <c r="H36" s="187">
        <v>0.027643721154567605</v>
      </c>
      <c r="I36" s="187"/>
      <c r="J36" s="143">
        <v>2118.30395</v>
      </c>
      <c r="K36" s="143">
        <v>849.66957</v>
      </c>
      <c r="L36" s="187">
        <v>149.30914614254104</v>
      </c>
      <c r="M36" s="187">
        <v>0.024640412454670007</v>
      </c>
      <c r="N36" s="187">
        <v>0.040672181450369556</v>
      </c>
    </row>
    <row r="37" spans="1:14" ht="12.75">
      <c r="A37" s="198" t="s">
        <v>214</v>
      </c>
      <c r="B37" s="9" t="s">
        <v>215</v>
      </c>
      <c r="C37" s="9"/>
      <c r="D37" s="69">
        <v>6154.59575</v>
      </c>
      <c r="E37" s="69">
        <v>7276.2693</v>
      </c>
      <c r="F37" s="80">
        <v>-15.415503519090471</v>
      </c>
      <c r="G37" s="80">
        <v>-0.004990760788332808</v>
      </c>
      <c r="H37" s="80">
        <v>0.023998166167307926</v>
      </c>
      <c r="I37" s="80"/>
      <c r="J37" s="69">
        <v>1511.26874</v>
      </c>
      <c r="K37" s="69">
        <v>1617.13111</v>
      </c>
      <c r="L37" s="80">
        <v>-6.546307182229649</v>
      </c>
      <c r="M37" s="80">
        <v>-0.00205614202275433</v>
      </c>
      <c r="N37" s="80">
        <v>0.029016891751323683</v>
      </c>
    </row>
    <row r="38" spans="1:14" ht="12.75">
      <c r="A38" s="190" t="s">
        <v>216</v>
      </c>
      <c r="B38" s="184" t="s">
        <v>217</v>
      </c>
      <c r="C38" s="184"/>
      <c r="D38" s="143">
        <v>45335.55609</v>
      </c>
      <c r="E38" s="143">
        <v>57551.925</v>
      </c>
      <c r="F38" s="187">
        <v>-21.226690349627756</v>
      </c>
      <c r="G38" s="187">
        <v>-0.05435536474211774</v>
      </c>
      <c r="H38" s="187">
        <v>0.1767736261695382</v>
      </c>
      <c r="I38" s="187"/>
      <c r="J38" s="143">
        <v>15534.80548</v>
      </c>
      <c r="K38" s="143">
        <v>9640.702</v>
      </c>
      <c r="L38" s="187">
        <v>61.13770013843393</v>
      </c>
      <c r="M38" s="187">
        <v>0.11447990302588669</v>
      </c>
      <c r="N38" s="187">
        <v>0.2982737332283006</v>
      </c>
    </row>
    <row r="39" spans="1:14" ht="24" customHeight="1">
      <c r="A39" s="218" t="s">
        <v>218</v>
      </c>
      <c r="B39" s="1009" t="s">
        <v>219</v>
      </c>
      <c r="C39" s="1009"/>
      <c r="D39" s="229">
        <v>1365483.8462399994</v>
      </c>
      <c r="E39" s="229">
        <v>1343359.1861999996</v>
      </c>
      <c r="F39" s="230">
        <v>1.6469653289515547</v>
      </c>
      <c r="G39" s="230">
        <v>0.09844119599933918</v>
      </c>
      <c r="H39" s="230">
        <v>5.3243315356402166</v>
      </c>
      <c r="I39" s="230"/>
      <c r="J39" s="229">
        <v>311375.7729999999</v>
      </c>
      <c r="K39" s="229">
        <v>298257.93218999996</v>
      </c>
      <c r="L39" s="230">
        <v>4.398153207085026</v>
      </c>
      <c r="M39" s="230">
        <v>0.2547849980804569</v>
      </c>
      <c r="N39" s="230">
        <v>5.97852444107706</v>
      </c>
    </row>
    <row r="40" spans="1:14" ht="12.75">
      <c r="A40" s="198" t="s">
        <v>61</v>
      </c>
      <c r="B40" s="9" t="s">
        <v>220</v>
      </c>
      <c r="C40" s="9"/>
      <c r="D40" s="17">
        <v>233458.17947</v>
      </c>
      <c r="E40" s="17">
        <v>208347.81466</v>
      </c>
      <c r="F40" s="80">
        <v>12.052137360296898</v>
      </c>
      <c r="G40" s="80">
        <v>0.11172575485485954</v>
      </c>
      <c r="H40" s="80">
        <v>0.9103064460469651</v>
      </c>
      <c r="I40" s="80"/>
      <c r="J40" s="17">
        <v>72326.75056</v>
      </c>
      <c r="K40" s="17">
        <v>61834.94247000001</v>
      </c>
      <c r="L40" s="80">
        <v>16.96744214663129</v>
      </c>
      <c r="M40" s="80">
        <v>0.20378012988489505</v>
      </c>
      <c r="N40" s="80">
        <v>1.3886990686544007</v>
      </c>
    </row>
    <row r="41" spans="1:14" ht="12.75">
      <c r="A41" s="195" t="s">
        <v>221</v>
      </c>
      <c r="B41" s="196"/>
      <c r="C41" s="205" t="s">
        <v>222</v>
      </c>
      <c r="D41" s="88">
        <v>24272.703329999997</v>
      </c>
      <c r="E41" s="88">
        <v>8037.495849999999</v>
      </c>
      <c r="F41" s="197">
        <v>201.99335443513792</v>
      </c>
      <c r="G41" s="197">
        <v>0.07223673668834531</v>
      </c>
      <c r="H41" s="197">
        <v>0.09464478115286586</v>
      </c>
      <c r="I41" s="197"/>
      <c r="J41" s="88">
        <v>8029.444749999999</v>
      </c>
      <c r="K41" s="88">
        <v>1787.84742</v>
      </c>
      <c r="L41" s="197">
        <v>349.1124164275718</v>
      </c>
      <c r="M41" s="197">
        <v>0.12122920126693006</v>
      </c>
      <c r="N41" s="197">
        <v>0.15416816544090245</v>
      </c>
    </row>
    <row r="42" spans="1:14" ht="12.75">
      <c r="A42" s="192">
        <v>212</v>
      </c>
      <c r="B42" s="61"/>
      <c r="C42" s="61" t="s">
        <v>223</v>
      </c>
      <c r="D42" s="22">
        <v>82939.20433</v>
      </c>
      <c r="E42" s="22">
        <v>64516.827689999984</v>
      </c>
      <c r="F42" s="79">
        <v>28.554374571109687</v>
      </c>
      <c r="G42" s="79">
        <v>0.08196830081516175</v>
      </c>
      <c r="H42" s="79">
        <v>0.32339878818127815</v>
      </c>
      <c r="I42" s="79"/>
      <c r="J42" s="22">
        <v>13332.55227</v>
      </c>
      <c r="K42" s="22">
        <v>11531.214330000003</v>
      </c>
      <c r="L42" s="79">
        <v>15.621407151487723</v>
      </c>
      <c r="M42" s="79">
        <v>0.034986999021613736</v>
      </c>
      <c r="N42" s="79">
        <v>0.2559896964370843</v>
      </c>
    </row>
    <row r="43" spans="1:14" ht="12" customHeight="1">
      <c r="A43" s="195">
        <v>213</v>
      </c>
      <c r="B43" s="196"/>
      <c r="C43" s="196" t="s">
        <v>224</v>
      </c>
      <c r="D43" s="88">
        <v>3092.2736400000003</v>
      </c>
      <c r="E43" s="88">
        <v>6664.87989</v>
      </c>
      <c r="F43" s="197">
        <v>-53.60346036183407</v>
      </c>
      <c r="G43" s="197">
        <v>-0.015895911234291585</v>
      </c>
      <c r="H43" s="197">
        <v>0.012057476991483337</v>
      </c>
      <c r="I43" s="197"/>
      <c r="J43" s="88">
        <v>707.41511</v>
      </c>
      <c r="K43" s="88">
        <v>1096.2779300000002</v>
      </c>
      <c r="L43" s="197">
        <v>-35.47118931784024</v>
      </c>
      <c r="M43" s="197">
        <v>-0.007552798839556993</v>
      </c>
      <c r="N43" s="197">
        <v>0.013582619111224874</v>
      </c>
    </row>
    <row r="44" spans="1:14" ht="12.75">
      <c r="A44" s="206">
        <v>214</v>
      </c>
      <c r="B44" s="207"/>
      <c r="C44" s="208" t="s">
        <v>225</v>
      </c>
      <c r="D44" s="22">
        <v>1274.1537200000002</v>
      </c>
      <c r="E44" s="22">
        <v>1704.4036800000001</v>
      </c>
      <c r="F44" s="210">
        <v>-25.243430593860243</v>
      </c>
      <c r="G44" s="210">
        <v>-0.0019143489917808607</v>
      </c>
      <c r="H44" s="210">
        <v>0.004968214637858797</v>
      </c>
      <c r="I44" s="210"/>
      <c r="J44" s="22">
        <v>460.0152600000001</v>
      </c>
      <c r="K44" s="22">
        <v>267.79794</v>
      </c>
      <c r="L44" s="210">
        <v>71.77699723903783</v>
      </c>
      <c r="M44" s="210">
        <v>0.003733395626351616</v>
      </c>
      <c r="N44" s="210">
        <v>0.008832454910287514</v>
      </c>
    </row>
    <row r="45" spans="1:14" s="293" customFormat="1" ht="12.75">
      <c r="A45" s="195">
        <v>215</v>
      </c>
      <c r="B45" s="212"/>
      <c r="C45" s="213" t="s">
        <v>226</v>
      </c>
      <c r="D45" s="88">
        <v>15318.567970000002</v>
      </c>
      <c r="E45" s="88">
        <v>17310.243160000005</v>
      </c>
      <c r="F45" s="215">
        <v>-11.50576090463193</v>
      </c>
      <c r="G45" s="215">
        <v>-0.008861735610461097</v>
      </c>
      <c r="H45" s="215">
        <v>0.059730574439314045</v>
      </c>
      <c r="I45" s="215"/>
      <c r="J45" s="88">
        <v>4237.398110000001</v>
      </c>
      <c r="K45" s="88">
        <v>3848.2476500000002</v>
      </c>
      <c r="L45" s="215">
        <v>10.112406876932692</v>
      </c>
      <c r="M45" s="215">
        <v>0.007558385609354667</v>
      </c>
      <c r="N45" s="215">
        <v>0.08135953521088089</v>
      </c>
    </row>
    <row r="46" spans="1:14" ht="12.75">
      <c r="A46" s="192">
        <v>216</v>
      </c>
      <c r="B46" s="9"/>
      <c r="C46" s="61" t="s">
        <v>227</v>
      </c>
      <c r="D46" s="22">
        <v>106215.85606999998</v>
      </c>
      <c r="E46" s="22">
        <v>109070.81125</v>
      </c>
      <c r="F46" s="79">
        <v>-2.6175244754127736</v>
      </c>
      <c r="G46" s="79">
        <v>-0.012702803204008628</v>
      </c>
      <c r="H46" s="79">
        <v>0.4141597380414013</v>
      </c>
      <c r="I46" s="79"/>
      <c r="J46" s="22">
        <v>45534.392889999996</v>
      </c>
      <c r="K46" s="22">
        <v>43032.49250000001</v>
      </c>
      <c r="L46" s="79">
        <v>5.81397972706319</v>
      </c>
      <c r="M46" s="79">
        <v>0.048593872672833806</v>
      </c>
      <c r="N46" s="79">
        <v>0.8742763708930898</v>
      </c>
    </row>
    <row r="47" spans="1:14" ht="12.75">
      <c r="A47" s="195">
        <v>217</v>
      </c>
      <c r="B47" s="196"/>
      <c r="C47" s="196" t="s">
        <v>228</v>
      </c>
      <c r="D47" s="88">
        <v>184.0756</v>
      </c>
      <c r="E47" s="88">
        <v>778.4136</v>
      </c>
      <c r="F47" s="90">
        <v>-76.35246866190415</v>
      </c>
      <c r="G47" s="197">
        <v>-0.0026444403413240377</v>
      </c>
      <c r="H47" s="197">
        <v>0.0007177525568835137</v>
      </c>
      <c r="I47" s="197"/>
      <c r="J47" s="88">
        <v>9.999999999999999E-34</v>
      </c>
      <c r="K47" s="88">
        <v>258.48470000000003</v>
      </c>
      <c r="L47" s="90">
        <v>-100</v>
      </c>
      <c r="M47" s="197">
        <v>-0.005020492682234925</v>
      </c>
      <c r="N47" s="197">
        <v>1.9200351984600488E-38</v>
      </c>
    </row>
    <row r="48" spans="1:14" ht="46.5" customHeight="1">
      <c r="A48" s="206">
        <v>218</v>
      </c>
      <c r="B48" s="61"/>
      <c r="C48" s="442" t="s">
        <v>229</v>
      </c>
      <c r="D48" s="209">
        <v>161.34480999999997</v>
      </c>
      <c r="E48" s="209">
        <v>264.73954000000003</v>
      </c>
      <c r="F48" s="529">
        <v>-39.05526541294136</v>
      </c>
      <c r="G48" s="210">
        <v>-0.0004600432667813718</v>
      </c>
      <c r="H48" s="210">
        <v>0.0006291200458799791</v>
      </c>
      <c r="I48" s="210"/>
      <c r="J48" s="209">
        <v>25.532169999999997</v>
      </c>
      <c r="K48" s="209">
        <v>12.58</v>
      </c>
      <c r="L48" s="529">
        <v>102.95842607313193</v>
      </c>
      <c r="M48" s="210">
        <v>0.0002515672096029773</v>
      </c>
      <c r="N48" s="210">
        <v>0.0004902266509306571</v>
      </c>
    </row>
    <row r="49" spans="1:14" ht="12.75">
      <c r="A49" s="190" t="s">
        <v>63</v>
      </c>
      <c r="B49" s="184" t="s">
        <v>230</v>
      </c>
      <c r="C49" s="184"/>
      <c r="D49" s="443">
        <v>2390.26015</v>
      </c>
      <c r="E49" s="443">
        <v>2717.93873</v>
      </c>
      <c r="F49" s="187">
        <v>-12.05614300216399</v>
      </c>
      <c r="G49" s="187">
        <v>-0.0014579691285762908</v>
      </c>
      <c r="H49" s="187">
        <v>0.009320167008985823</v>
      </c>
      <c r="I49" s="187"/>
      <c r="J49" s="443">
        <v>641.7531</v>
      </c>
      <c r="K49" s="443">
        <v>281.47753</v>
      </c>
      <c r="L49" s="187">
        <v>127.99443351659367</v>
      </c>
      <c r="M49" s="187">
        <v>0.006997554836990415</v>
      </c>
      <c r="N49" s="187">
        <v>0.012321885407208518</v>
      </c>
    </row>
    <row r="50" spans="1:14" ht="24" customHeight="1">
      <c r="A50" s="220" t="s">
        <v>65</v>
      </c>
      <c r="B50" s="1010" t="s">
        <v>231</v>
      </c>
      <c r="C50" s="1010"/>
      <c r="D50" s="445">
        <v>571934.7912699997</v>
      </c>
      <c r="E50" s="445">
        <v>559246.78228</v>
      </c>
      <c r="F50" s="223">
        <v>2.2687674550887453</v>
      </c>
      <c r="G50" s="223">
        <v>0.05645387443548477</v>
      </c>
      <c r="H50" s="223">
        <v>2.230103603110249</v>
      </c>
      <c r="I50" s="223"/>
      <c r="J50" s="445">
        <v>106876.56509999996</v>
      </c>
      <c r="K50" s="445">
        <v>117417.14019999994</v>
      </c>
      <c r="L50" s="223">
        <v>-8.977032724562967</v>
      </c>
      <c r="M50" s="223">
        <v>-0.20472732102169883</v>
      </c>
      <c r="N50" s="223">
        <v>2.052067668825068</v>
      </c>
    </row>
    <row r="51" spans="1:14" ht="15" customHeight="1">
      <c r="A51" s="190" t="s">
        <v>67</v>
      </c>
      <c r="B51" s="184" t="s">
        <v>56</v>
      </c>
      <c r="C51" s="184"/>
      <c r="D51" s="443">
        <v>22404.195359999998</v>
      </c>
      <c r="E51" s="443">
        <v>17775.668399999984</v>
      </c>
      <c r="F51" s="187">
        <v>26.038553689491746</v>
      </c>
      <c r="G51" s="187">
        <v>0.020594112127997787</v>
      </c>
      <c r="H51" s="187">
        <v>0.0873590443521996</v>
      </c>
      <c r="I51" s="187"/>
      <c r="J51" s="443">
        <v>2787.5588000000007</v>
      </c>
      <c r="K51" s="443">
        <v>2855.79605</v>
      </c>
      <c r="L51" s="187">
        <v>-2.389430085527264</v>
      </c>
      <c r="M51" s="187">
        <v>-0.0013253574168251784</v>
      </c>
      <c r="N51" s="187">
        <v>0.05352211013777057</v>
      </c>
    </row>
    <row r="52" spans="1:14" ht="15" customHeight="1">
      <c r="A52" s="198" t="s">
        <v>69</v>
      </c>
      <c r="B52" s="9" t="s">
        <v>232</v>
      </c>
      <c r="C52" s="9"/>
      <c r="D52" s="17">
        <v>2281.97798</v>
      </c>
      <c r="E52" s="17">
        <v>2710.837969999999</v>
      </c>
      <c r="F52" s="80">
        <v>-15.820200054228955</v>
      </c>
      <c r="G52" s="80">
        <v>-0.0019081644759982043</v>
      </c>
      <c r="H52" s="80">
        <v>0.008897950243795895</v>
      </c>
      <c r="I52" s="80"/>
      <c r="J52" s="17">
        <v>842.4255800000001</v>
      </c>
      <c r="K52" s="17">
        <v>233.86323</v>
      </c>
      <c r="L52" s="80">
        <v>260.2214764586978</v>
      </c>
      <c r="M52" s="80">
        <v>0.01181997551444511</v>
      </c>
      <c r="N52" s="80">
        <v>0.016174867656831224</v>
      </c>
    </row>
    <row r="53" spans="1:14" ht="12.75">
      <c r="A53" s="190" t="s">
        <v>71</v>
      </c>
      <c r="B53" s="184" t="s">
        <v>233</v>
      </c>
      <c r="C53" s="184"/>
      <c r="D53" s="443">
        <v>60002.93048999999</v>
      </c>
      <c r="E53" s="443">
        <v>69725.27866</v>
      </c>
      <c r="F53" s="187">
        <v>-13.943792490825171</v>
      </c>
      <c r="G53" s="187">
        <v>-0.043258498889766336</v>
      </c>
      <c r="H53" s="187">
        <v>0.23396504903257812</v>
      </c>
      <c r="I53" s="187"/>
      <c r="J53" s="443">
        <v>13276.236150000002</v>
      </c>
      <c r="K53" s="443">
        <v>12867.325070000003</v>
      </c>
      <c r="L53" s="187">
        <v>3.177902771364428</v>
      </c>
      <c r="M53" s="187">
        <v>0.007942191877603507</v>
      </c>
      <c r="N53" s="187">
        <v>0.2549084071106773</v>
      </c>
    </row>
    <row r="54" spans="1:14" ht="12.75">
      <c r="A54" s="192">
        <v>261</v>
      </c>
      <c r="B54" s="61"/>
      <c r="C54" s="61" t="s">
        <v>234</v>
      </c>
      <c r="D54" s="22">
        <v>190.52136000000002</v>
      </c>
      <c r="E54" s="22">
        <v>21.37911</v>
      </c>
      <c r="F54" s="529" t="s">
        <v>1173</v>
      </c>
      <c r="G54" s="79">
        <v>0.0007525794906640932</v>
      </c>
      <c r="H54" s="79">
        <v>0.0007428860385674386</v>
      </c>
      <c r="I54" s="79"/>
      <c r="J54" s="22">
        <v>68.73673000000001</v>
      </c>
      <c r="K54" s="22">
        <v>9.999999999999999E-34</v>
      </c>
      <c r="L54" s="529" t="s">
        <v>1173</v>
      </c>
      <c r="M54" s="79">
        <v>0.0013350587093385327</v>
      </c>
      <c r="N54" s="79">
        <v>0.0013197694102704482</v>
      </c>
    </row>
    <row r="55" spans="1:14" s="37" customFormat="1" ht="12.75">
      <c r="A55" s="195">
        <v>262</v>
      </c>
      <c r="B55" s="184"/>
      <c r="C55" s="196" t="s">
        <v>235</v>
      </c>
      <c r="D55" s="88">
        <v>169.36388</v>
      </c>
      <c r="E55" s="88">
        <v>48.68779</v>
      </c>
      <c r="F55" s="90">
        <v>247.85698837429257</v>
      </c>
      <c r="G55" s="197">
        <v>0.0005369347418964466</v>
      </c>
      <c r="H55" s="197">
        <v>0.0006603882204578585</v>
      </c>
      <c r="I55" s="197"/>
      <c r="J55" s="88">
        <v>61.265899999999995</v>
      </c>
      <c r="K55" s="88">
        <v>9.999999999999999E-34</v>
      </c>
      <c r="L55" s="90" t="s">
        <v>1173</v>
      </c>
      <c r="M55" s="197">
        <v>0.001189954386547972</v>
      </c>
      <c r="N55" s="197">
        <v>0.001176326844653335</v>
      </c>
    </row>
    <row r="56" spans="1:14" ht="12.75" customHeight="1">
      <c r="A56" s="192">
        <v>263</v>
      </c>
      <c r="B56" s="61"/>
      <c r="C56" s="61" t="s">
        <v>236</v>
      </c>
      <c r="D56" s="22">
        <v>1565.3151300000002</v>
      </c>
      <c r="E56" s="22">
        <v>2164.7901399999996</v>
      </c>
      <c r="F56" s="79">
        <v>-27.692061180581668</v>
      </c>
      <c r="G56" s="79">
        <v>-0.0026672968917680335</v>
      </c>
      <c r="H56" s="79">
        <v>0.00610351908067093</v>
      </c>
      <c r="I56" s="79"/>
      <c r="J56" s="22">
        <v>220.49014</v>
      </c>
      <c r="K56" s="22">
        <v>602.78267</v>
      </c>
      <c r="L56" s="79">
        <v>-63.42128747662902</v>
      </c>
      <c r="M56" s="79">
        <v>-0.0074251855113206915</v>
      </c>
      <c r="N56" s="79">
        <v>0.00423348829713384</v>
      </c>
    </row>
    <row r="57" spans="1:14" ht="23.25" customHeight="1">
      <c r="A57" s="211">
        <v>264</v>
      </c>
      <c r="B57" s="184"/>
      <c r="C57" s="202" t="s">
        <v>237</v>
      </c>
      <c r="D57" s="214">
        <v>4747.11883</v>
      </c>
      <c r="E57" s="214">
        <v>9716.28614</v>
      </c>
      <c r="F57" s="215">
        <v>-51.142661284366</v>
      </c>
      <c r="G57" s="215">
        <v>-0.02210975319995129</v>
      </c>
      <c r="H57" s="215">
        <v>0.01851009410297929</v>
      </c>
      <c r="I57" s="215"/>
      <c r="J57" s="214">
        <v>757.07967</v>
      </c>
      <c r="K57" s="214">
        <v>1417.92855</v>
      </c>
      <c r="L57" s="215">
        <v>-46.60664178036334</v>
      </c>
      <c r="M57" s="215">
        <v>-0.012835525530536802</v>
      </c>
      <c r="N57" s="215">
        <v>0.014536196144385186</v>
      </c>
    </row>
    <row r="58" spans="1:14" ht="12.75">
      <c r="A58" s="192">
        <v>265</v>
      </c>
      <c r="B58" s="61"/>
      <c r="C58" s="61" t="s">
        <v>238</v>
      </c>
      <c r="D58" s="22">
        <v>360.0305</v>
      </c>
      <c r="E58" s="22">
        <v>301.57193</v>
      </c>
      <c r="F58" s="79">
        <v>19.38461911889479</v>
      </c>
      <c r="G58" s="79">
        <v>0.00026010485751224924</v>
      </c>
      <c r="H58" s="79">
        <v>0.0014038406607450955</v>
      </c>
      <c r="I58" s="79"/>
      <c r="J58" s="22">
        <v>10.15745</v>
      </c>
      <c r="K58" s="22">
        <v>19.582129999999996</v>
      </c>
      <c r="L58" s="79">
        <v>-48.128982904311215</v>
      </c>
      <c r="M58" s="79">
        <v>-0.0001830535307211832</v>
      </c>
      <c r="N58" s="79">
        <v>0.00019502661526598028</v>
      </c>
    </row>
    <row r="59" spans="1:14" ht="12.75">
      <c r="A59" s="195">
        <v>266</v>
      </c>
      <c r="B59" s="196"/>
      <c r="C59" s="196" t="s">
        <v>239</v>
      </c>
      <c r="D59" s="88">
        <v>36957.14283999999</v>
      </c>
      <c r="E59" s="88">
        <v>41269.01503999999</v>
      </c>
      <c r="F59" s="197">
        <v>-10.448207198113927</v>
      </c>
      <c r="G59" s="197">
        <v>-0.01918519225140177</v>
      </c>
      <c r="H59" s="197">
        <v>0.1441042906746969</v>
      </c>
      <c r="I59" s="197"/>
      <c r="J59" s="88">
        <v>7919.891680000001</v>
      </c>
      <c r="K59" s="88">
        <v>7540.006270000001</v>
      </c>
      <c r="L59" s="197">
        <v>5.038263847491466</v>
      </c>
      <c r="M59" s="197">
        <v>0.007378432537758765</v>
      </c>
      <c r="N59" s="197">
        <v>0.15206470793590893</v>
      </c>
    </row>
    <row r="60" spans="1:14" ht="24">
      <c r="A60" s="206">
        <v>267</v>
      </c>
      <c r="B60" s="61"/>
      <c r="C60" s="442" t="s">
        <v>240</v>
      </c>
      <c r="D60" s="209">
        <v>15726.88691</v>
      </c>
      <c r="E60" s="209">
        <v>15802.985059999999</v>
      </c>
      <c r="F60" s="210">
        <v>-0.481542883898669</v>
      </c>
      <c r="G60" s="210">
        <v>-0.00033859019238232675</v>
      </c>
      <c r="H60" s="210">
        <v>0.06132270269101587</v>
      </c>
      <c r="I60" s="210"/>
      <c r="J60" s="209">
        <v>4163.66882</v>
      </c>
      <c r="K60" s="209">
        <v>3205.6476</v>
      </c>
      <c r="L60" s="210">
        <v>29.885419095973</v>
      </c>
      <c r="M60" s="210">
        <v>0.01860743991592452</v>
      </c>
      <c r="N60" s="210">
        <v>0.07994390689130618</v>
      </c>
    </row>
    <row r="61" spans="1:14" ht="12.75">
      <c r="A61" s="195">
        <v>268</v>
      </c>
      <c r="B61" s="196"/>
      <c r="C61" s="196" t="s">
        <v>241</v>
      </c>
      <c r="D61" s="88">
        <v>286.55104</v>
      </c>
      <c r="E61" s="88">
        <v>400.56345000000005</v>
      </c>
      <c r="F61" s="197">
        <v>-28.463008794237226</v>
      </c>
      <c r="G61" s="197">
        <v>-0.0005072854443356748</v>
      </c>
      <c r="H61" s="197">
        <v>0.0011173275634447479</v>
      </c>
      <c r="I61" s="197"/>
      <c r="J61" s="88">
        <v>74.94576</v>
      </c>
      <c r="K61" s="88">
        <v>81.37785000000001</v>
      </c>
      <c r="L61" s="197">
        <v>-7.903981243053241</v>
      </c>
      <c r="M61" s="197">
        <v>-0.00012492909938760957</v>
      </c>
      <c r="N61" s="197">
        <v>0.001438984971753392</v>
      </c>
    </row>
    <row r="62" spans="1:14" s="293" customFormat="1" ht="12" customHeight="1">
      <c r="A62" s="220" t="s">
        <v>73</v>
      </c>
      <c r="B62" s="9" t="s">
        <v>242</v>
      </c>
      <c r="C62" s="446"/>
      <c r="D62" s="69">
        <v>73123.57493999999</v>
      </c>
      <c r="E62" s="69">
        <v>98460.40232999998</v>
      </c>
      <c r="F62" s="80">
        <v>-25.73301224697524</v>
      </c>
      <c r="G62" s="80">
        <v>-0.11273337473168434</v>
      </c>
      <c r="H62" s="80">
        <v>0.2851254206513423</v>
      </c>
      <c r="I62" s="80"/>
      <c r="J62" s="69">
        <v>16776.555059999995</v>
      </c>
      <c r="K62" s="69">
        <v>16680.630830000006</v>
      </c>
      <c r="L62" s="80">
        <v>0.5750635631085997</v>
      </c>
      <c r="M62" s="80">
        <v>0.0018631156689891807</v>
      </c>
      <c r="N62" s="80">
        <v>0.32211576224103033</v>
      </c>
    </row>
    <row r="63" spans="1:14" s="293" customFormat="1" ht="12.75" customHeight="1">
      <c r="A63" s="218" t="s">
        <v>75</v>
      </c>
      <c r="B63" s="986" t="s">
        <v>243</v>
      </c>
      <c r="C63" s="986"/>
      <c r="D63" s="443">
        <v>302163.54964999994</v>
      </c>
      <c r="E63" s="443">
        <v>278497.75931999984</v>
      </c>
      <c r="F63" s="230">
        <v>8.497659150933279</v>
      </c>
      <c r="G63" s="230">
        <v>0.10529828255633762</v>
      </c>
      <c r="H63" s="230">
        <v>1.1782042832308355</v>
      </c>
      <c r="I63" s="230"/>
      <c r="J63" s="443">
        <v>71636.22302</v>
      </c>
      <c r="K63" s="443">
        <v>60864.51925000002</v>
      </c>
      <c r="L63" s="230">
        <v>17.697837595258722</v>
      </c>
      <c r="M63" s="230">
        <v>0.20921648342237384</v>
      </c>
      <c r="N63" s="230">
        <v>1.3754406968313406</v>
      </c>
    </row>
    <row r="64" spans="1:14" s="295" customFormat="1" ht="12.75" customHeight="1">
      <c r="A64" s="220" t="s">
        <v>700</v>
      </c>
      <c r="B64" s="989" t="s">
        <v>244</v>
      </c>
      <c r="C64" s="989"/>
      <c r="D64" s="17">
        <v>97724.38693</v>
      </c>
      <c r="E64" s="17">
        <v>105876.70385</v>
      </c>
      <c r="F64" s="223">
        <v>-7.699821229370479</v>
      </c>
      <c r="G64" s="223">
        <v>-0.03627282074931531</v>
      </c>
      <c r="H64" s="223">
        <v>0.3810495719632657</v>
      </c>
      <c r="I64" s="223"/>
      <c r="J64" s="17">
        <v>26211.705629999997</v>
      </c>
      <c r="K64" s="17">
        <v>25222.237559999998</v>
      </c>
      <c r="L64" s="223">
        <v>3.9229987729922846</v>
      </c>
      <c r="M64" s="223">
        <v>0.019218225313684365</v>
      </c>
      <c r="N64" s="223">
        <v>0.5032739742127342</v>
      </c>
    </row>
    <row r="65" spans="1:14" s="295" customFormat="1" ht="24.75" customHeight="1">
      <c r="A65" s="218" t="s">
        <v>245</v>
      </c>
      <c r="B65" s="1009" t="s">
        <v>246</v>
      </c>
      <c r="C65" s="1009"/>
      <c r="D65" s="229">
        <v>4738937.938490001</v>
      </c>
      <c r="E65" s="229">
        <v>4482725.677020001</v>
      </c>
      <c r="F65" s="230">
        <v>5.7155462977230975</v>
      </c>
      <c r="G65" s="230">
        <v>1.1399877513689662</v>
      </c>
      <c r="H65" s="230">
        <v>18.478194949594</v>
      </c>
      <c r="I65" s="230"/>
      <c r="J65" s="229">
        <v>962767.7396300001</v>
      </c>
      <c r="K65" s="229">
        <v>968010.0037399998</v>
      </c>
      <c r="L65" s="230">
        <v>-0.5415506130872372</v>
      </c>
      <c r="M65" s="230">
        <v>-0.10181936726853294</v>
      </c>
      <c r="N65" s="230">
        <v>18.4854794803142</v>
      </c>
    </row>
    <row r="66" spans="1:14" s="37" customFormat="1" ht="12.75">
      <c r="A66" s="198" t="s">
        <v>247</v>
      </c>
      <c r="B66" s="9" t="s">
        <v>248</v>
      </c>
      <c r="C66" s="9"/>
      <c r="D66" s="69">
        <v>10427.80487</v>
      </c>
      <c r="E66" s="69">
        <v>9198.890759999998</v>
      </c>
      <c r="F66" s="80">
        <v>13.359372798987362</v>
      </c>
      <c r="G66" s="80">
        <v>0.005467915644812095</v>
      </c>
      <c r="H66" s="80">
        <v>0.04066037871464146</v>
      </c>
      <c r="I66" s="80"/>
      <c r="J66" s="69">
        <v>3560.4433699999995</v>
      </c>
      <c r="K66" s="69">
        <v>1343.3913600000003</v>
      </c>
      <c r="L66" s="80">
        <v>165.03396374381913</v>
      </c>
      <c r="M66" s="80">
        <v>0.043061323909458576</v>
      </c>
      <c r="N66" s="80">
        <v>0.06836176592523716</v>
      </c>
    </row>
    <row r="67" spans="1:14" s="295" customFormat="1" ht="12.75" customHeight="1">
      <c r="A67" s="218" t="s">
        <v>725</v>
      </c>
      <c r="B67" s="986" t="s">
        <v>249</v>
      </c>
      <c r="C67" s="986"/>
      <c r="D67" s="143">
        <v>288001.98206</v>
      </c>
      <c r="E67" s="143">
        <v>289931.33492000005</v>
      </c>
      <c r="F67" s="187">
        <v>-0.6654516527274996</v>
      </c>
      <c r="G67" s="187">
        <v>-0.008584439385724993</v>
      </c>
      <c r="H67" s="187">
        <v>1.1229851159582522</v>
      </c>
      <c r="I67" s="187"/>
      <c r="J67" s="143">
        <v>60307.61643000001</v>
      </c>
      <c r="K67" s="143">
        <v>68896.15552999999</v>
      </c>
      <c r="L67" s="187">
        <v>-12.465919228628374</v>
      </c>
      <c r="M67" s="187">
        <v>-0.16681334602256312</v>
      </c>
      <c r="N67" s="187">
        <v>1.1579274628082759</v>
      </c>
    </row>
    <row r="68" spans="1:14" ht="12.75">
      <c r="A68" s="192">
        <v>321</v>
      </c>
      <c r="B68" s="61"/>
      <c r="C68" s="61" t="s">
        <v>250</v>
      </c>
      <c r="D68" s="104">
        <v>226424.89037</v>
      </c>
      <c r="E68" s="104">
        <v>213906.14507</v>
      </c>
      <c r="F68" s="79">
        <v>5.8524477152834</v>
      </c>
      <c r="G68" s="79">
        <v>0.05570075461114841</v>
      </c>
      <c r="H68" s="79">
        <v>0.8828820550096632</v>
      </c>
      <c r="I68" s="79"/>
      <c r="J68" s="104">
        <v>47000.731280000015</v>
      </c>
      <c r="K68" s="104">
        <v>53908.27245</v>
      </c>
      <c r="L68" s="79">
        <v>-12.813508680707098</v>
      </c>
      <c r="M68" s="79">
        <v>-0.13416368510871776</v>
      </c>
      <c r="N68" s="79">
        <v>0.9024305841096227</v>
      </c>
    </row>
    <row r="69" spans="1:14" ht="24">
      <c r="A69" s="211">
        <v>322</v>
      </c>
      <c r="B69" s="196"/>
      <c r="C69" s="202" t="s">
        <v>251</v>
      </c>
      <c r="D69" s="441">
        <v>31793.902969999985</v>
      </c>
      <c r="E69" s="441">
        <v>40532.41604000006</v>
      </c>
      <c r="F69" s="197">
        <v>-21.559319487336595</v>
      </c>
      <c r="G69" s="197">
        <v>-0.038881034841278146</v>
      </c>
      <c r="H69" s="197">
        <v>0.12397164616072867</v>
      </c>
      <c r="I69" s="197"/>
      <c r="J69" s="441">
        <v>6944.24589</v>
      </c>
      <c r="K69" s="441">
        <v>9068.20872</v>
      </c>
      <c r="L69" s="197">
        <v>-23.42207701191951</v>
      </c>
      <c r="M69" s="197">
        <v>-0.04125327280629756</v>
      </c>
      <c r="N69" s="197">
        <v>0.1333319653556153</v>
      </c>
    </row>
    <row r="70" spans="1:14" s="295" customFormat="1" ht="24">
      <c r="A70" s="206">
        <v>323</v>
      </c>
      <c r="B70" s="207"/>
      <c r="C70" s="208" t="s">
        <v>252</v>
      </c>
      <c r="D70" s="447">
        <v>9.999999999999999E-34</v>
      </c>
      <c r="E70" s="447">
        <v>9.999999999999999E-34</v>
      </c>
      <c r="F70" s="210">
        <v>0</v>
      </c>
      <c r="G70" s="210">
        <v>0</v>
      </c>
      <c r="H70" s="210">
        <v>3.8992270397788386E-39</v>
      </c>
      <c r="I70" s="210"/>
      <c r="J70" s="447">
        <v>9.999999999999999E-34</v>
      </c>
      <c r="K70" s="447">
        <v>9.999999999999999E-34</v>
      </c>
      <c r="L70" s="210">
        <v>0</v>
      </c>
      <c r="M70" s="210">
        <v>0</v>
      </c>
      <c r="N70" s="210">
        <v>1.9200351984600488E-38</v>
      </c>
    </row>
    <row r="71" spans="1:14" s="295" customFormat="1" ht="24">
      <c r="A71" s="211">
        <v>324</v>
      </c>
      <c r="B71" s="196"/>
      <c r="C71" s="202" t="s">
        <v>253</v>
      </c>
      <c r="D71" s="448">
        <v>8639.87618</v>
      </c>
      <c r="E71" s="448">
        <v>9231.963820000003</v>
      </c>
      <c r="F71" s="449">
        <v>-6.413452777157907</v>
      </c>
      <c r="G71" s="449">
        <v>-0.0026344276166345632</v>
      </c>
      <c r="H71" s="449">
        <v>0.0336888388213971</v>
      </c>
      <c r="I71" s="449"/>
      <c r="J71" s="448">
        <v>1623.29685</v>
      </c>
      <c r="K71" s="448">
        <v>2548.799599999999</v>
      </c>
      <c r="L71" s="449">
        <v>-36.31131886555535</v>
      </c>
      <c r="M71" s="449">
        <v>-0.0179758406736</v>
      </c>
      <c r="N71" s="449">
        <v>0.03116787089549323</v>
      </c>
    </row>
    <row r="72" spans="1:14" s="295" customFormat="1" ht="37.5" customHeight="1">
      <c r="A72" s="206">
        <v>325</v>
      </c>
      <c r="B72" s="207"/>
      <c r="C72" s="208" t="s">
        <v>254</v>
      </c>
      <c r="D72" s="447">
        <v>9354.353880000004</v>
      </c>
      <c r="E72" s="447">
        <v>9297.541379999995</v>
      </c>
      <c r="F72" s="450">
        <v>0.6110486383230178</v>
      </c>
      <c r="G72" s="450">
        <v>0.00025278085347310103</v>
      </c>
      <c r="H72" s="450">
        <v>0.036474749588556114</v>
      </c>
      <c r="I72" s="450"/>
      <c r="J72" s="447">
        <v>2371.45745</v>
      </c>
      <c r="K72" s="447">
        <v>2162.44032</v>
      </c>
      <c r="L72" s="450">
        <v>9.665798776818946</v>
      </c>
      <c r="M72" s="450">
        <v>0.00405969471936538</v>
      </c>
      <c r="N72" s="450">
        <v>0.04553281775650311</v>
      </c>
    </row>
    <row r="73" spans="1:14" s="295" customFormat="1" ht="48" customHeight="1">
      <c r="A73" s="211">
        <v>326</v>
      </c>
      <c r="B73" s="196"/>
      <c r="C73" s="202" t="s">
        <v>255</v>
      </c>
      <c r="D73" s="448">
        <v>11736.89549</v>
      </c>
      <c r="E73" s="448">
        <v>16861.86438</v>
      </c>
      <c r="F73" s="449">
        <v>-30.393844799740933</v>
      </c>
      <c r="G73" s="449">
        <v>-0.022802974874140087</v>
      </c>
      <c r="H73" s="449">
        <v>0.04576482025766632</v>
      </c>
      <c r="I73" s="449"/>
      <c r="J73" s="448">
        <v>2364.2849600000004</v>
      </c>
      <c r="K73" s="448">
        <v>1207.1644399999998</v>
      </c>
      <c r="L73" s="449">
        <v>95.85442394244158</v>
      </c>
      <c r="M73" s="449">
        <v>0.02247450275828269</v>
      </c>
      <c r="N73" s="449">
        <v>0.0453951034238971</v>
      </c>
    </row>
    <row r="74" spans="1:14" s="295" customFormat="1" ht="28.5" customHeight="1">
      <c r="A74" s="206">
        <v>327</v>
      </c>
      <c r="B74" s="207"/>
      <c r="C74" s="208" t="s">
        <v>256</v>
      </c>
      <c r="D74" s="447">
        <v>52.06317</v>
      </c>
      <c r="E74" s="447">
        <v>101.40423</v>
      </c>
      <c r="F74" s="450">
        <v>-48.657792677879414</v>
      </c>
      <c r="G74" s="450">
        <v>-0.00021953751829378203</v>
      </c>
      <c r="H74" s="450">
        <v>0.00020300612024060248</v>
      </c>
      <c r="I74" s="450"/>
      <c r="J74" s="447">
        <v>3.6</v>
      </c>
      <c r="K74" s="447">
        <v>1.27</v>
      </c>
      <c r="L74" s="450">
        <v>183.46456692913387</v>
      </c>
      <c r="M74" s="450">
        <v>4.525508840410042E-05</v>
      </c>
      <c r="N74" s="450">
        <v>6.912126714456178E-05</v>
      </c>
    </row>
    <row r="75" spans="1:14" s="295" customFormat="1" ht="24" customHeight="1">
      <c r="A75" s="218" t="s">
        <v>83</v>
      </c>
      <c r="B75" s="986" t="s">
        <v>257</v>
      </c>
      <c r="C75" s="986"/>
      <c r="D75" s="229">
        <v>2293797.90975</v>
      </c>
      <c r="E75" s="229">
        <v>2108760.8354600007</v>
      </c>
      <c r="F75" s="90">
        <v>8.774682798470877</v>
      </c>
      <c r="G75" s="230">
        <v>0.82330173048509</v>
      </c>
      <c r="H75" s="230">
        <v>8.944038833485383</v>
      </c>
      <c r="I75" s="230"/>
      <c r="J75" s="229">
        <v>411347.00128</v>
      </c>
      <c r="K75" s="229">
        <v>458501.94818</v>
      </c>
      <c r="L75" s="90">
        <v>-10.284568492495861</v>
      </c>
      <c r="M75" s="230">
        <v>-0.9158803822532874</v>
      </c>
      <c r="N75" s="230">
        <v>7.898007212385909</v>
      </c>
    </row>
    <row r="76" spans="1:14" s="295" customFormat="1" ht="12.75">
      <c r="A76" s="206">
        <v>331</v>
      </c>
      <c r="B76" s="221"/>
      <c r="C76" s="451" t="s">
        <v>258</v>
      </c>
      <c r="D76" s="22">
        <v>218089.70572</v>
      </c>
      <c r="E76" s="22">
        <v>206067.68973999997</v>
      </c>
      <c r="F76" s="79">
        <v>5.834013083355504</v>
      </c>
      <c r="G76" s="79">
        <v>0.05349061315540031</v>
      </c>
      <c r="H76" s="79">
        <v>0.8503812776408338</v>
      </c>
      <c r="I76" s="79"/>
      <c r="J76" s="22">
        <v>28372.90792</v>
      </c>
      <c r="K76" s="22">
        <v>28572.555940000006</v>
      </c>
      <c r="L76" s="79">
        <v>-0.6987404991672724</v>
      </c>
      <c r="M76" s="79">
        <v>-0.003877720512791329</v>
      </c>
      <c r="N76" s="79">
        <v>0.544769818890659</v>
      </c>
    </row>
    <row r="77" spans="1:14" s="295" customFormat="1" ht="15" customHeight="1">
      <c r="A77" s="211">
        <v>332</v>
      </c>
      <c r="B77" s="228"/>
      <c r="C77" s="452" t="s">
        <v>259</v>
      </c>
      <c r="D77" s="88">
        <v>9.999999999999999E-34</v>
      </c>
      <c r="E77" s="88">
        <v>11.23064</v>
      </c>
      <c r="F77" s="90">
        <v>-100</v>
      </c>
      <c r="G77" s="197">
        <v>-4.996947439821682E-05</v>
      </c>
      <c r="H77" s="197">
        <v>3.8992270397788386E-39</v>
      </c>
      <c r="I77" s="197"/>
      <c r="J77" s="88">
        <v>9.999999999999999E-34</v>
      </c>
      <c r="K77" s="88">
        <v>9.999999999999999E-34</v>
      </c>
      <c r="L77" s="90">
        <v>0</v>
      </c>
      <c r="M77" s="197">
        <v>0</v>
      </c>
      <c r="N77" s="197">
        <v>1.9200351984600488E-38</v>
      </c>
    </row>
    <row r="78" spans="1:14" ht="48.75" customHeight="1">
      <c r="A78" s="206">
        <v>333</v>
      </c>
      <c r="B78" s="9"/>
      <c r="C78" s="442" t="s">
        <v>260</v>
      </c>
      <c r="D78" s="447">
        <v>2058526.40868</v>
      </c>
      <c r="E78" s="447">
        <v>1879141.9897000005</v>
      </c>
      <c r="F78" s="450">
        <v>9.546081135073663</v>
      </c>
      <c r="G78" s="450">
        <v>0.7981508740071886</v>
      </c>
      <c r="H78" s="450">
        <v>8.026661834823882</v>
      </c>
      <c r="I78" s="450"/>
      <c r="J78" s="447">
        <v>379847.67575</v>
      </c>
      <c r="K78" s="447">
        <v>423804.14515999996</v>
      </c>
      <c r="L78" s="450">
        <v>-10.371882840694008</v>
      </c>
      <c r="M78" s="450">
        <v>-0.8537570425243277</v>
      </c>
      <c r="N78" s="450">
        <v>7.2932090749323955</v>
      </c>
    </row>
    <row r="79" spans="1:14" ht="12.75">
      <c r="A79" s="211">
        <v>334</v>
      </c>
      <c r="B79" s="228"/>
      <c r="C79" s="452" t="s">
        <v>261</v>
      </c>
      <c r="D79" s="88">
        <v>5393.93427</v>
      </c>
      <c r="E79" s="88">
        <v>10006.70103</v>
      </c>
      <c r="F79" s="197">
        <v>-46.09677801076465</v>
      </c>
      <c r="G79" s="197">
        <v>-0.020523988883871764</v>
      </c>
      <c r="H79" s="197">
        <v>0.021032174356373733</v>
      </c>
      <c r="I79" s="197"/>
      <c r="J79" s="88">
        <v>840.46231</v>
      </c>
      <c r="K79" s="88">
        <v>3687.41665</v>
      </c>
      <c r="L79" s="197">
        <v>-77.20728657012492</v>
      </c>
      <c r="M79" s="197">
        <v>-0.05529578126143234</v>
      </c>
      <c r="N79" s="197">
        <v>0.016137172181790414</v>
      </c>
    </row>
    <row r="80" spans="1:14" ht="12.75">
      <c r="A80" s="453">
        <v>335</v>
      </c>
      <c r="B80" s="9"/>
      <c r="C80" s="442" t="s">
        <v>262</v>
      </c>
      <c r="D80" s="104">
        <v>11709.644989999999</v>
      </c>
      <c r="E80" s="104">
        <v>13392.891090000001</v>
      </c>
      <c r="F80" s="24">
        <v>-12.568205689784357</v>
      </c>
      <c r="G80" s="24">
        <v>-0.0074894149309254355</v>
      </c>
      <c r="H80" s="24">
        <v>0.04565856437121881</v>
      </c>
      <c r="I80" s="24"/>
      <c r="J80" s="104">
        <v>2284.4453000000003</v>
      </c>
      <c r="K80" s="104">
        <v>2436.07543</v>
      </c>
      <c r="L80" s="24">
        <v>-6.224361041234243</v>
      </c>
      <c r="M80" s="24">
        <v>-0.002945079372478634</v>
      </c>
      <c r="N80" s="24">
        <v>0.04386215384956627</v>
      </c>
    </row>
    <row r="81" spans="1:14" ht="36">
      <c r="A81" s="211">
        <v>336</v>
      </c>
      <c r="B81" s="228"/>
      <c r="C81" s="452" t="s">
        <v>263</v>
      </c>
      <c r="D81" s="214">
        <v>78.21609</v>
      </c>
      <c r="E81" s="214">
        <v>140.33326</v>
      </c>
      <c r="F81" s="215">
        <v>-44.26403975793052</v>
      </c>
      <c r="G81" s="215">
        <v>-0.0002763833883024193</v>
      </c>
      <c r="H81" s="215">
        <v>0.00030498229307377524</v>
      </c>
      <c r="I81" s="215"/>
      <c r="J81" s="214">
        <v>1.51</v>
      </c>
      <c r="K81" s="214">
        <v>1.755</v>
      </c>
      <c r="L81" s="215">
        <v>-13.960113960113954</v>
      </c>
      <c r="M81" s="215">
        <v>-4.758582257083517E-06</v>
      </c>
      <c r="N81" s="215">
        <v>2.8992531496746743E-05</v>
      </c>
    </row>
    <row r="82" spans="1:14" ht="24">
      <c r="A82" s="453">
        <v>337</v>
      </c>
      <c r="B82" s="9"/>
      <c r="C82" s="442" t="s">
        <v>264</v>
      </c>
      <c r="D82" s="447">
        <v>9.999999999999999E-34</v>
      </c>
      <c r="E82" s="447">
        <v>9.999999999999999E-34</v>
      </c>
      <c r="F82" s="450">
        <v>0</v>
      </c>
      <c r="G82" s="450">
        <v>0</v>
      </c>
      <c r="H82" s="450">
        <v>3.8992270397788386E-39</v>
      </c>
      <c r="I82" s="450"/>
      <c r="J82" s="447">
        <v>9.999999999999999E-34</v>
      </c>
      <c r="K82" s="447">
        <v>9.999999999999999E-34</v>
      </c>
      <c r="L82" s="450">
        <v>0</v>
      </c>
      <c r="M82" s="450">
        <v>0</v>
      </c>
      <c r="N82" s="450">
        <v>1.9200351984600488E-38</v>
      </c>
    </row>
    <row r="83" spans="1:14" s="37" customFormat="1" ht="12" customHeight="1">
      <c r="A83" s="190" t="s">
        <v>85</v>
      </c>
      <c r="B83" s="184" t="s">
        <v>265</v>
      </c>
      <c r="C83" s="184"/>
      <c r="D83" s="143">
        <v>730017.3794100003</v>
      </c>
      <c r="E83" s="143">
        <v>671640.5065199999</v>
      </c>
      <c r="F83" s="187">
        <v>8.691684364373877</v>
      </c>
      <c r="G83" s="187">
        <v>0.2597413553746563</v>
      </c>
      <c r="H83" s="187">
        <v>2.846503505303961</v>
      </c>
      <c r="I83" s="187"/>
      <c r="J83" s="143">
        <v>156534.82231</v>
      </c>
      <c r="K83" s="143">
        <v>150195.94759999996</v>
      </c>
      <c r="L83" s="187">
        <v>4.220403287365413</v>
      </c>
      <c r="M83" s="187">
        <v>0.12311859887706772</v>
      </c>
      <c r="N83" s="187">
        <v>3.0055236861988934</v>
      </c>
    </row>
    <row r="84" spans="1:14" s="37" customFormat="1" ht="12" customHeight="1">
      <c r="A84" s="289">
        <v>341</v>
      </c>
      <c r="B84" s="9"/>
      <c r="C84" s="61" t="s">
        <v>266</v>
      </c>
      <c r="D84" s="104">
        <v>81314.22426000003</v>
      </c>
      <c r="E84" s="104">
        <v>78109.46048000001</v>
      </c>
      <c r="F84" s="24">
        <v>4.1029137319679805</v>
      </c>
      <c r="G84" s="24">
        <v>0.014259237377125769</v>
      </c>
      <c r="H84" s="24">
        <v>0.3170626219532326</v>
      </c>
      <c r="I84" s="24"/>
      <c r="J84" s="104">
        <v>19060.15703999999</v>
      </c>
      <c r="K84" s="104">
        <v>21381.521470000003</v>
      </c>
      <c r="L84" s="24">
        <v>-10.856872057758254</v>
      </c>
      <c r="M84" s="24">
        <v>-0.04508736158703207</v>
      </c>
      <c r="N84" s="24">
        <v>0.36596172404976085</v>
      </c>
    </row>
    <row r="85" spans="1:14" s="37" customFormat="1" ht="12" customHeight="1">
      <c r="A85" s="290">
        <v>342</v>
      </c>
      <c r="B85" s="184"/>
      <c r="C85" s="196" t="s">
        <v>267</v>
      </c>
      <c r="D85" s="88">
        <v>58474.66463000001</v>
      </c>
      <c r="E85" s="88">
        <v>45963.08473</v>
      </c>
      <c r="F85" s="197">
        <v>27.220931696591993</v>
      </c>
      <c r="G85" s="197">
        <v>0.05566887296666036</v>
      </c>
      <c r="H85" s="197">
        <v>0.22800599346729533</v>
      </c>
      <c r="I85" s="197"/>
      <c r="J85" s="88">
        <v>8266.34761</v>
      </c>
      <c r="K85" s="88">
        <v>8745.508359999998</v>
      </c>
      <c r="L85" s="197">
        <v>-5.478935360596893</v>
      </c>
      <c r="M85" s="197">
        <v>-0.009306636094860486</v>
      </c>
      <c r="N85" s="197">
        <v>0.15871678373906103</v>
      </c>
    </row>
    <row r="86" spans="1:14" s="37" customFormat="1" ht="12.75">
      <c r="A86" s="289">
        <v>343</v>
      </c>
      <c r="B86" s="9"/>
      <c r="C86" s="442" t="s">
        <v>268</v>
      </c>
      <c r="D86" s="22">
        <v>24655.792349999996</v>
      </c>
      <c r="E86" s="22">
        <v>19623.937999999995</v>
      </c>
      <c r="F86" s="79">
        <v>25.641409741510614</v>
      </c>
      <c r="G86" s="79">
        <v>0.02238867216097044</v>
      </c>
      <c r="H86" s="79">
        <v>0.09613853221829223</v>
      </c>
      <c r="I86" s="79"/>
      <c r="J86" s="22">
        <v>5237.595560000001</v>
      </c>
      <c r="K86" s="22">
        <v>4666.64</v>
      </c>
      <c r="L86" s="79">
        <v>12.234831913325225</v>
      </c>
      <c r="M86" s="79">
        <v>0.011089546928159943</v>
      </c>
      <c r="N86" s="79">
        <v>0.10056367830498074</v>
      </c>
    </row>
    <row r="87" spans="1:14" s="37" customFormat="1" ht="46.5" customHeight="1">
      <c r="A87" s="200">
        <v>344</v>
      </c>
      <c r="B87" s="184"/>
      <c r="C87" s="202" t="s">
        <v>269</v>
      </c>
      <c r="D87" s="214">
        <v>422.66197000000005</v>
      </c>
      <c r="E87" s="214">
        <v>320.11303999999996</v>
      </c>
      <c r="F87" s="215">
        <v>32.035224182057725</v>
      </c>
      <c r="G87" s="215">
        <v>0.00045627997444487</v>
      </c>
      <c r="H87" s="215">
        <v>0.0016480549821101928</v>
      </c>
      <c r="I87" s="215"/>
      <c r="J87" s="214">
        <v>79.99962</v>
      </c>
      <c r="K87" s="214">
        <v>79.55398000000001</v>
      </c>
      <c r="L87" s="215">
        <v>0.5601731051042111</v>
      </c>
      <c r="M87" s="215">
        <v>8.655569783863753E-06</v>
      </c>
      <c r="N87" s="215">
        <v>0.001536020862634285</v>
      </c>
    </row>
    <row r="88" spans="1:14" s="37" customFormat="1" ht="12" customHeight="1">
      <c r="A88" s="289">
        <v>345</v>
      </c>
      <c r="B88" s="9"/>
      <c r="C88" s="61" t="s">
        <v>270</v>
      </c>
      <c r="D88" s="22">
        <v>5707.527620000001</v>
      </c>
      <c r="E88" s="22">
        <v>5684.4239800000005</v>
      </c>
      <c r="F88" s="79">
        <v>0.4064376633637427</v>
      </c>
      <c r="G88" s="79">
        <v>0.00010279705764637025</v>
      </c>
      <c r="H88" s="79">
        <v>0.022254946026188566</v>
      </c>
      <c r="I88" s="79"/>
      <c r="J88" s="22">
        <v>1521.3011500000002</v>
      </c>
      <c r="K88" s="22">
        <v>2194.9123899999995</v>
      </c>
      <c r="L88" s="79">
        <v>-30.689664110010305</v>
      </c>
      <c r="M88" s="79">
        <v>-0.01308340610137153</v>
      </c>
      <c r="N88" s="79">
        <v>0.029209517554577517</v>
      </c>
    </row>
    <row r="89" spans="1:14" ht="12.75">
      <c r="A89" s="200">
        <v>346</v>
      </c>
      <c r="B89" s="184"/>
      <c r="C89" s="202" t="s">
        <v>271</v>
      </c>
      <c r="D89" s="214">
        <v>138945.57183</v>
      </c>
      <c r="E89" s="214">
        <v>144396.88371000002</v>
      </c>
      <c r="F89" s="215">
        <v>-3.775228204334509</v>
      </c>
      <c r="G89" s="215">
        <v>-0.0242550014446511</v>
      </c>
      <c r="H89" s="215">
        <v>0.5417803307370689</v>
      </c>
      <c r="I89" s="215"/>
      <c r="J89" s="214">
        <v>28062.112910000003</v>
      </c>
      <c r="K89" s="214">
        <v>33014.553570000004</v>
      </c>
      <c r="L89" s="215">
        <v>-15.000780336161304</v>
      </c>
      <c r="M89" s="215">
        <v>-0.09619018879157142</v>
      </c>
      <c r="N89" s="215">
        <v>0.5388024453036017</v>
      </c>
    </row>
    <row r="90" spans="1:14" ht="24">
      <c r="A90" s="289">
        <v>347</v>
      </c>
      <c r="B90" s="9"/>
      <c r="C90" s="442" t="s">
        <v>272</v>
      </c>
      <c r="D90" s="209">
        <v>420309.42318000033</v>
      </c>
      <c r="E90" s="209">
        <v>377166.12599999993</v>
      </c>
      <c r="F90" s="210">
        <v>11.43880486764615</v>
      </c>
      <c r="G90" s="210">
        <v>0.19196126702402447</v>
      </c>
      <c r="H90" s="210">
        <v>1.638881867937304</v>
      </c>
      <c r="I90" s="210"/>
      <c r="J90" s="209">
        <v>94185.69270999999</v>
      </c>
      <c r="K90" s="209">
        <v>80028.61837999997</v>
      </c>
      <c r="L90" s="210">
        <v>17.69001466797536</v>
      </c>
      <c r="M90" s="210">
        <v>0.27496980701612506</v>
      </c>
      <c r="N90" s="210">
        <v>1.8083984519454204</v>
      </c>
    </row>
    <row r="91" spans="1:14" ht="24.75" customHeight="1">
      <c r="A91" s="200">
        <v>348</v>
      </c>
      <c r="B91" s="184"/>
      <c r="C91" s="202" t="s">
        <v>273</v>
      </c>
      <c r="D91" s="214">
        <v>187.51357</v>
      </c>
      <c r="E91" s="214">
        <v>376.47658</v>
      </c>
      <c r="F91" s="215">
        <v>-50.19250068623127</v>
      </c>
      <c r="G91" s="215">
        <v>-0.000840769741564594</v>
      </c>
      <c r="H91" s="215">
        <v>0.0007311579824694621</v>
      </c>
      <c r="I91" s="215"/>
      <c r="J91" s="214">
        <v>121.61571</v>
      </c>
      <c r="K91" s="214">
        <v>84.63945</v>
      </c>
      <c r="L91" s="215">
        <v>43.68679144299734</v>
      </c>
      <c r="M91" s="215">
        <v>0.0007181819378339066</v>
      </c>
      <c r="N91" s="215">
        <v>0.0023350644388570978</v>
      </c>
    </row>
    <row r="92" spans="1:14" s="37" customFormat="1" ht="12.75">
      <c r="A92" s="198" t="s">
        <v>87</v>
      </c>
      <c r="B92" s="9" t="s">
        <v>274</v>
      </c>
      <c r="C92" s="9"/>
      <c r="D92" s="69">
        <v>568282.4239200001</v>
      </c>
      <c r="E92" s="69">
        <v>553058.67927</v>
      </c>
      <c r="F92" s="80">
        <v>2.752645464328385</v>
      </c>
      <c r="G92" s="80">
        <v>0.06773634615063537</v>
      </c>
      <c r="H92" s="80">
        <v>2.2158621935799254</v>
      </c>
      <c r="I92" s="80"/>
      <c r="J92" s="69">
        <v>141664.78817000004</v>
      </c>
      <c r="K92" s="69">
        <v>117795.7354</v>
      </c>
      <c r="L92" s="80">
        <v>20.26308735961254</v>
      </c>
      <c r="M92" s="80">
        <v>0.4636034734886221</v>
      </c>
      <c r="N92" s="80">
        <v>2.7200137966878684</v>
      </c>
    </row>
    <row r="93" spans="1:14" ht="24">
      <c r="A93" s="200">
        <v>351</v>
      </c>
      <c r="B93" s="184"/>
      <c r="C93" s="202" t="s">
        <v>275</v>
      </c>
      <c r="D93" s="214">
        <v>53694.46281000001</v>
      </c>
      <c r="E93" s="214">
        <v>59031.99826000001</v>
      </c>
      <c r="F93" s="215">
        <v>-9.041766511937139</v>
      </c>
      <c r="G93" s="215">
        <v>-0.023748765966886083</v>
      </c>
      <c r="H93" s="215">
        <v>0.2093669012751513</v>
      </c>
      <c r="I93" s="215"/>
      <c r="J93" s="214">
        <v>16074.829109999997</v>
      </c>
      <c r="K93" s="214">
        <v>13495.000879999996</v>
      </c>
      <c r="L93" s="215">
        <v>19.11691783453964</v>
      </c>
      <c r="M93" s="215">
        <v>0.05010744833306607</v>
      </c>
      <c r="N93" s="215">
        <v>0.3086423770043022</v>
      </c>
    </row>
    <row r="94" spans="1:14" ht="12.75" customHeight="1">
      <c r="A94" s="192">
        <v>352</v>
      </c>
      <c r="B94" s="61"/>
      <c r="C94" s="61" t="s">
        <v>399</v>
      </c>
      <c r="D94" s="22">
        <v>178076.56248000002</v>
      </c>
      <c r="E94" s="22">
        <v>160410.46047999986</v>
      </c>
      <c r="F94" s="79">
        <v>11.013061085379022</v>
      </c>
      <c r="G94" s="79">
        <v>0.07860334153755218</v>
      </c>
      <c r="H94" s="79">
        <v>0.694360947572882</v>
      </c>
      <c r="I94" s="79"/>
      <c r="J94" s="22">
        <v>47330.13885</v>
      </c>
      <c r="K94" s="22">
        <v>35729.253420000015</v>
      </c>
      <c r="L94" s="79">
        <v>32.46887163756466</v>
      </c>
      <c r="M94" s="79">
        <v>0.22532150030063938</v>
      </c>
      <c r="N94" s="79">
        <v>0.9087553254000144</v>
      </c>
    </row>
    <row r="95" spans="1:14" ht="12.75" customHeight="1">
      <c r="A95" s="200">
        <v>353</v>
      </c>
      <c r="B95" s="184"/>
      <c r="C95" s="202" t="s">
        <v>276</v>
      </c>
      <c r="D95" s="214">
        <v>246536.49391000005</v>
      </c>
      <c r="E95" s="214">
        <v>240024.03793000008</v>
      </c>
      <c r="F95" s="215">
        <v>2.7132515710360825</v>
      </c>
      <c r="G95" s="215">
        <v>0.028976443226932977</v>
      </c>
      <c r="H95" s="215">
        <v>0.9613017633461433</v>
      </c>
      <c r="I95" s="215"/>
      <c r="J95" s="214">
        <v>57714.97432000004</v>
      </c>
      <c r="K95" s="214">
        <v>50781.33526999999</v>
      </c>
      <c r="L95" s="215">
        <v>13.653912432854487</v>
      </c>
      <c r="M95" s="215">
        <v>0.13467057861368026</v>
      </c>
      <c r="N95" s="215">
        <v>1.108147821726179</v>
      </c>
    </row>
    <row r="96" spans="1:14" ht="12.75" customHeight="1">
      <c r="A96" s="192">
        <v>354</v>
      </c>
      <c r="B96" s="61"/>
      <c r="C96" s="61" t="s">
        <v>277</v>
      </c>
      <c r="D96" s="22">
        <v>77329.64566999997</v>
      </c>
      <c r="E96" s="22">
        <v>75468.31798000002</v>
      </c>
      <c r="F96" s="79">
        <v>2.4663696499678456</v>
      </c>
      <c r="G96" s="79">
        <v>0.008281769013354931</v>
      </c>
      <c r="H96" s="79">
        <v>0.30152584537298055</v>
      </c>
      <c r="I96" s="79"/>
      <c r="J96" s="22">
        <v>17229.788099999994</v>
      </c>
      <c r="K96" s="22">
        <v>14266.10432</v>
      </c>
      <c r="L96" s="79">
        <v>20.77430329627643</v>
      </c>
      <c r="M96" s="79">
        <v>0.05756299204536404</v>
      </c>
      <c r="N96" s="79">
        <v>0.3308179961400808</v>
      </c>
    </row>
    <row r="97" spans="1:14" ht="12.75" customHeight="1">
      <c r="A97" s="200">
        <v>355</v>
      </c>
      <c r="B97" s="184"/>
      <c r="C97" s="202" t="s">
        <v>278</v>
      </c>
      <c r="D97" s="214">
        <v>12645.259049999997</v>
      </c>
      <c r="E97" s="214">
        <v>18123.86461999999</v>
      </c>
      <c r="F97" s="215">
        <v>-30.228682926456308</v>
      </c>
      <c r="G97" s="215">
        <v>-0.024376441660318802</v>
      </c>
      <c r="H97" s="215">
        <v>0.04930673601276806</v>
      </c>
      <c r="I97" s="215"/>
      <c r="J97" s="214">
        <v>3315.0577899999994</v>
      </c>
      <c r="K97" s="214">
        <v>3524.041510000001</v>
      </c>
      <c r="L97" s="215">
        <v>-5.930228670887634</v>
      </c>
      <c r="M97" s="215">
        <v>-0.0040590458041278275</v>
      </c>
      <c r="N97" s="215">
        <v>0.0636502764172918</v>
      </c>
    </row>
    <row r="98" spans="1:14" s="37" customFormat="1" ht="12.75">
      <c r="A98" s="198" t="s">
        <v>279</v>
      </c>
      <c r="B98" s="9" t="s">
        <v>280</v>
      </c>
      <c r="C98" s="9"/>
      <c r="D98" s="17">
        <v>299064.52705999976</v>
      </c>
      <c r="E98" s="17">
        <v>302272.94412000006</v>
      </c>
      <c r="F98" s="80">
        <v>-1.0614304463606181</v>
      </c>
      <c r="G98" s="80">
        <v>-0.014275492237173216</v>
      </c>
      <c r="H98" s="80">
        <v>1.1661204905510214</v>
      </c>
      <c r="I98" s="80"/>
      <c r="J98" s="17">
        <v>68066.97332</v>
      </c>
      <c r="K98" s="17">
        <v>64831.11362</v>
      </c>
      <c r="L98" s="80">
        <v>4.991214124388827</v>
      </c>
      <c r="M98" s="80">
        <v>0.0628494063462516</v>
      </c>
      <c r="N98" s="80">
        <v>1.3069098462704107</v>
      </c>
    </row>
    <row r="99" spans="1:14" ht="12.75">
      <c r="A99" s="195">
        <v>361</v>
      </c>
      <c r="B99" s="196"/>
      <c r="C99" s="231" t="s">
        <v>281</v>
      </c>
      <c r="D99" s="88">
        <v>60202.61707999997</v>
      </c>
      <c r="E99" s="88">
        <v>61482.01353000001</v>
      </c>
      <c r="F99" s="197">
        <v>-2.080928025195149</v>
      </c>
      <c r="G99" s="197">
        <v>-0.0056925311605969635</v>
      </c>
      <c r="H99" s="197">
        <v>0.23474367238378724</v>
      </c>
      <c r="I99" s="197"/>
      <c r="J99" s="88">
        <v>13022.818069999998</v>
      </c>
      <c r="K99" s="88">
        <v>12903.191229999999</v>
      </c>
      <c r="L99" s="197">
        <v>0.9271104943548063</v>
      </c>
      <c r="M99" s="197">
        <v>0.0023234863603876096</v>
      </c>
      <c r="N99" s="197">
        <v>0.2500426907754156</v>
      </c>
    </row>
    <row r="100" spans="1:14" ht="12.75">
      <c r="A100" s="454">
        <v>362</v>
      </c>
      <c r="B100" s="9"/>
      <c r="C100" s="442" t="s">
        <v>282</v>
      </c>
      <c r="D100" s="209">
        <v>11913.91222</v>
      </c>
      <c r="E100" s="209">
        <v>14447.8324</v>
      </c>
      <c r="F100" s="210">
        <v>-17.538410675361927</v>
      </c>
      <c r="G100" s="210">
        <v>-0.011274393940295026</v>
      </c>
      <c r="H100" s="210">
        <v>0.04645504867777554</v>
      </c>
      <c r="I100" s="210"/>
      <c r="J100" s="209">
        <v>3107.0448799999995</v>
      </c>
      <c r="K100" s="209">
        <v>3146.5395399999993</v>
      </c>
      <c r="L100" s="210">
        <v>-1.2551776164872173</v>
      </c>
      <c r="M100" s="210">
        <v>-0.0007670962788797773</v>
      </c>
      <c r="N100" s="210">
        <v>0.059656355327950786</v>
      </c>
    </row>
    <row r="101" spans="1:14" ht="12.75">
      <c r="A101" s="195">
        <v>363</v>
      </c>
      <c r="B101" s="196"/>
      <c r="C101" s="231" t="s">
        <v>283</v>
      </c>
      <c r="D101" s="88">
        <v>111120.25757</v>
      </c>
      <c r="E101" s="88">
        <v>112564.98081999994</v>
      </c>
      <c r="F101" s="197">
        <v>-1.2834571102625254</v>
      </c>
      <c r="G101" s="197">
        <v>-0.006428134233968898</v>
      </c>
      <c r="H101" s="197">
        <v>0.43328311298413325</v>
      </c>
      <c r="I101" s="197"/>
      <c r="J101" s="88">
        <v>24929.16172</v>
      </c>
      <c r="K101" s="88">
        <v>23505.158480000002</v>
      </c>
      <c r="L101" s="197">
        <v>6.058258408304925</v>
      </c>
      <c r="M101" s="197">
        <v>0.02765810837507525</v>
      </c>
      <c r="N101" s="197">
        <v>0.47864867970502856</v>
      </c>
    </row>
    <row r="102" spans="1:14" ht="12.75">
      <c r="A102" s="454">
        <v>364</v>
      </c>
      <c r="B102" s="9"/>
      <c r="C102" s="442" t="s">
        <v>284</v>
      </c>
      <c r="D102" s="209">
        <v>63211.224289999904</v>
      </c>
      <c r="E102" s="209">
        <v>65332.883280000104</v>
      </c>
      <c r="F102" s="210">
        <v>-3.2474595999495537</v>
      </c>
      <c r="G102" s="210">
        <v>-0.009440083965166863</v>
      </c>
      <c r="H102" s="210">
        <v>0.2464749149690926</v>
      </c>
      <c r="I102" s="210"/>
      <c r="J102" s="209">
        <v>14723.720880000003</v>
      </c>
      <c r="K102" s="209">
        <v>14811.274309999993</v>
      </c>
      <c r="L102" s="210">
        <v>-0.5911269224207008</v>
      </c>
      <c r="M102" s="210">
        <v>-0.0017005314226316748</v>
      </c>
      <c r="N102" s="210">
        <v>0.28270062341901175</v>
      </c>
    </row>
    <row r="103" spans="1:14" ht="12.75">
      <c r="A103" s="195">
        <v>369</v>
      </c>
      <c r="B103" s="196"/>
      <c r="C103" s="231" t="s">
        <v>285</v>
      </c>
      <c r="D103" s="88">
        <v>52616.51589999993</v>
      </c>
      <c r="E103" s="88">
        <v>48445.234090000005</v>
      </c>
      <c r="F103" s="197">
        <v>8.610303755062167</v>
      </c>
      <c r="G103" s="197">
        <v>0.01855965106285474</v>
      </c>
      <c r="H103" s="197">
        <v>0.20516374153623299</v>
      </c>
      <c r="I103" s="197"/>
      <c r="J103" s="88">
        <v>12284.227770000001</v>
      </c>
      <c r="K103" s="88">
        <v>10464.950060000003</v>
      </c>
      <c r="L103" s="197">
        <v>17.384485349373925</v>
      </c>
      <c r="M103" s="197">
        <v>0.03533543931230012</v>
      </c>
      <c r="N103" s="197">
        <v>0.235861497043004</v>
      </c>
    </row>
    <row r="104" spans="1:14" ht="12.75">
      <c r="A104" s="220" t="s">
        <v>286</v>
      </c>
      <c r="B104" s="9" t="s">
        <v>287</v>
      </c>
      <c r="C104" s="444"/>
      <c r="D104" s="222">
        <v>218003.04471999995</v>
      </c>
      <c r="E104" s="222">
        <v>195999.9262200002</v>
      </c>
      <c r="F104" s="223">
        <v>11.226085093165974</v>
      </c>
      <c r="G104" s="223">
        <v>0.0979004105346328</v>
      </c>
      <c r="H104" s="223">
        <v>0.8500433667263394</v>
      </c>
      <c r="I104" s="223"/>
      <c r="J104" s="222">
        <v>52176.90708000001</v>
      </c>
      <c r="K104" s="222">
        <v>43964.48714999999</v>
      </c>
      <c r="L104" s="223">
        <v>18.679667300520347</v>
      </c>
      <c r="M104" s="223">
        <v>0.15950806435353945</v>
      </c>
      <c r="N104" s="223">
        <v>1.0018149814037935</v>
      </c>
    </row>
    <row r="105" spans="1:14" s="295" customFormat="1" ht="12.75" customHeight="1">
      <c r="A105" s="218" t="s">
        <v>288</v>
      </c>
      <c r="B105" s="986" t="s">
        <v>289</v>
      </c>
      <c r="C105" s="986"/>
      <c r="D105" s="143">
        <v>151117.96091</v>
      </c>
      <c r="E105" s="143">
        <v>153460.02281999998</v>
      </c>
      <c r="F105" s="230">
        <v>-1.5261707035891015</v>
      </c>
      <c r="G105" s="230">
        <v>-0.010420742063745545</v>
      </c>
      <c r="H105" s="230">
        <v>0.5892432393765137</v>
      </c>
      <c r="I105" s="230"/>
      <c r="J105" s="143">
        <v>35926.518950000005</v>
      </c>
      <c r="K105" s="143">
        <v>32481.777900000005</v>
      </c>
      <c r="L105" s="230">
        <v>10.605149325893274</v>
      </c>
      <c r="M105" s="230">
        <v>0.06690646383990717</v>
      </c>
      <c r="N105" s="230">
        <v>0.6898018094214198</v>
      </c>
    </row>
    <row r="106" spans="1:14" s="37" customFormat="1" ht="12.75">
      <c r="A106" s="220" t="s">
        <v>290</v>
      </c>
      <c r="B106" s="9" t="s">
        <v>291</v>
      </c>
      <c r="C106" s="444"/>
      <c r="D106" s="222">
        <v>180224.90579000002</v>
      </c>
      <c r="E106" s="222">
        <v>198402.53693</v>
      </c>
      <c r="F106" s="223">
        <v>-9.16199531582269</v>
      </c>
      <c r="G106" s="223">
        <v>-0.08087933313421658</v>
      </c>
      <c r="H106" s="223">
        <v>0.702737825897962</v>
      </c>
      <c r="I106" s="223"/>
      <c r="J106" s="222">
        <v>33182.668719999994</v>
      </c>
      <c r="K106" s="222">
        <v>29999.447000000007</v>
      </c>
      <c r="L106" s="223">
        <v>10.610934661562215</v>
      </c>
      <c r="M106" s="223">
        <v>0.06182703019246866</v>
      </c>
      <c r="N106" s="223">
        <v>0.6371189192123925</v>
      </c>
    </row>
    <row r="107" spans="1:14" s="295" customFormat="1" ht="12.75" customHeight="1">
      <c r="A107" s="218" t="s">
        <v>292</v>
      </c>
      <c r="B107" s="1009" t="s">
        <v>293</v>
      </c>
      <c r="C107" s="1009"/>
      <c r="D107" s="143">
        <v>2777940.04905</v>
      </c>
      <c r="E107" s="143">
        <v>2211578.444770001</v>
      </c>
      <c r="F107" s="187">
        <v>25.608931287033748</v>
      </c>
      <c r="G107" s="187">
        <v>2.5199625030454564</v>
      </c>
      <c r="H107" s="187">
        <v>10.831818954140315</v>
      </c>
      <c r="I107" s="187"/>
      <c r="J107" s="143">
        <v>575398.1331500001</v>
      </c>
      <c r="K107" s="143">
        <v>460296.3992499999</v>
      </c>
      <c r="L107" s="187">
        <v>25.006003541966713</v>
      </c>
      <c r="M107" s="187">
        <v>2.23559619875955</v>
      </c>
      <c r="N107" s="187">
        <v>11.047846687762023</v>
      </c>
    </row>
    <row r="108" spans="1:14" s="295" customFormat="1" ht="12.75" customHeight="1">
      <c r="A108" s="220" t="s">
        <v>91</v>
      </c>
      <c r="B108" s="9" t="s">
        <v>294</v>
      </c>
      <c r="C108" s="444"/>
      <c r="D108" s="222">
        <v>1863319.3138599996</v>
      </c>
      <c r="E108" s="222">
        <v>1503468.4349300007</v>
      </c>
      <c r="F108" s="223">
        <v>23.93471459523878</v>
      </c>
      <c r="G108" s="223">
        <v>1.6011161680784358</v>
      </c>
      <c r="H108" s="223">
        <v>7.265505052345064</v>
      </c>
      <c r="I108" s="223"/>
      <c r="J108" s="222">
        <v>389915.11632000003</v>
      </c>
      <c r="K108" s="222">
        <v>329991.2693899999</v>
      </c>
      <c r="L108" s="223">
        <v>18.159221921468223</v>
      </c>
      <c r="M108" s="223">
        <v>1.1638879786828054</v>
      </c>
      <c r="N108" s="223">
        <v>7.486507477460444</v>
      </c>
    </row>
    <row r="109" spans="1:14" s="295" customFormat="1" ht="12.75" customHeight="1">
      <c r="A109" s="200">
        <v>411</v>
      </c>
      <c r="B109" s="228"/>
      <c r="C109" s="231" t="s">
        <v>295</v>
      </c>
      <c r="D109" s="441">
        <v>410619.54833000014</v>
      </c>
      <c r="E109" s="441">
        <v>350565.31882000004</v>
      </c>
      <c r="F109" s="90">
        <v>17.13068186897156</v>
      </c>
      <c r="G109" s="90">
        <v>0.26720456572417844</v>
      </c>
      <c r="H109" s="90">
        <v>1.6010988459101105</v>
      </c>
      <c r="I109" s="90"/>
      <c r="J109" s="441">
        <v>83174.16896999998</v>
      </c>
      <c r="K109" s="441">
        <v>70377.29166</v>
      </c>
      <c r="L109" s="90">
        <v>18.18324776097242</v>
      </c>
      <c r="M109" s="90">
        <v>0.24855099311608403</v>
      </c>
      <c r="N109" s="90">
        <v>1.596973320250636</v>
      </c>
    </row>
    <row r="110" spans="1:14" s="295" customFormat="1" ht="12.75" customHeight="1">
      <c r="A110" s="454">
        <v>412</v>
      </c>
      <c r="B110" s="9"/>
      <c r="C110" s="442" t="s">
        <v>296</v>
      </c>
      <c r="D110" s="209">
        <v>107619.58436999995</v>
      </c>
      <c r="E110" s="209">
        <v>109315.28399000004</v>
      </c>
      <c r="F110" s="210">
        <v>-1.5512008550928764</v>
      </c>
      <c r="G110" s="210">
        <v>-0.007544825472872458</v>
      </c>
      <c r="H110" s="210">
        <v>0.41963319338526395</v>
      </c>
      <c r="I110" s="210"/>
      <c r="J110" s="209">
        <v>30878.102120000003</v>
      </c>
      <c r="K110" s="209">
        <v>15111.416920000005</v>
      </c>
      <c r="L110" s="210">
        <v>104.33624645173242</v>
      </c>
      <c r="M110" s="210">
        <v>0.3062329324315972</v>
      </c>
      <c r="N110" s="210">
        <v>0.5928704293204387</v>
      </c>
    </row>
    <row r="111" spans="1:14" s="295" customFormat="1" ht="12.75" customHeight="1">
      <c r="A111" s="200">
        <v>413</v>
      </c>
      <c r="B111" s="228"/>
      <c r="C111" s="231" t="s">
        <v>297</v>
      </c>
      <c r="D111" s="88">
        <v>1324323.8634699995</v>
      </c>
      <c r="E111" s="88">
        <v>1010988.2867200008</v>
      </c>
      <c r="F111" s="197">
        <v>30.992997729634318</v>
      </c>
      <c r="G111" s="197">
        <v>1.394151542606616</v>
      </c>
      <c r="H111" s="197">
        <v>5.163839417866602</v>
      </c>
      <c r="I111" s="197"/>
      <c r="J111" s="88">
        <v>271491.56445999997</v>
      </c>
      <c r="K111" s="88">
        <v>238101.43840999992</v>
      </c>
      <c r="L111" s="197">
        <v>14.023487750839944</v>
      </c>
      <c r="M111" s="197">
        <v>0.6485292301359693</v>
      </c>
      <c r="N111" s="197">
        <v>5.212733598481853</v>
      </c>
    </row>
    <row r="112" spans="1:14" s="295" customFormat="1" ht="12.75" customHeight="1">
      <c r="A112" s="454">
        <v>414</v>
      </c>
      <c r="B112" s="9"/>
      <c r="C112" s="442" t="s">
        <v>298</v>
      </c>
      <c r="D112" s="209">
        <v>1299.3017300000001</v>
      </c>
      <c r="E112" s="209">
        <v>6281.279020000001</v>
      </c>
      <c r="F112" s="210">
        <v>-79.31469489155093</v>
      </c>
      <c r="G112" s="210">
        <v>-0.022166749770730135</v>
      </c>
      <c r="H112" s="210">
        <v>0.005066272438447425</v>
      </c>
      <c r="I112" s="210"/>
      <c r="J112" s="209">
        <v>400.35618999999997</v>
      </c>
      <c r="K112" s="209">
        <v>924.71808</v>
      </c>
      <c r="L112" s="210">
        <v>-56.705054366407545</v>
      </c>
      <c r="M112" s="210">
        <v>-0.010184568106305225</v>
      </c>
      <c r="N112" s="210">
        <v>0.0076869797672135904</v>
      </c>
    </row>
    <row r="113" spans="1:14" s="295" customFormat="1" ht="12.75" customHeight="1">
      <c r="A113" s="200">
        <v>415</v>
      </c>
      <c r="B113" s="228"/>
      <c r="C113" s="231" t="s">
        <v>299</v>
      </c>
      <c r="D113" s="88">
        <v>19178.458189999994</v>
      </c>
      <c r="E113" s="88">
        <v>25903.962929999987</v>
      </c>
      <c r="F113" s="197">
        <v>-25.963227164022186</v>
      </c>
      <c r="G113" s="197">
        <v>-0.029924379814553367</v>
      </c>
      <c r="H113" s="197">
        <v>0.07478116275571592</v>
      </c>
      <c r="I113" s="197"/>
      <c r="J113" s="88">
        <v>3916.3289999999993</v>
      </c>
      <c r="K113" s="88">
        <v>5444.47903</v>
      </c>
      <c r="L113" s="197">
        <v>-28.06788347571248</v>
      </c>
      <c r="M113" s="197">
        <v>-0.02968092905681492</v>
      </c>
      <c r="N113" s="197">
        <v>0.07519489528749844</v>
      </c>
    </row>
    <row r="114" spans="1:14" s="295" customFormat="1" ht="12.75" customHeight="1">
      <c r="A114" s="454">
        <v>416</v>
      </c>
      <c r="B114" s="9"/>
      <c r="C114" s="442" t="s">
        <v>300</v>
      </c>
      <c r="D114" s="209">
        <v>278.55777</v>
      </c>
      <c r="E114" s="209">
        <v>414.30345</v>
      </c>
      <c r="F114" s="210">
        <v>-32.764795948476895</v>
      </c>
      <c r="G114" s="210">
        <v>-0.0006039851942034054</v>
      </c>
      <c r="H114" s="210">
        <v>0.0010861599889244948</v>
      </c>
      <c r="I114" s="210"/>
      <c r="J114" s="209">
        <v>54.59558</v>
      </c>
      <c r="K114" s="209">
        <v>31.925289999999997</v>
      </c>
      <c r="L114" s="210">
        <v>71.01044344467977</v>
      </c>
      <c r="M114" s="210">
        <v>0.00044032016227321614</v>
      </c>
      <c r="N114" s="210">
        <v>0.001048254352803415</v>
      </c>
    </row>
    <row r="115" spans="1:14" s="295" customFormat="1" ht="12.75">
      <c r="A115" s="218" t="s">
        <v>93</v>
      </c>
      <c r="B115" s="184" t="s">
        <v>301</v>
      </c>
      <c r="C115" s="455"/>
      <c r="D115" s="443">
        <v>122303.42393</v>
      </c>
      <c r="E115" s="443">
        <v>107566.68945999997</v>
      </c>
      <c r="F115" s="187">
        <v>13.700091119267995</v>
      </c>
      <c r="G115" s="187">
        <v>0.0655694489193836</v>
      </c>
      <c r="H115" s="187">
        <v>0.4768888176453903</v>
      </c>
      <c r="I115" s="187"/>
      <c r="J115" s="443">
        <v>28215.263429999995</v>
      </c>
      <c r="K115" s="443">
        <v>20871.046899999998</v>
      </c>
      <c r="L115" s="187">
        <v>35.18853924859897</v>
      </c>
      <c r="M115" s="187">
        <v>0.14264513661974482</v>
      </c>
      <c r="N115" s="187">
        <v>0.5417429891942261</v>
      </c>
    </row>
    <row r="116" spans="1:14" ht="12.75">
      <c r="A116" s="220" t="s">
        <v>95</v>
      </c>
      <c r="B116" s="9" t="s">
        <v>302</v>
      </c>
      <c r="C116" s="444"/>
      <c r="D116" s="222">
        <v>70680.80960000001</v>
      </c>
      <c r="E116" s="222">
        <v>99345.39293</v>
      </c>
      <c r="F116" s="223">
        <v>-28.85346011988439</v>
      </c>
      <c r="G116" s="223">
        <v>-0.12753985194467882</v>
      </c>
      <c r="H116" s="223">
        <v>0.2756005239857798</v>
      </c>
      <c r="I116" s="223"/>
      <c r="J116" s="222">
        <v>19219.419340000004</v>
      </c>
      <c r="K116" s="222">
        <v>16285.752200000003</v>
      </c>
      <c r="L116" s="223">
        <v>18.013703659324996</v>
      </c>
      <c r="M116" s="223">
        <v>0.056979985308542695</v>
      </c>
      <c r="N116" s="223">
        <v>0.36901961626763813</v>
      </c>
    </row>
    <row r="117" spans="1:14" ht="12.75">
      <c r="A117" s="211">
        <v>431</v>
      </c>
      <c r="B117" s="212"/>
      <c r="C117" s="213" t="s">
        <v>303</v>
      </c>
      <c r="D117" s="88">
        <v>12011.41759</v>
      </c>
      <c r="E117" s="88">
        <v>33194.93439</v>
      </c>
      <c r="F117" s="215">
        <v>-63.81551037613002</v>
      </c>
      <c r="G117" s="215">
        <v>-0.09425368459872244</v>
      </c>
      <c r="H117" s="215">
        <v>0.04683524425300318</v>
      </c>
      <c r="I117" s="215"/>
      <c r="J117" s="88">
        <v>6318.6959</v>
      </c>
      <c r="K117" s="88">
        <v>2379.84513</v>
      </c>
      <c r="L117" s="215">
        <v>165.50870140024614</v>
      </c>
      <c r="M117" s="215">
        <v>0.07650345056090513</v>
      </c>
      <c r="N117" s="215">
        <v>0.12132118536365198</v>
      </c>
    </row>
    <row r="118" spans="1:14" s="293" customFormat="1" ht="27" customHeight="1">
      <c r="A118" s="206">
        <v>432</v>
      </c>
      <c r="B118" s="207"/>
      <c r="C118" s="208" t="s">
        <v>304</v>
      </c>
      <c r="D118" s="209">
        <v>21936.979960000008</v>
      </c>
      <c r="E118" s="209">
        <v>15862.75724</v>
      </c>
      <c r="F118" s="210">
        <v>38.292351248262605</v>
      </c>
      <c r="G118" s="210">
        <v>0.02702657343625184</v>
      </c>
      <c r="H118" s="210">
        <v>0.08553726543111854</v>
      </c>
      <c r="I118" s="210"/>
      <c r="J118" s="209">
        <v>4586.508460000002</v>
      </c>
      <c r="K118" s="209">
        <v>4388.37763</v>
      </c>
      <c r="L118" s="210">
        <v>4.514899279531736</v>
      </c>
      <c r="M118" s="210">
        <v>0.0038482524580377145</v>
      </c>
      <c r="N118" s="210">
        <v>0.08806257681234797</v>
      </c>
    </row>
    <row r="119" spans="1:14" ht="24">
      <c r="A119" s="195">
        <v>433</v>
      </c>
      <c r="B119" s="196"/>
      <c r="C119" s="231" t="s">
        <v>305</v>
      </c>
      <c r="D119" s="214">
        <v>2231.52824</v>
      </c>
      <c r="E119" s="214">
        <v>2759.8035499999996</v>
      </c>
      <c r="F119" s="215">
        <v>-19.14177224679632</v>
      </c>
      <c r="G119" s="215">
        <v>-0.002350501803837986</v>
      </c>
      <c r="H119" s="215">
        <v>0.008701235253438085</v>
      </c>
      <c r="I119" s="215"/>
      <c r="J119" s="214">
        <v>450.66733999999997</v>
      </c>
      <c r="K119" s="214">
        <v>356.5453499999999</v>
      </c>
      <c r="L119" s="215">
        <v>26.398322120874685</v>
      </c>
      <c r="M119" s="215">
        <v>0.0018281111494505822</v>
      </c>
      <c r="N119" s="215">
        <v>0.008652971555963625</v>
      </c>
    </row>
    <row r="120" spans="1:14" ht="12.75">
      <c r="A120" s="206">
        <v>434</v>
      </c>
      <c r="B120" s="207"/>
      <c r="C120" s="208" t="s">
        <v>306</v>
      </c>
      <c r="D120" s="22">
        <v>1187.89592</v>
      </c>
      <c r="E120" s="22">
        <v>972.3385</v>
      </c>
      <c r="F120" s="210">
        <v>22.168968934172614</v>
      </c>
      <c r="G120" s="210">
        <v>0.0009590985892198192</v>
      </c>
      <c r="H120" s="210">
        <v>0.004631875891706961</v>
      </c>
      <c r="I120" s="210"/>
      <c r="J120" s="22">
        <v>90.58445</v>
      </c>
      <c r="K120" s="22">
        <v>187.37906</v>
      </c>
      <c r="L120" s="210">
        <v>-51.65711152569556</v>
      </c>
      <c r="M120" s="210">
        <v>-0.0018800208723564044</v>
      </c>
      <c r="N120" s="210">
        <v>0.001739253324331444</v>
      </c>
    </row>
    <row r="121" spans="1:14" ht="12.75">
      <c r="A121" s="195">
        <v>435</v>
      </c>
      <c r="B121" s="196"/>
      <c r="C121" s="231" t="s">
        <v>307</v>
      </c>
      <c r="D121" s="88">
        <v>5748.76805</v>
      </c>
      <c r="E121" s="88">
        <v>11371.539459999998</v>
      </c>
      <c r="F121" s="197">
        <v>-49.44600007570127</v>
      </c>
      <c r="G121" s="197">
        <v>-0.02501789141304685</v>
      </c>
      <c r="H121" s="197">
        <v>0.022415751825976667</v>
      </c>
      <c r="I121" s="197"/>
      <c r="J121" s="88">
        <v>1570.6940900000004</v>
      </c>
      <c r="K121" s="88">
        <v>1784.26481</v>
      </c>
      <c r="L121" s="197">
        <v>-11.969676182763449</v>
      </c>
      <c r="M121" s="197">
        <v>-0.004148138117651224</v>
      </c>
      <c r="N121" s="197">
        <v>0.030157879388131772</v>
      </c>
    </row>
    <row r="122" spans="1:14" ht="12.75">
      <c r="A122" s="206">
        <v>439</v>
      </c>
      <c r="B122" s="207"/>
      <c r="C122" s="208" t="s">
        <v>308</v>
      </c>
      <c r="D122" s="22">
        <v>27564.219839999998</v>
      </c>
      <c r="E122" s="22">
        <v>35184.019790000006</v>
      </c>
      <c r="F122" s="210">
        <v>-21.656990859713265</v>
      </c>
      <c r="G122" s="210">
        <v>-0.033903446154543215</v>
      </c>
      <c r="H122" s="210">
        <v>0.10747915133053633</v>
      </c>
      <c r="I122" s="210"/>
      <c r="J122" s="22">
        <v>6202.269100000002</v>
      </c>
      <c r="K122" s="22">
        <v>7189.340220000001</v>
      </c>
      <c r="L122" s="210">
        <v>-13.72964819851019</v>
      </c>
      <c r="M122" s="210">
        <v>-0.019171669869843068</v>
      </c>
      <c r="N122" s="210">
        <v>0.11908574982321134</v>
      </c>
    </row>
    <row r="123" spans="1:14" s="295" customFormat="1" ht="12.75" customHeight="1">
      <c r="A123" s="243" t="s">
        <v>309</v>
      </c>
      <c r="B123" s="184" t="s">
        <v>310</v>
      </c>
      <c r="C123" s="233"/>
      <c r="D123" s="143">
        <v>113714.73511000004</v>
      </c>
      <c r="E123" s="143">
        <v>92561.71019000001</v>
      </c>
      <c r="F123" s="187">
        <v>22.852889036492016</v>
      </c>
      <c r="G123" s="187">
        <v>0.09411801439497515</v>
      </c>
      <c r="H123" s="187">
        <v>0.4433995699622003</v>
      </c>
      <c r="I123" s="187"/>
      <c r="J123" s="143">
        <v>23370.27378</v>
      </c>
      <c r="K123" s="143">
        <v>15609.029059999997</v>
      </c>
      <c r="L123" s="187">
        <v>49.72278986839175</v>
      </c>
      <c r="M123" s="187">
        <v>0.15074498537744965</v>
      </c>
      <c r="N123" s="187">
        <v>0.4487174825524798</v>
      </c>
    </row>
    <row r="124" spans="1:14" ht="12.75">
      <c r="A124" s="206">
        <v>441</v>
      </c>
      <c r="B124" s="207"/>
      <c r="C124" s="208" t="s">
        <v>311</v>
      </c>
      <c r="D124" s="22">
        <v>7314.941120000001</v>
      </c>
      <c r="E124" s="22">
        <v>5447.3760999999995</v>
      </c>
      <c r="F124" s="210">
        <v>34.28375397101738</v>
      </c>
      <c r="G124" s="210">
        <v>0.008309521314359233</v>
      </c>
      <c r="H124" s="210">
        <v>0.02852261620949411</v>
      </c>
      <c r="I124" s="210"/>
      <c r="J124" s="22">
        <v>2526.0793000000003</v>
      </c>
      <c r="K124" s="22">
        <v>1115.9264200000002</v>
      </c>
      <c r="L124" s="210">
        <v>126.36611650434799</v>
      </c>
      <c r="M124" s="210">
        <v>0.027389095814462142</v>
      </c>
      <c r="N124" s="210">
        <v>0.04850161170101323</v>
      </c>
    </row>
    <row r="125" spans="1:14" s="293" customFormat="1" ht="12.75">
      <c r="A125" s="195">
        <v>442</v>
      </c>
      <c r="B125" s="196"/>
      <c r="C125" s="231" t="s">
        <v>312</v>
      </c>
      <c r="D125" s="88">
        <v>2539.43363</v>
      </c>
      <c r="E125" s="88">
        <v>1506.27517</v>
      </c>
      <c r="F125" s="197">
        <v>68.5902868597376</v>
      </c>
      <c r="G125" s="197">
        <v>0.0045969228126154105</v>
      </c>
      <c r="H125" s="197">
        <v>0.009901828275819731</v>
      </c>
      <c r="I125" s="197"/>
      <c r="J125" s="88">
        <v>645.33133</v>
      </c>
      <c r="K125" s="88">
        <v>154.78417000000002</v>
      </c>
      <c r="L125" s="197">
        <v>316.92333912440785</v>
      </c>
      <c r="M125" s="197">
        <v>0.009527791885055962</v>
      </c>
      <c r="N125" s="197">
        <v>0.012390588682690374</v>
      </c>
    </row>
    <row r="126" spans="1:14" s="293" customFormat="1" ht="12.75">
      <c r="A126" s="206">
        <v>443</v>
      </c>
      <c r="B126" s="207"/>
      <c r="C126" s="208" t="s">
        <v>313</v>
      </c>
      <c r="D126" s="22">
        <v>117.76666</v>
      </c>
      <c r="E126" s="22">
        <v>122.5479</v>
      </c>
      <c r="F126" s="210">
        <v>-3.901527484355095</v>
      </c>
      <c r="G126" s="210">
        <v>-2.1273591689496777E-05</v>
      </c>
      <c r="H126" s="210">
        <v>0.000459198945056441</v>
      </c>
      <c r="I126" s="210"/>
      <c r="J126" s="22">
        <v>16.5</v>
      </c>
      <c r="K126" s="22">
        <v>5.126</v>
      </c>
      <c r="L126" s="210">
        <v>221.88841201716735</v>
      </c>
      <c r="M126" s="210">
        <v>0.00022091475343701203</v>
      </c>
      <c r="N126" s="210">
        <v>0.0003168058077459081</v>
      </c>
    </row>
    <row r="127" spans="1:14" s="293" customFormat="1" ht="24">
      <c r="A127" s="195">
        <v>444</v>
      </c>
      <c r="B127" s="196"/>
      <c r="C127" s="231" t="s">
        <v>314</v>
      </c>
      <c r="D127" s="214">
        <v>11943.965629999999</v>
      </c>
      <c r="E127" s="214">
        <v>7787.852920000001</v>
      </c>
      <c r="F127" s="215">
        <v>53.36660505396392</v>
      </c>
      <c r="G127" s="215">
        <v>0.0184921578519522</v>
      </c>
      <c r="H127" s="215">
        <v>0.04657223374668509</v>
      </c>
      <c r="I127" s="215"/>
      <c r="J127" s="214">
        <v>1907.142</v>
      </c>
      <c r="K127" s="214">
        <v>1630.2011900000002</v>
      </c>
      <c r="L127" s="215">
        <v>16.988136905972926</v>
      </c>
      <c r="M127" s="215">
        <v>0.005378961733585051</v>
      </c>
      <c r="N127" s="215">
        <v>0.03661779768461495</v>
      </c>
    </row>
    <row r="128" spans="1:14" s="293" customFormat="1" ht="24">
      <c r="A128" s="206">
        <v>445</v>
      </c>
      <c r="B128" s="207"/>
      <c r="C128" s="208" t="s">
        <v>315</v>
      </c>
      <c r="D128" s="209">
        <v>11942.54658</v>
      </c>
      <c r="E128" s="209">
        <v>8101.675850000001</v>
      </c>
      <c r="F128" s="210">
        <v>47.40834860728226</v>
      </c>
      <c r="G128" s="210">
        <v>0.017089523981678276</v>
      </c>
      <c r="H128" s="210">
        <v>0.0465667005485543</v>
      </c>
      <c r="I128" s="210"/>
      <c r="J128" s="209">
        <v>4407.94549</v>
      </c>
      <c r="K128" s="209">
        <v>1629.84358</v>
      </c>
      <c r="L128" s="210">
        <v>170.452057123175</v>
      </c>
      <c r="M128" s="210">
        <v>0.053958475335901375</v>
      </c>
      <c r="N128" s="210">
        <v>0.08463410493693228</v>
      </c>
    </row>
    <row r="129" spans="1:14" s="293" customFormat="1" ht="24">
      <c r="A129" s="195">
        <v>446</v>
      </c>
      <c r="B129" s="196"/>
      <c r="C129" s="231" t="s">
        <v>316</v>
      </c>
      <c r="D129" s="214">
        <v>1058.19288</v>
      </c>
      <c r="E129" s="214">
        <v>826.8504100000001</v>
      </c>
      <c r="F129" s="215">
        <v>27.978757366764796</v>
      </c>
      <c r="G129" s="215">
        <v>0.0010293324006365836</v>
      </c>
      <c r="H129" s="215">
        <v>0.004126134290997445</v>
      </c>
      <c r="I129" s="215"/>
      <c r="J129" s="214">
        <v>315.7967</v>
      </c>
      <c r="K129" s="214">
        <v>127.48564</v>
      </c>
      <c r="L129" s="215">
        <v>147.7115853989516</v>
      </c>
      <c r="M129" s="215">
        <v>0.0036575251793003675</v>
      </c>
      <c r="N129" s="215">
        <v>0.006063407795575286</v>
      </c>
    </row>
    <row r="130" spans="1:14" s="293" customFormat="1" ht="12.75">
      <c r="A130" s="206">
        <v>447</v>
      </c>
      <c r="B130" s="207"/>
      <c r="C130" s="208" t="s">
        <v>317</v>
      </c>
      <c r="D130" s="22">
        <v>4020.7659900000003</v>
      </c>
      <c r="E130" s="22">
        <v>4164.680670000001</v>
      </c>
      <c r="F130" s="529">
        <v>-3.455599394130746</v>
      </c>
      <c r="G130" s="210">
        <v>-0.0006403322444480086</v>
      </c>
      <c r="H130" s="210">
        <v>0.015677879468831136</v>
      </c>
      <c r="I130" s="210"/>
      <c r="J130" s="22">
        <v>951.3032</v>
      </c>
      <c r="K130" s="22">
        <v>962.0241900000001</v>
      </c>
      <c r="L130" s="529">
        <v>-1.114420002266278</v>
      </c>
      <c r="M130" s="210">
        <v>-0.00020823148078518583</v>
      </c>
      <c r="N130" s="210">
        <v>0.018265356284076797</v>
      </c>
    </row>
    <row r="131" spans="1:14" s="293" customFormat="1" ht="12.75">
      <c r="A131" s="195">
        <v>448</v>
      </c>
      <c r="B131" s="196"/>
      <c r="C131" s="231" t="s">
        <v>318</v>
      </c>
      <c r="D131" s="88">
        <v>55915.96830000003</v>
      </c>
      <c r="E131" s="88">
        <v>36305.20652</v>
      </c>
      <c r="F131" s="197">
        <v>54.016389547864854</v>
      </c>
      <c r="G131" s="197">
        <v>0.08725588734882789</v>
      </c>
      <c r="H131" s="197">
        <v>0.21802905555077653</v>
      </c>
      <c r="I131" s="197"/>
      <c r="J131" s="88">
        <v>8388.407399999998</v>
      </c>
      <c r="K131" s="88">
        <v>5091.54534</v>
      </c>
      <c r="L131" s="197">
        <v>64.75169795895403</v>
      </c>
      <c r="M131" s="197">
        <v>0.06403424205211353</v>
      </c>
      <c r="N131" s="197">
        <v>0.1610603746702274</v>
      </c>
    </row>
    <row r="132" spans="1:14" s="293" customFormat="1" ht="12.75">
      <c r="A132" s="206">
        <v>449</v>
      </c>
      <c r="B132" s="207"/>
      <c r="C132" s="208" t="s">
        <v>319</v>
      </c>
      <c r="D132" s="22">
        <v>18861.154319999998</v>
      </c>
      <c r="E132" s="22">
        <v>28299.24465</v>
      </c>
      <c r="F132" s="210">
        <v>-33.35103267500111</v>
      </c>
      <c r="G132" s="210">
        <v>-0.04199372547895694</v>
      </c>
      <c r="H132" s="210">
        <v>0.07354392292598545</v>
      </c>
      <c r="I132" s="210"/>
      <c r="J132" s="22">
        <v>4211.768359999999</v>
      </c>
      <c r="K132" s="22">
        <v>4892.092529999999</v>
      </c>
      <c r="L132" s="210">
        <v>-13.90660879425353</v>
      </c>
      <c r="M132" s="210">
        <v>-0.0132137898956207</v>
      </c>
      <c r="N132" s="210">
        <v>0.08086743498960353</v>
      </c>
    </row>
    <row r="133" spans="1:14" s="293" customFormat="1" ht="12.75" customHeight="1">
      <c r="A133" s="243" t="s">
        <v>320</v>
      </c>
      <c r="B133" s="184" t="s">
        <v>321</v>
      </c>
      <c r="C133" s="233"/>
      <c r="D133" s="143">
        <v>3363.88921</v>
      </c>
      <c r="E133" s="143">
        <v>3416.5989799999998</v>
      </c>
      <c r="F133" s="187">
        <v>-1.5427555387258218</v>
      </c>
      <c r="G133" s="187">
        <v>-0.00023452621600825012</v>
      </c>
      <c r="H133" s="187">
        <v>0.01311656776645228</v>
      </c>
      <c r="I133" s="187"/>
      <c r="J133" s="143">
        <v>703.69358</v>
      </c>
      <c r="K133" s="143">
        <v>805.7293500000001</v>
      </c>
      <c r="L133" s="187">
        <v>-12.663777234874225</v>
      </c>
      <c r="M133" s="187">
        <v>-0.001981818794734103</v>
      </c>
      <c r="N133" s="187">
        <v>0.013511164425303625</v>
      </c>
    </row>
    <row r="134" spans="1:14" s="295" customFormat="1" ht="12.75">
      <c r="A134" s="206">
        <v>451</v>
      </c>
      <c r="B134" s="207"/>
      <c r="C134" s="208" t="s">
        <v>322</v>
      </c>
      <c r="D134" s="22">
        <v>204.14201999999997</v>
      </c>
      <c r="E134" s="22">
        <v>193.70093</v>
      </c>
      <c r="F134" s="210">
        <v>5.390314852902344</v>
      </c>
      <c r="G134" s="210">
        <v>4.64564601344604E-05</v>
      </c>
      <c r="H134" s="210">
        <v>0.0007959960843390725</v>
      </c>
      <c r="I134" s="210"/>
      <c r="J134" s="22">
        <v>74.77099000000001</v>
      </c>
      <c r="K134" s="22">
        <v>93.8948</v>
      </c>
      <c r="L134" s="210">
        <v>-20.36727273501833</v>
      </c>
      <c r="M134" s="210">
        <v>-0.0003714376447095361</v>
      </c>
      <c r="N134" s="210">
        <v>0.0014356293262370436</v>
      </c>
    </row>
    <row r="135" spans="1:14" s="293" customFormat="1" ht="12.75">
      <c r="A135" s="195">
        <v>452</v>
      </c>
      <c r="B135" s="196"/>
      <c r="C135" s="231" t="s">
        <v>323</v>
      </c>
      <c r="D135" s="88">
        <v>3159.74719</v>
      </c>
      <c r="E135" s="88">
        <v>3222.89805</v>
      </c>
      <c r="F135" s="197">
        <v>-1.959443302899381</v>
      </c>
      <c r="G135" s="197">
        <v>-0.00028098267614270973</v>
      </c>
      <c r="H135" s="197">
        <v>0.012320571682113205</v>
      </c>
      <c r="I135" s="197"/>
      <c r="J135" s="88">
        <v>628.92259</v>
      </c>
      <c r="K135" s="88">
        <v>711.83455</v>
      </c>
      <c r="L135" s="197">
        <v>-11.647644807350249</v>
      </c>
      <c r="M135" s="197">
        <v>-0.0016103811500245656</v>
      </c>
      <c r="N135" s="197">
        <v>0.012075535099066581</v>
      </c>
    </row>
    <row r="136" spans="1:14" ht="12.75" customHeight="1">
      <c r="A136" s="344" t="s">
        <v>324</v>
      </c>
      <c r="B136" s="260" t="s">
        <v>325</v>
      </c>
      <c r="C136" s="456"/>
      <c r="D136" s="69">
        <v>130120.64185000001</v>
      </c>
      <c r="E136" s="69">
        <v>119380.32453999996</v>
      </c>
      <c r="F136" s="223">
        <v>8.996723163037952</v>
      </c>
      <c r="G136" s="223">
        <v>0.04778783852485458</v>
      </c>
      <c r="H136" s="223">
        <v>0.5073699251348981</v>
      </c>
      <c r="I136" s="223"/>
      <c r="J136" s="69">
        <v>38076.83824</v>
      </c>
      <c r="K136" s="69">
        <v>25727.42142</v>
      </c>
      <c r="L136" s="223">
        <v>48.00098936615467</v>
      </c>
      <c r="M136" s="223">
        <v>0.2398600643468603</v>
      </c>
      <c r="N136" s="223">
        <v>0.7310886966686958</v>
      </c>
    </row>
    <row r="137" spans="1:14" s="295" customFormat="1" ht="14.25" customHeight="1">
      <c r="A137" s="195">
        <v>461</v>
      </c>
      <c r="B137" s="196"/>
      <c r="C137" s="231" t="s">
        <v>326</v>
      </c>
      <c r="D137" s="88">
        <v>28154.621350000005</v>
      </c>
      <c r="E137" s="88">
        <v>16424.93247</v>
      </c>
      <c r="F137" s="197">
        <v>71.4139245407808</v>
      </c>
      <c r="G137" s="197">
        <v>0.05218993647630133</v>
      </c>
      <c r="H137" s="197">
        <v>0.10978126086265462</v>
      </c>
      <c r="I137" s="197"/>
      <c r="J137" s="88">
        <v>9762.56716</v>
      </c>
      <c r="K137" s="88">
        <v>1502.6662400000002</v>
      </c>
      <c r="L137" s="197" t="s">
        <v>1173</v>
      </c>
      <c r="M137" s="197">
        <v>0.16043027740073404</v>
      </c>
      <c r="N137" s="197">
        <v>0.1874447257453016</v>
      </c>
    </row>
    <row r="138" spans="1:14" ht="12" customHeight="1">
      <c r="A138" s="206">
        <v>462</v>
      </c>
      <c r="B138" s="207"/>
      <c r="C138" s="208" t="s">
        <v>327</v>
      </c>
      <c r="D138" s="104">
        <v>26463.359989999994</v>
      </c>
      <c r="E138" s="104">
        <v>18844.76539</v>
      </c>
      <c r="F138" s="24">
        <v>40.42817430904611</v>
      </c>
      <c r="G138" s="24">
        <v>0.03389808308476566</v>
      </c>
      <c r="H138" s="24">
        <v>0.10318664883640943</v>
      </c>
      <c r="I138" s="24"/>
      <c r="J138" s="104">
        <v>7148.226559999999</v>
      </c>
      <c r="K138" s="104">
        <v>3396.3974700000003</v>
      </c>
      <c r="L138" s="24">
        <v>110.46495950899404</v>
      </c>
      <c r="M138" s="24">
        <v>0.07287096873177061</v>
      </c>
      <c r="N138" s="24">
        <v>0.13724846601766993</v>
      </c>
    </row>
    <row r="139" spans="1:14" s="293" customFormat="1" ht="12.75">
      <c r="A139" s="195">
        <v>463</v>
      </c>
      <c r="B139" s="196"/>
      <c r="C139" s="231" t="s">
        <v>328</v>
      </c>
      <c r="D139" s="88">
        <v>23410.275260000002</v>
      </c>
      <c r="E139" s="88">
        <v>29712.570300000003</v>
      </c>
      <c r="F139" s="197">
        <v>-21.210871278948222</v>
      </c>
      <c r="G139" s="197">
        <v>-0.028041355670851253</v>
      </c>
      <c r="H139" s="197">
        <v>0.0912819783024576</v>
      </c>
      <c r="I139" s="197"/>
      <c r="J139" s="88">
        <v>6884.670260000002</v>
      </c>
      <c r="K139" s="88">
        <v>8327.73319</v>
      </c>
      <c r="L139" s="197">
        <v>-17.328400142944528</v>
      </c>
      <c r="M139" s="197">
        <v>-0.028028300630828375</v>
      </c>
      <c r="N139" s="197">
        <v>0.13218809228991102</v>
      </c>
    </row>
    <row r="140" spans="1:14" s="293" customFormat="1" ht="12.75">
      <c r="A140" s="206">
        <v>464</v>
      </c>
      <c r="B140" s="207"/>
      <c r="C140" s="208" t="s">
        <v>329</v>
      </c>
      <c r="D140" s="22">
        <v>39581.280690000014</v>
      </c>
      <c r="E140" s="22">
        <v>41277.704089999956</v>
      </c>
      <c r="F140" s="210">
        <v>-4.109781387795067</v>
      </c>
      <c r="G140" s="210">
        <v>-0.007548045850889443</v>
      </c>
      <c r="H140" s="210">
        <v>0.1543363999355241</v>
      </c>
      <c r="I140" s="210"/>
      <c r="J140" s="22">
        <v>10906.496169999999</v>
      </c>
      <c r="K140" s="22">
        <v>9534.22771</v>
      </c>
      <c r="L140" s="210">
        <v>14.393074108778544</v>
      </c>
      <c r="M140" s="210">
        <v>0.026653274880454377</v>
      </c>
      <c r="N140" s="210">
        <v>0.20940856538269711</v>
      </c>
    </row>
    <row r="141" spans="1:14" s="293" customFormat="1" ht="24">
      <c r="A141" s="195">
        <v>465</v>
      </c>
      <c r="B141" s="196"/>
      <c r="C141" s="231" t="s">
        <v>330</v>
      </c>
      <c r="D141" s="214">
        <v>8801.670359999998</v>
      </c>
      <c r="E141" s="214">
        <v>9785.02188</v>
      </c>
      <c r="F141" s="215">
        <v>-10.049558724134421</v>
      </c>
      <c r="G141" s="215">
        <v>-0.004375312413458868</v>
      </c>
      <c r="H141" s="215">
        <v>0.03431971106293195</v>
      </c>
      <c r="I141" s="215"/>
      <c r="J141" s="214">
        <v>2804.8286499999995</v>
      </c>
      <c r="K141" s="214">
        <v>2261.88926</v>
      </c>
      <c r="L141" s="215">
        <v>24.003800698890075</v>
      </c>
      <c r="M141" s="215">
        <v>0.010545394889492845</v>
      </c>
      <c r="N141" s="215">
        <v>0.0538536973364918</v>
      </c>
    </row>
    <row r="142" spans="1:14" s="293" customFormat="1" ht="12.75">
      <c r="A142" s="206">
        <v>469</v>
      </c>
      <c r="B142" s="207"/>
      <c r="C142" s="208" t="s">
        <v>331</v>
      </c>
      <c r="D142" s="22">
        <v>3709.4341999999992</v>
      </c>
      <c r="E142" s="22">
        <v>3335.3304099999996</v>
      </c>
      <c r="F142" s="210">
        <v>11.216393700556933</v>
      </c>
      <c r="G142" s="210">
        <v>0.0016645328989871343</v>
      </c>
      <c r="H142" s="210">
        <v>0.014463926134920384</v>
      </c>
      <c r="I142" s="210"/>
      <c r="J142" s="22">
        <v>570.0494399999999</v>
      </c>
      <c r="K142" s="22">
        <v>704.5075499999997</v>
      </c>
      <c r="L142" s="210">
        <v>-19.085403697944734</v>
      </c>
      <c r="M142" s="210">
        <v>-0.0026115509247631964</v>
      </c>
      <c r="N142" s="210">
        <v>0.010945149896624397</v>
      </c>
    </row>
    <row r="143" spans="1:14" s="293" customFormat="1" ht="12.75">
      <c r="A143" s="243" t="s">
        <v>332</v>
      </c>
      <c r="B143" s="184" t="s">
        <v>333</v>
      </c>
      <c r="C143" s="233"/>
      <c r="D143" s="143">
        <v>35957.39232</v>
      </c>
      <c r="E143" s="143">
        <v>19683.715650000002</v>
      </c>
      <c r="F143" s="187">
        <v>82.67583701860679</v>
      </c>
      <c r="G143" s="187">
        <v>0.07240790103915926</v>
      </c>
      <c r="H143" s="187">
        <v>0.14020603641407997</v>
      </c>
      <c r="I143" s="187"/>
      <c r="J143" s="143">
        <v>6363.119240000002</v>
      </c>
      <c r="K143" s="143">
        <v>3790.5433000000003</v>
      </c>
      <c r="L143" s="187">
        <v>67.868264161499</v>
      </c>
      <c r="M143" s="187">
        <v>0.049966588665648834</v>
      </c>
      <c r="N143" s="187">
        <v>0.12217412912798362</v>
      </c>
    </row>
    <row r="144" spans="1:14" ht="12.75">
      <c r="A144" s="206">
        <v>471</v>
      </c>
      <c r="B144" s="207"/>
      <c r="C144" s="208" t="s">
        <v>334</v>
      </c>
      <c r="D144" s="22">
        <v>1584.9515900000001</v>
      </c>
      <c r="E144" s="22">
        <v>1933.2401900000002</v>
      </c>
      <c r="F144" s="210">
        <v>-18.015795543749793</v>
      </c>
      <c r="G144" s="210">
        <v>-0.0015496711034180407</v>
      </c>
      <c r="H144" s="210">
        <v>0.006180086096468465</v>
      </c>
      <c r="I144" s="210"/>
      <c r="J144" s="22">
        <v>311.17004</v>
      </c>
      <c r="K144" s="22">
        <v>422.39141999999987</v>
      </c>
      <c r="L144" s="210">
        <v>-26.331353984415674</v>
      </c>
      <c r="M144" s="210">
        <v>-0.0021602289203116057</v>
      </c>
      <c r="N144" s="210">
        <v>0.005974574295062214</v>
      </c>
    </row>
    <row r="145" spans="1:14" ht="24">
      <c r="A145" s="195">
        <v>472</v>
      </c>
      <c r="B145" s="196"/>
      <c r="C145" s="231" t="s">
        <v>335</v>
      </c>
      <c r="D145" s="214">
        <v>17651.133830000002</v>
      </c>
      <c r="E145" s="214">
        <v>10040.429580000002</v>
      </c>
      <c r="F145" s="215">
        <v>75.80058392282454</v>
      </c>
      <c r="G145" s="215">
        <v>0.03386297585647613</v>
      </c>
      <c r="H145" s="215">
        <v>0.06882577831269104</v>
      </c>
      <c r="I145" s="215"/>
      <c r="J145" s="214">
        <v>2509.93755</v>
      </c>
      <c r="K145" s="214">
        <v>1446.3903300000002</v>
      </c>
      <c r="L145" s="215">
        <v>73.5311345727816</v>
      </c>
      <c r="M145" s="215">
        <v>0.02065704869658164</v>
      </c>
      <c r="N145" s="215">
        <v>0.0481916844193658</v>
      </c>
    </row>
    <row r="146" spans="1:14" s="293" customFormat="1" ht="36" customHeight="1">
      <c r="A146" s="206">
        <v>473</v>
      </c>
      <c r="B146" s="207"/>
      <c r="C146" s="208" t="s">
        <v>336</v>
      </c>
      <c r="D146" s="209">
        <v>1775.8156700000002</v>
      </c>
      <c r="E146" s="209">
        <v>1297.86267</v>
      </c>
      <c r="F146" s="210">
        <v>36.82616127636988</v>
      </c>
      <c r="G146" s="210">
        <v>0.002126598323608533</v>
      </c>
      <c r="H146" s="210">
        <v>0.006924308478126976</v>
      </c>
      <c r="I146" s="210"/>
      <c r="J146" s="209">
        <v>147.55509</v>
      </c>
      <c r="K146" s="209">
        <v>647.6851700000002</v>
      </c>
      <c r="L146" s="210">
        <v>-77.21808421211807</v>
      </c>
      <c r="M146" s="210">
        <v>-0.009713918877231682</v>
      </c>
      <c r="N146" s="210">
        <v>0.002833109665119404</v>
      </c>
    </row>
    <row r="147" spans="1:14" ht="12.75">
      <c r="A147" s="195">
        <v>474</v>
      </c>
      <c r="B147" s="196"/>
      <c r="C147" s="231" t="s">
        <v>337</v>
      </c>
      <c r="D147" s="88">
        <v>6284.94733</v>
      </c>
      <c r="E147" s="88">
        <v>944.7226800000001</v>
      </c>
      <c r="F147" s="197" t="s">
        <v>1173</v>
      </c>
      <c r="G147" s="197">
        <v>0.023760731260987922</v>
      </c>
      <c r="H147" s="197">
        <v>0.024506436572721817</v>
      </c>
      <c r="I147" s="197"/>
      <c r="J147" s="88">
        <v>1142.0262599999996</v>
      </c>
      <c r="K147" s="88">
        <v>86.92405000000001</v>
      </c>
      <c r="L147" s="197" t="s">
        <v>1173</v>
      </c>
      <c r="M147" s="197">
        <v>0.020493023085369825</v>
      </c>
      <c r="N147" s="197">
        <v>0.021927306167656868</v>
      </c>
    </row>
    <row r="148" spans="1:14" ht="12.75">
      <c r="A148" s="206">
        <v>475</v>
      </c>
      <c r="B148" s="207"/>
      <c r="C148" s="208" t="s">
        <v>338</v>
      </c>
      <c r="D148" s="22">
        <v>2161.7280000000005</v>
      </c>
      <c r="E148" s="22">
        <v>1055.04646</v>
      </c>
      <c r="F148" s="210">
        <v>104.89410485297495</v>
      </c>
      <c r="G148" s="210">
        <v>0.004924055519543784</v>
      </c>
      <c r="H148" s="210">
        <v>0.008429068270247033</v>
      </c>
      <c r="I148" s="210"/>
      <c r="J148" s="22">
        <v>836.7389600000001</v>
      </c>
      <c r="K148" s="22">
        <v>146.08048000000002</v>
      </c>
      <c r="L148" s="210">
        <v>472.7931343051447</v>
      </c>
      <c r="M148" s="210">
        <v>0.013414510974009279</v>
      </c>
      <c r="N148" s="210">
        <v>0.016065682551228554</v>
      </c>
    </row>
    <row r="149" spans="1:14" ht="12.75">
      <c r="A149" s="195">
        <v>476</v>
      </c>
      <c r="B149" s="196"/>
      <c r="C149" s="231" t="s">
        <v>339</v>
      </c>
      <c r="D149" s="88">
        <v>6498.8159</v>
      </c>
      <c r="E149" s="88">
        <v>4412.41407</v>
      </c>
      <c r="F149" s="197">
        <v>47.28481499924144</v>
      </c>
      <c r="G149" s="197">
        <v>0.009283211181960932</v>
      </c>
      <c r="H149" s="197">
        <v>0.025340358683824653</v>
      </c>
      <c r="I149" s="197"/>
      <c r="J149" s="88">
        <v>1415.6913400000008</v>
      </c>
      <c r="K149" s="88">
        <v>1041.07185</v>
      </c>
      <c r="L149" s="197">
        <v>35.98401877833895</v>
      </c>
      <c r="M149" s="197">
        <v>0.007276153707231348</v>
      </c>
      <c r="N149" s="197">
        <v>0.027181772029550744</v>
      </c>
    </row>
    <row r="150" spans="1:14" ht="12.75">
      <c r="A150" s="344" t="s">
        <v>340</v>
      </c>
      <c r="B150" s="260" t="s">
        <v>341</v>
      </c>
      <c r="C150" s="456"/>
      <c r="D150" s="69">
        <v>34500.36535</v>
      </c>
      <c r="E150" s="69">
        <v>28278.84076</v>
      </c>
      <c r="F150" s="223">
        <v>22.000635184453017</v>
      </c>
      <c r="G150" s="223">
        <v>0.027681976603103783</v>
      </c>
      <c r="H150" s="223">
        <v>0.13452475745496895</v>
      </c>
      <c r="I150" s="223"/>
      <c r="J150" s="69">
        <v>9548.606899999999</v>
      </c>
      <c r="K150" s="69">
        <v>6710.2952000000005</v>
      </c>
      <c r="L150" s="223">
        <v>42.29786641875305</v>
      </c>
      <c r="M150" s="223">
        <v>0.05512791712527572</v>
      </c>
      <c r="N150" s="223">
        <v>0.18333661344258492</v>
      </c>
    </row>
    <row r="151" spans="1:14" s="457" customFormat="1" ht="14.25" customHeight="1">
      <c r="A151" s="195">
        <v>481</v>
      </c>
      <c r="B151" s="196"/>
      <c r="C151" s="231" t="s">
        <v>342</v>
      </c>
      <c r="D151" s="88">
        <v>17800.300400000007</v>
      </c>
      <c r="E151" s="88">
        <v>16909.73406</v>
      </c>
      <c r="F151" s="197">
        <v>5.26658986380303</v>
      </c>
      <c r="G151" s="197">
        <v>0.0039624751507077146</v>
      </c>
      <c r="H151" s="197">
        <v>0.06940741263586613</v>
      </c>
      <c r="I151" s="197"/>
      <c r="J151" s="88">
        <v>4326.23314</v>
      </c>
      <c r="K151" s="88">
        <v>4158.44887</v>
      </c>
      <c r="L151" s="197">
        <v>4.0347801607093015</v>
      </c>
      <c r="M151" s="197">
        <v>0.0032588377560804544</v>
      </c>
      <c r="N151" s="197">
        <v>0.08306519905544342</v>
      </c>
    </row>
    <row r="152" spans="1:14" ht="37.5" customHeight="1">
      <c r="A152" s="192">
        <v>482</v>
      </c>
      <c r="B152" s="61"/>
      <c r="C152" s="232" t="s">
        <v>343</v>
      </c>
      <c r="D152" s="209">
        <v>13316.910769999993</v>
      </c>
      <c r="E152" s="209">
        <v>9373.32777</v>
      </c>
      <c r="F152" s="210">
        <v>42.072389835995175</v>
      </c>
      <c r="G152" s="210">
        <v>0.017546530719152496</v>
      </c>
      <c r="H152" s="210">
        <v>0.051925658560706016</v>
      </c>
      <c r="I152" s="210"/>
      <c r="J152" s="209">
        <v>3560.113959999999</v>
      </c>
      <c r="K152" s="209">
        <v>2209.5704199999996</v>
      </c>
      <c r="L152" s="210">
        <v>61.122448407867445</v>
      </c>
      <c r="M152" s="210">
        <v>0.026231316436174552</v>
      </c>
      <c r="N152" s="210">
        <v>0.0683554411372899</v>
      </c>
    </row>
    <row r="153" spans="1:14" ht="24.75" customHeight="1">
      <c r="A153" s="195">
        <v>483</v>
      </c>
      <c r="B153" s="196"/>
      <c r="C153" s="231" t="s">
        <v>344</v>
      </c>
      <c r="D153" s="214">
        <v>2357.15756</v>
      </c>
      <c r="E153" s="214">
        <v>1053.15968</v>
      </c>
      <c r="F153" s="215">
        <v>123.81767976533247</v>
      </c>
      <c r="G153" s="215">
        <v>0.00580199246703563</v>
      </c>
      <c r="H153" s="215">
        <v>0.009191092494971112</v>
      </c>
      <c r="I153" s="215"/>
      <c r="J153" s="214">
        <v>1558.86878</v>
      </c>
      <c r="K153" s="214">
        <v>189.53908</v>
      </c>
      <c r="L153" s="215" t="s">
        <v>1173</v>
      </c>
      <c r="M153" s="215">
        <v>0.026596195977622444</v>
      </c>
      <c r="N153" s="215">
        <v>0.02993082927380475</v>
      </c>
    </row>
    <row r="154" spans="1:14" ht="15" customHeight="1">
      <c r="A154" s="192">
        <v>484</v>
      </c>
      <c r="B154" s="61"/>
      <c r="C154" s="232" t="s">
        <v>345</v>
      </c>
      <c r="D154" s="22">
        <v>1025.9966200000001</v>
      </c>
      <c r="E154" s="22">
        <v>942.6192499999997</v>
      </c>
      <c r="F154" s="79">
        <v>8.845286153449592</v>
      </c>
      <c r="G154" s="79">
        <v>0.0003709782662079517</v>
      </c>
      <c r="H154" s="79">
        <v>0.004000593763425695</v>
      </c>
      <c r="I154" s="79"/>
      <c r="J154" s="22">
        <v>103.39101999999998</v>
      </c>
      <c r="K154" s="22">
        <v>152.73683000000003</v>
      </c>
      <c r="L154" s="79">
        <v>-32.30773481418989</v>
      </c>
      <c r="M154" s="79">
        <v>-0.0009584330446016926</v>
      </c>
      <c r="N154" s="79">
        <v>0.0019851439760468687</v>
      </c>
    </row>
    <row r="155" spans="1:14" ht="14.25" customHeight="1">
      <c r="A155" s="243" t="s">
        <v>346</v>
      </c>
      <c r="B155" s="184" t="s">
        <v>347</v>
      </c>
      <c r="C155" s="233"/>
      <c r="D155" s="143">
        <v>403979.4778200001</v>
      </c>
      <c r="E155" s="143">
        <v>237876.73733</v>
      </c>
      <c r="F155" s="187">
        <v>2.4282258610251843</v>
      </c>
      <c r="G155" s="187">
        <v>0.01793589821681138</v>
      </c>
      <c r="H155" s="187">
        <v>0.6630281222120004</v>
      </c>
      <c r="I155" s="187"/>
      <c r="J155" s="143">
        <v>59985.80232000002</v>
      </c>
      <c r="K155" s="143">
        <v>40505.31243000002</v>
      </c>
      <c r="L155" s="187">
        <v>28.730267105497965</v>
      </c>
      <c r="M155" s="187">
        <v>0.1617197894856697</v>
      </c>
      <c r="N155" s="187">
        <v>0.7163114080405564</v>
      </c>
    </row>
    <row r="156" spans="1:14" ht="24" customHeight="1">
      <c r="A156" s="192">
        <v>491</v>
      </c>
      <c r="B156" s="61"/>
      <c r="C156" s="232" t="s">
        <v>348</v>
      </c>
      <c r="D156" s="209">
        <v>170040.9120700001</v>
      </c>
      <c r="E156" s="209">
        <v>166009.81872000004</v>
      </c>
      <c r="F156" s="210">
        <v>2.4282258610251843</v>
      </c>
      <c r="G156" s="210">
        <v>0.01793589821681138</v>
      </c>
      <c r="H156" s="210">
        <v>0.6630281222120004</v>
      </c>
      <c r="I156" s="210"/>
      <c r="J156" s="209">
        <v>37307.20190000001</v>
      </c>
      <c r="K156" s="209">
        <v>28980.90926000001</v>
      </c>
      <c r="L156" s="210">
        <v>28.730267105497965</v>
      </c>
      <c r="M156" s="210">
        <v>0.1617197894856697</v>
      </c>
      <c r="N156" s="210">
        <v>0.7163114080405564</v>
      </c>
    </row>
    <row r="157" spans="1:14" ht="24.75" customHeight="1">
      <c r="A157" s="195">
        <v>492</v>
      </c>
      <c r="B157" s="196"/>
      <c r="C157" s="231" t="s">
        <v>349</v>
      </c>
      <c r="D157" s="448">
        <v>4528.755150000001</v>
      </c>
      <c r="E157" s="448">
        <v>5973.01398</v>
      </c>
      <c r="F157" s="449">
        <v>-24.179732959540118</v>
      </c>
      <c r="G157" s="449">
        <v>-0.0064260678492128265</v>
      </c>
      <c r="H157" s="449">
        <v>0.017658644537417674</v>
      </c>
      <c r="I157" s="449"/>
      <c r="J157" s="448">
        <v>819.66449</v>
      </c>
      <c r="K157" s="448">
        <v>1542.6607999999999</v>
      </c>
      <c r="L157" s="449">
        <v>-46.866836183300954</v>
      </c>
      <c r="M157" s="449">
        <v>-0.014042601684501452</v>
      </c>
      <c r="N157" s="449">
        <v>0.01573784671727805</v>
      </c>
    </row>
    <row r="158" spans="1:14" ht="15" customHeight="1">
      <c r="A158" s="192">
        <v>493</v>
      </c>
      <c r="B158" s="61"/>
      <c r="C158" s="232" t="s">
        <v>350</v>
      </c>
      <c r="D158" s="22">
        <v>5261.2762</v>
      </c>
      <c r="E158" s="22">
        <v>454.903</v>
      </c>
      <c r="F158" s="79" t="s">
        <v>1173</v>
      </c>
      <c r="G158" s="79">
        <v>0.021385419046971093</v>
      </c>
      <c r="H158" s="79">
        <v>0.02051491042278486</v>
      </c>
      <c r="I158" s="79"/>
      <c r="J158" s="22">
        <v>460.5532</v>
      </c>
      <c r="K158" s="22">
        <v>133.973</v>
      </c>
      <c r="L158" s="79">
        <v>243.76568413038444</v>
      </c>
      <c r="M158" s="79">
        <v>0.006343096919325662</v>
      </c>
      <c r="N158" s="79">
        <v>0.008842783547634106</v>
      </c>
    </row>
    <row r="159" spans="1:14" ht="15" customHeight="1">
      <c r="A159" s="195">
        <v>494</v>
      </c>
      <c r="B159" s="196"/>
      <c r="C159" s="231" t="s">
        <v>351</v>
      </c>
      <c r="D159" s="441">
        <v>2.48</v>
      </c>
      <c r="E159" s="441">
        <v>0.4</v>
      </c>
      <c r="F159" s="90" t="s">
        <v>1173</v>
      </c>
      <c r="G159" s="90">
        <v>9.254726956637468E-06</v>
      </c>
      <c r="H159" s="90">
        <v>9.670083058651522E-06</v>
      </c>
      <c r="I159" s="90"/>
      <c r="J159" s="441">
        <v>9.999999999999999E-34</v>
      </c>
      <c r="K159" s="441">
        <v>9.999999999999999E-34</v>
      </c>
      <c r="L159" s="90">
        <v>0</v>
      </c>
      <c r="M159" s="90">
        <v>0</v>
      </c>
      <c r="N159" s="90">
        <v>1.9200351984600488E-38</v>
      </c>
    </row>
    <row r="160" spans="1:14" ht="15" customHeight="1">
      <c r="A160" s="192">
        <v>495</v>
      </c>
      <c r="B160" s="61"/>
      <c r="C160" s="232" t="s">
        <v>352</v>
      </c>
      <c r="D160" s="22">
        <v>405.16117</v>
      </c>
      <c r="E160" s="22">
        <v>74.45975999999999</v>
      </c>
      <c r="F160" s="79">
        <v>444.1344022596904</v>
      </c>
      <c r="G160" s="79">
        <v>0.0014714188719831822</v>
      </c>
      <c r="H160" s="79">
        <v>0.001579815389532431</v>
      </c>
      <c r="I160" s="79"/>
      <c r="J160" s="22">
        <v>35.043949999999995</v>
      </c>
      <c r="K160" s="22">
        <v>10.33266</v>
      </c>
      <c r="L160" s="79">
        <v>239.1570999142524</v>
      </c>
      <c r="M160" s="79">
        <v>0.0004799620658924301</v>
      </c>
      <c r="N160" s="79">
        <v>0.0006728561749307402</v>
      </c>
    </row>
    <row r="161" spans="1:14" ht="15" customHeight="1">
      <c r="A161" s="195">
        <v>496</v>
      </c>
      <c r="B161" s="196"/>
      <c r="C161" s="231" t="s">
        <v>353</v>
      </c>
      <c r="D161" s="441">
        <v>216629.23080999998</v>
      </c>
      <c r="E161" s="441">
        <v>57551.79871</v>
      </c>
      <c r="F161" s="90">
        <v>276.4074028364976</v>
      </c>
      <c r="G161" s="90">
        <v>0.7077972110810268</v>
      </c>
      <c r="H161" s="90">
        <v>0.8446865543808432</v>
      </c>
      <c r="I161" s="90"/>
      <c r="J161" s="441">
        <v>19495.553570000004</v>
      </c>
      <c r="K161" s="441">
        <v>7298.475</v>
      </c>
      <c r="L161" s="90">
        <v>167.11817975673006</v>
      </c>
      <c r="M161" s="90">
        <v>0.23690123131206386</v>
      </c>
      <c r="N161" s="90">
        <v>0.3743214906786348</v>
      </c>
    </row>
    <row r="162" spans="1:14" ht="15" customHeight="1">
      <c r="A162" s="192">
        <v>499</v>
      </c>
      <c r="B162" s="61"/>
      <c r="C162" s="232" t="s">
        <v>354</v>
      </c>
      <c r="D162" s="22">
        <v>7111.662419999999</v>
      </c>
      <c r="E162" s="22">
        <v>7812.34316</v>
      </c>
      <c r="F162" s="79">
        <v>-8.968893527201404</v>
      </c>
      <c r="G162" s="79">
        <v>-0.003117600448305146</v>
      </c>
      <c r="H162" s="79">
        <v>0.02772998640584301</v>
      </c>
      <c r="I162" s="79"/>
      <c r="J162" s="22">
        <v>1867.7852100000002</v>
      </c>
      <c r="K162" s="22">
        <v>2538.96171</v>
      </c>
      <c r="L162" s="79">
        <v>-26.435077668028313</v>
      </c>
      <c r="M162" s="79">
        <v>-0.013036116670495574</v>
      </c>
      <c r="N162" s="79">
        <v>0.03586213346363095</v>
      </c>
    </row>
    <row r="163" spans="1:14" s="37" customFormat="1" ht="18" customHeight="1" thickBot="1">
      <c r="A163" s="458" t="s">
        <v>786</v>
      </c>
      <c r="B163" s="459"/>
      <c r="C163" s="460" t="s">
        <v>787</v>
      </c>
      <c r="D163" s="461">
        <v>3026.2476099831624</v>
      </c>
      <c r="E163" s="461">
        <v>3208.414510025927</v>
      </c>
      <c r="F163" s="462">
        <v>-5.677785693635095</v>
      </c>
      <c r="G163" s="462">
        <v>-0.0008105312117465657</v>
      </c>
      <c r="H163" s="462">
        <v>0.011800026509912433</v>
      </c>
      <c r="I163" s="462"/>
      <c r="J163" s="461">
        <v>595.5232900000001</v>
      </c>
      <c r="K163" s="461">
        <v>512.1974899968112</v>
      </c>
      <c r="L163" s="462">
        <v>16.268295263162578</v>
      </c>
      <c r="M163" s="462">
        <v>0.001618419075316181</v>
      </c>
      <c r="N163" s="462">
        <v>0.011434256783027315</v>
      </c>
    </row>
    <row r="164" spans="1:8" s="37" customFormat="1" ht="12.75" customHeight="1">
      <c r="A164" s="295"/>
      <c r="B164" s="295"/>
      <c r="C164" s="295"/>
      <c r="D164" s="295"/>
      <c r="E164" s="295"/>
      <c r="F164" s="295"/>
      <c r="G164" s="295"/>
      <c r="H164" s="295"/>
    </row>
    <row r="165" spans="1:8" s="37" customFormat="1" ht="15" customHeight="1">
      <c r="A165" s="267" t="s">
        <v>355</v>
      </c>
      <c r="B165" s="20"/>
      <c r="C165" s="61"/>
      <c r="D165" s="252"/>
      <c r="E165" s="268"/>
      <c r="F165" s="269"/>
      <c r="G165" s="24"/>
      <c r="H165" s="23"/>
    </row>
    <row r="166" spans="1:8" ht="14.25" customHeight="1">
      <c r="A166" s="463" t="s">
        <v>536</v>
      </c>
      <c r="B166" s="20"/>
      <c r="C166" s="61"/>
      <c r="D166" s="252"/>
      <c r="E166" s="268"/>
      <c r="F166" s="269"/>
      <c r="G166" s="24"/>
      <c r="H166" s="23"/>
    </row>
    <row r="167" spans="1:8" ht="14.25" customHeight="1">
      <c r="A167" s="267" t="s">
        <v>790</v>
      </c>
      <c r="B167" s="20"/>
      <c r="C167" s="61"/>
      <c r="D167" s="252"/>
      <c r="E167" s="268"/>
      <c r="F167" s="269"/>
      <c r="G167" s="24"/>
      <c r="H167" s="23"/>
    </row>
    <row r="168" spans="1:5" ht="14.25" customHeight="1">
      <c r="A168" s="267" t="s">
        <v>789</v>
      </c>
      <c r="D168" s="465"/>
      <c r="E168" s="465"/>
    </row>
    <row r="169" ht="12.75">
      <c r="A169" s="267" t="s">
        <v>1134</v>
      </c>
    </row>
  </sheetData>
  <sheetProtection/>
  <mergeCells count="20">
    <mergeCell ref="C11:C14"/>
    <mergeCell ref="B75:C75"/>
    <mergeCell ref="B105:C105"/>
    <mergeCell ref="B107:C107"/>
    <mergeCell ref="B39:C39"/>
    <mergeCell ref="B50:C50"/>
    <mergeCell ref="B63:C63"/>
    <mergeCell ref="B64:C64"/>
    <mergeCell ref="B65:C65"/>
    <mergeCell ref="B67:C67"/>
    <mergeCell ref="A11:B14"/>
    <mergeCell ref="F2:G4"/>
    <mergeCell ref="H13:H14"/>
    <mergeCell ref="N13:N14"/>
    <mergeCell ref="A9:G9"/>
    <mergeCell ref="D11:H11"/>
    <mergeCell ref="J11:N11"/>
    <mergeCell ref="D12:H12"/>
    <mergeCell ref="J12:N12"/>
    <mergeCell ref="J3:M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11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9.140625" style="92" customWidth="1"/>
    <col min="2" max="2" width="49.8515625" style="2" customWidth="1"/>
    <col min="3" max="3" width="17.28125" style="3" customWidth="1"/>
    <col min="4" max="4" width="14.8515625" style="3" customWidth="1"/>
    <col min="5" max="5" width="11.57421875" style="4" customWidth="1"/>
    <col min="6" max="6" width="13.57421875" style="4" customWidth="1"/>
    <col min="7" max="7" width="15.00390625" style="4" customWidth="1"/>
    <col min="8" max="8" width="1.421875" style="4" customWidth="1"/>
    <col min="9" max="10" width="12.8515625" style="3" bestFit="1" customWidth="1"/>
    <col min="11" max="11" width="10.140625" style="4" customWidth="1"/>
    <col min="12" max="12" width="1.7109375" style="5" customWidth="1"/>
    <col min="13" max="13" width="13.28125" style="5" customWidth="1"/>
    <col min="14" max="14" width="13.57421875" style="5" customWidth="1"/>
    <col min="15" max="15" width="12.00390625" style="1" customWidth="1"/>
    <col min="16" max="16" width="13.8515625" style="1" customWidth="1"/>
    <col min="17" max="17" width="14.28125" style="1" customWidth="1"/>
    <col min="18" max="16384" width="11.421875" style="92" customWidth="1"/>
  </cols>
  <sheetData>
    <row r="1" ht="6.75" customHeight="1"/>
    <row r="2" ht="12.75"/>
    <row r="3" ht="12.75"/>
    <row r="4" ht="12.75"/>
    <row r="5" spans="9:10" ht="12.75">
      <c r="I5" s="801"/>
      <c r="J5" s="801"/>
    </row>
    <row r="6" spans="9:10" ht="9.75" customHeight="1">
      <c r="I6" s="800"/>
      <c r="J6" s="801"/>
    </row>
    <row r="7" spans="1:11" ht="17.25" customHeight="1">
      <c r="A7" s="6" t="s">
        <v>1433</v>
      </c>
      <c r="B7" s="6"/>
      <c r="C7" s="6"/>
      <c r="D7" s="6"/>
      <c r="E7" s="6"/>
      <c r="F7" s="6"/>
      <c r="G7" s="6"/>
      <c r="H7" s="6"/>
      <c r="I7" s="802"/>
      <c r="J7" s="802"/>
      <c r="K7" s="6"/>
    </row>
    <row r="8" spans="1:14" s="8" customFormat="1" ht="15">
      <c r="A8" s="6" t="s">
        <v>357</v>
      </c>
      <c r="B8" s="6"/>
      <c r="C8" s="6"/>
      <c r="D8" s="6"/>
      <c r="E8" s="6"/>
      <c r="F8" s="6"/>
      <c r="G8" s="6"/>
      <c r="H8" s="6"/>
      <c r="I8" s="802"/>
      <c r="J8" s="802"/>
      <c r="K8" s="6"/>
      <c r="L8" s="7"/>
      <c r="M8" s="7"/>
      <c r="N8" s="7"/>
    </row>
    <row r="9" spans="1:15" s="8" customFormat="1" ht="15">
      <c r="A9" s="1019" t="s">
        <v>358</v>
      </c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7"/>
      <c r="N9" s="7"/>
      <c r="O9" s="553"/>
    </row>
    <row r="10" spans="1:17" s="8" customFormat="1" ht="13.5" customHeight="1" thickBot="1">
      <c r="A10" s="350"/>
      <c r="B10" s="350"/>
      <c r="C10" s="631"/>
      <c r="D10" s="631"/>
      <c r="E10" s="350"/>
      <c r="F10" s="350"/>
      <c r="G10" s="350"/>
      <c r="H10" s="350"/>
      <c r="I10" s="350"/>
      <c r="J10" s="350"/>
      <c r="K10" s="350"/>
      <c r="L10" s="785"/>
      <c r="M10" s="785"/>
      <c r="N10" s="785"/>
      <c r="O10" s="350"/>
      <c r="P10" s="350"/>
      <c r="Q10" s="350"/>
    </row>
    <row r="11" spans="1:17" s="8" customFormat="1" ht="14.25">
      <c r="A11" s="1014" t="s">
        <v>361</v>
      </c>
      <c r="B11" s="1011" t="s">
        <v>362</v>
      </c>
      <c r="C11" s="1020" t="s">
        <v>1425</v>
      </c>
      <c r="D11" s="1020"/>
      <c r="E11" s="1020"/>
      <c r="F11" s="1020"/>
      <c r="G11" s="1020"/>
      <c r="H11" s="1020"/>
      <c r="I11" s="1020"/>
      <c r="J11" s="1020"/>
      <c r="K11" s="1020"/>
      <c r="L11" s="786"/>
      <c r="M11" s="1020" t="s">
        <v>1426</v>
      </c>
      <c r="N11" s="1020"/>
      <c r="O11" s="1020"/>
      <c r="P11" s="1020"/>
      <c r="Q11" s="1020"/>
    </row>
    <row r="12" spans="1:17" ht="12.75">
      <c r="A12" s="1015"/>
      <c r="B12" s="1012"/>
      <c r="C12" s="11" t="s">
        <v>359</v>
      </c>
      <c r="D12" s="12"/>
      <c r="E12" s="13"/>
      <c r="F12" s="13"/>
      <c r="G12" s="13"/>
      <c r="H12" s="14"/>
      <c r="I12" s="11" t="s">
        <v>360</v>
      </c>
      <c r="J12" s="12"/>
      <c r="K12" s="13"/>
      <c r="L12" s="10"/>
      <c r="M12" s="11" t="s">
        <v>359</v>
      </c>
      <c r="N12" s="12"/>
      <c r="O12" s="13"/>
      <c r="P12" s="13"/>
      <c r="Q12" s="15"/>
    </row>
    <row r="13" spans="1:17" ht="12.75" customHeight="1">
      <c r="A13" s="1015"/>
      <c r="B13" s="1012"/>
      <c r="C13" s="979" t="s">
        <v>1114</v>
      </c>
      <c r="D13" s="979" t="s">
        <v>363</v>
      </c>
      <c r="E13" s="1017" t="s">
        <v>365</v>
      </c>
      <c r="F13" s="1017" t="s">
        <v>366</v>
      </c>
      <c r="G13" s="1017" t="s">
        <v>1116</v>
      </c>
      <c r="H13" s="16"/>
      <c r="I13" s="979" t="s">
        <v>1114</v>
      </c>
      <c r="J13" s="979" t="s">
        <v>363</v>
      </c>
      <c r="K13" s="1017" t="s">
        <v>365</v>
      </c>
      <c r="L13" s="10"/>
      <c r="M13" s="979" t="s">
        <v>1114</v>
      </c>
      <c r="N13" s="979" t="s">
        <v>363</v>
      </c>
      <c r="O13" s="1017" t="s">
        <v>365</v>
      </c>
      <c r="P13" s="1017" t="s">
        <v>366</v>
      </c>
      <c r="Q13" s="1017" t="s">
        <v>1116</v>
      </c>
    </row>
    <row r="14" spans="1:17" ht="31.5" customHeight="1" thickBot="1">
      <c r="A14" s="1016"/>
      <c r="B14" s="1013"/>
      <c r="C14" s="980"/>
      <c r="D14" s="980"/>
      <c r="E14" s="1018"/>
      <c r="F14" s="1018" t="s">
        <v>367</v>
      </c>
      <c r="G14" s="1018">
        <v>2004</v>
      </c>
      <c r="H14" s="787"/>
      <c r="I14" s="980"/>
      <c r="J14" s="980"/>
      <c r="K14" s="1018"/>
      <c r="L14" s="788"/>
      <c r="M14" s="980"/>
      <c r="N14" s="980"/>
      <c r="O14" s="1018"/>
      <c r="P14" s="1018" t="s">
        <v>367</v>
      </c>
      <c r="Q14" s="1018">
        <v>2004</v>
      </c>
    </row>
    <row r="15" spans="1:17" s="446" customFormat="1" ht="15.75" customHeight="1">
      <c r="A15" s="260"/>
      <c r="B15" s="789" t="s">
        <v>368</v>
      </c>
      <c r="C15" s="445">
        <v>25646108.569680005</v>
      </c>
      <c r="D15" s="445">
        <v>22475001.258770008</v>
      </c>
      <c r="E15" s="266">
        <v>14.109486688783136</v>
      </c>
      <c r="F15" s="266">
        <v>14.109486688783136</v>
      </c>
      <c r="G15" s="266">
        <v>100</v>
      </c>
      <c r="H15" s="266"/>
      <c r="I15" s="445">
        <v>54010479.22191999</v>
      </c>
      <c r="J15" s="445">
        <v>52598685.61915</v>
      </c>
      <c r="K15" s="266">
        <v>2.6840853267557474</v>
      </c>
      <c r="L15" s="266"/>
      <c r="M15" s="445">
        <v>5208237.853150001</v>
      </c>
      <c r="N15" s="445">
        <v>5148592.306780001</v>
      </c>
      <c r="O15" s="266">
        <v>1.158482606817679</v>
      </c>
      <c r="P15" s="266">
        <v>1.158482606817679</v>
      </c>
      <c r="Q15" s="266">
        <v>100</v>
      </c>
    </row>
    <row r="16" spans="1:17" s="20" customFormat="1" ht="12">
      <c r="A16" s="86">
        <v>1</v>
      </c>
      <c r="B16" s="87" t="s">
        <v>370</v>
      </c>
      <c r="C16" s="88">
        <v>94286.44943000001</v>
      </c>
      <c r="D16" s="88">
        <v>18579.13525</v>
      </c>
      <c r="E16" s="89">
        <v>407.4856722946781</v>
      </c>
      <c r="F16" s="89">
        <v>0.33685121219051384</v>
      </c>
      <c r="G16" s="89">
        <v>0.36764427310219583</v>
      </c>
      <c r="H16" s="89"/>
      <c r="I16" s="88">
        <v>37563.52763999999</v>
      </c>
      <c r="J16" s="88">
        <v>9566.810720000001</v>
      </c>
      <c r="K16" s="89">
        <v>292.64420233036645</v>
      </c>
      <c r="L16" s="89"/>
      <c r="M16" s="88">
        <v>34085.2484</v>
      </c>
      <c r="N16" s="88">
        <v>8120.345439999999</v>
      </c>
      <c r="O16" s="89">
        <v>319.7512119632192</v>
      </c>
      <c r="P16" s="89">
        <v>0.5043107205402092</v>
      </c>
      <c r="Q16" s="89">
        <v>0.6544487667625405</v>
      </c>
    </row>
    <row r="17" spans="1:17" s="20" customFormat="1" ht="12">
      <c r="A17" s="21">
        <v>2</v>
      </c>
      <c r="B17" s="91" t="s">
        <v>371</v>
      </c>
      <c r="C17" s="22">
        <v>24230.918670000006</v>
      </c>
      <c r="D17" s="22">
        <v>7085.493750000003</v>
      </c>
      <c r="E17" s="23">
        <v>241.979254021641</v>
      </c>
      <c r="F17" s="23">
        <v>0.0762866472067923</v>
      </c>
      <c r="G17" s="23">
        <v>0.09448185327674584</v>
      </c>
      <c r="H17" s="23"/>
      <c r="I17" s="22">
        <v>5118.143820000004</v>
      </c>
      <c r="J17" s="22">
        <v>3537.025990000001</v>
      </c>
      <c r="K17" s="23">
        <v>44.70190025377796</v>
      </c>
      <c r="L17" s="23"/>
      <c r="M17" s="22">
        <v>8014.05388</v>
      </c>
      <c r="N17" s="22">
        <v>1537.8319299999998</v>
      </c>
      <c r="O17" s="23">
        <v>421.12677098595566</v>
      </c>
      <c r="P17" s="23">
        <v>0.12578626475185636</v>
      </c>
      <c r="Q17" s="23">
        <v>0.15387265531955324</v>
      </c>
    </row>
    <row r="18" spans="1:17" s="20" customFormat="1" ht="12">
      <c r="A18" s="86">
        <v>3</v>
      </c>
      <c r="B18" s="87" t="s">
        <v>372</v>
      </c>
      <c r="C18" s="88">
        <v>66413.55254999992</v>
      </c>
      <c r="D18" s="88">
        <v>62473.467359999995</v>
      </c>
      <c r="E18" s="89">
        <v>6.30681368667341</v>
      </c>
      <c r="F18" s="89">
        <v>0.017530967605452114</v>
      </c>
      <c r="G18" s="89">
        <v>0.25896151991073235</v>
      </c>
      <c r="H18" s="89"/>
      <c r="I18" s="88">
        <v>22819.175759999995</v>
      </c>
      <c r="J18" s="88">
        <v>24002.466089999987</v>
      </c>
      <c r="K18" s="89">
        <v>-4.929869812389742</v>
      </c>
      <c r="L18" s="89"/>
      <c r="M18" s="88">
        <v>10759.406460000002</v>
      </c>
      <c r="N18" s="88">
        <v>11583.069990000002</v>
      </c>
      <c r="O18" s="89">
        <v>-7.110925952369207</v>
      </c>
      <c r="P18" s="89">
        <v>-0.015997839427203155</v>
      </c>
      <c r="Q18" s="89">
        <v>0.20658439117738434</v>
      </c>
    </row>
    <row r="19" spans="1:17" s="20" customFormat="1" ht="12">
      <c r="A19" s="21">
        <v>4</v>
      </c>
      <c r="B19" s="91" t="s">
        <v>373</v>
      </c>
      <c r="C19" s="22">
        <v>2067.0407400000013</v>
      </c>
      <c r="D19" s="22">
        <v>2193.8667799999994</v>
      </c>
      <c r="E19" s="23">
        <v>-5.780936251744427</v>
      </c>
      <c r="F19" s="23">
        <v>-0.0005642982553805603</v>
      </c>
      <c r="G19" s="23">
        <v>0.008059861145732459</v>
      </c>
      <c r="H19" s="23"/>
      <c r="I19" s="22">
        <v>739.0740699999992</v>
      </c>
      <c r="J19" s="22">
        <v>672.7922099999998</v>
      </c>
      <c r="K19" s="23">
        <v>9.851757944700257</v>
      </c>
      <c r="L19" s="23"/>
      <c r="M19" s="22">
        <v>570.2336100000001</v>
      </c>
      <c r="N19" s="22">
        <v>247.92193999999998</v>
      </c>
      <c r="O19" s="23">
        <v>130.0053032821541</v>
      </c>
      <c r="P19" s="23">
        <v>0.006260190180052888</v>
      </c>
      <c r="Q19" s="23">
        <v>0.010948686025449402</v>
      </c>
    </row>
    <row r="20" spans="1:17" s="20" customFormat="1" ht="12">
      <c r="A20" s="86">
        <v>5</v>
      </c>
      <c r="B20" s="87" t="s">
        <v>374</v>
      </c>
      <c r="C20" s="88">
        <v>4902.102260000001</v>
      </c>
      <c r="D20" s="88">
        <v>3306.5725600000005</v>
      </c>
      <c r="E20" s="89">
        <v>48.25327952276964</v>
      </c>
      <c r="F20" s="89">
        <v>0.007099130636877744</v>
      </c>
      <c r="G20" s="89">
        <v>0.019114409683952942</v>
      </c>
      <c r="H20" s="89"/>
      <c r="I20" s="88">
        <v>238.43139000000002</v>
      </c>
      <c r="J20" s="88">
        <v>373.2942999999999</v>
      </c>
      <c r="K20" s="89">
        <v>-36.127771037489694</v>
      </c>
      <c r="L20" s="89"/>
      <c r="M20" s="88">
        <v>925.79438</v>
      </c>
      <c r="N20" s="88">
        <v>863.0622599999998</v>
      </c>
      <c r="O20" s="89">
        <v>7.268550938607854</v>
      </c>
      <c r="P20" s="89">
        <v>0.001218432461964223</v>
      </c>
      <c r="Q20" s="89">
        <v>0.017775577961364978</v>
      </c>
    </row>
    <row r="21" spans="1:17" s="20" customFormat="1" ht="12">
      <c r="A21" s="21">
        <v>6</v>
      </c>
      <c r="B21" s="91" t="s">
        <v>375</v>
      </c>
      <c r="C21" s="22">
        <v>613425.7326700062</v>
      </c>
      <c r="D21" s="22">
        <v>633448.7188799996</v>
      </c>
      <c r="E21" s="23">
        <v>-3.1609482525114267</v>
      </c>
      <c r="F21" s="23">
        <v>-0.089090033764426</v>
      </c>
      <c r="G21" s="23">
        <v>2.3918862037230317</v>
      </c>
      <c r="H21" s="23"/>
      <c r="I21" s="22">
        <v>92948.00986000043</v>
      </c>
      <c r="J21" s="22">
        <v>99905.90648000005</v>
      </c>
      <c r="K21" s="23">
        <v>-6.964449715885923</v>
      </c>
      <c r="L21" s="23"/>
      <c r="M21" s="22">
        <v>135068.73717999994</v>
      </c>
      <c r="N21" s="22">
        <v>170310.53771999961</v>
      </c>
      <c r="O21" s="23">
        <v>-20.692671758185178</v>
      </c>
      <c r="P21" s="23">
        <v>-0.6844939051319131</v>
      </c>
      <c r="Q21" s="23">
        <v>2.5933672959714933</v>
      </c>
    </row>
    <row r="22" spans="1:17" s="20" customFormat="1" ht="12">
      <c r="A22" s="86">
        <v>7</v>
      </c>
      <c r="B22" s="87" t="s">
        <v>376</v>
      </c>
      <c r="C22" s="88">
        <v>5664.872110000019</v>
      </c>
      <c r="D22" s="88">
        <v>7653.627929999989</v>
      </c>
      <c r="E22" s="89">
        <v>-25.984485242673305</v>
      </c>
      <c r="F22" s="89">
        <v>-0.008848746200732397</v>
      </c>
      <c r="G22" s="89">
        <v>0.022088622508201063</v>
      </c>
      <c r="H22" s="89"/>
      <c r="I22" s="88">
        <v>3421.247300000001</v>
      </c>
      <c r="J22" s="88">
        <v>5744.895220000007</v>
      </c>
      <c r="K22" s="89">
        <v>-40.447176684973606</v>
      </c>
      <c r="L22" s="89"/>
      <c r="M22" s="88">
        <v>869.8161699999998</v>
      </c>
      <c r="N22" s="88">
        <v>2020.6516799999972</v>
      </c>
      <c r="O22" s="89">
        <v>-56.953680903578544</v>
      </c>
      <c r="P22" s="89">
        <v>-0.022352430362072025</v>
      </c>
      <c r="Q22" s="89">
        <v>0.01670077662589709</v>
      </c>
    </row>
    <row r="23" spans="1:17" s="20" customFormat="1" ht="12">
      <c r="A23" s="21">
        <v>8</v>
      </c>
      <c r="B23" s="91" t="s">
        <v>377</v>
      </c>
      <c r="C23" s="22">
        <v>334653.7900399991</v>
      </c>
      <c r="D23" s="22">
        <v>368775.7363099995</v>
      </c>
      <c r="E23" s="23">
        <v>-9.25276337630761</v>
      </c>
      <c r="F23" s="23">
        <v>-0.15182177690284032</v>
      </c>
      <c r="G23" s="23">
        <v>1.304891107088434</v>
      </c>
      <c r="H23" s="23"/>
      <c r="I23" s="22">
        <v>688297.7030699982</v>
      </c>
      <c r="J23" s="22">
        <v>771044.2981799996</v>
      </c>
      <c r="K23" s="23">
        <v>-10.731756308336548</v>
      </c>
      <c r="L23" s="23"/>
      <c r="M23" s="22">
        <v>105486.26759999988</v>
      </c>
      <c r="N23" s="22">
        <v>101988.43507000021</v>
      </c>
      <c r="O23" s="23">
        <v>3.4296364363262555</v>
      </c>
      <c r="P23" s="23">
        <v>0.06793764822655503</v>
      </c>
      <c r="Q23" s="23">
        <v>2.025373467461756</v>
      </c>
    </row>
    <row r="24" spans="1:17" s="20" customFormat="1" ht="12">
      <c r="A24" s="86">
        <v>9</v>
      </c>
      <c r="B24" s="87" t="s">
        <v>378</v>
      </c>
      <c r="C24" s="88">
        <v>876711.4180000038</v>
      </c>
      <c r="D24" s="88">
        <v>1312568.941280003</v>
      </c>
      <c r="E24" s="89">
        <v>-33.206448025119016</v>
      </c>
      <c r="F24" s="89">
        <v>-1.9392992163233913</v>
      </c>
      <c r="G24" s="89">
        <v>3.41849686714846</v>
      </c>
      <c r="H24" s="89"/>
      <c r="I24" s="88">
        <v>160155.82677999997</v>
      </c>
      <c r="J24" s="88">
        <v>222786.53330999974</v>
      </c>
      <c r="K24" s="89">
        <v>-28.112429238643124</v>
      </c>
      <c r="L24" s="89"/>
      <c r="M24" s="88">
        <v>167643.9206299999</v>
      </c>
      <c r="N24" s="88">
        <v>191460.7597900001</v>
      </c>
      <c r="O24" s="89">
        <v>-12.439540711174047</v>
      </c>
      <c r="P24" s="89">
        <v>-0.4625893397819953</v>
      </c>
      <c r="Q24" s="89">
        <v>3.218822284174425</v>
      </c>
    </row>
    <row r="25" spans="1:17" s="20" customFormat="1" ht="12">
      <c r="A25" s="21">
        <v>10</v>
      </c>
      <c r="B25" s="91" t="s">
        <v>379</v>
      </c>
      <c r="C25" s="22">
        <v>4372.89644</v>
      </c>
      <c r="D25" s="22">
        <v>1978.9579099999999</v>
      </c>
      <c r="E25" s="23">
        <v>120.96965366989541</v>
      </c>
      <c r="F25" s="23">
        <v>0.010651561272175045</v>
      </c>
      <c r="G25" s="23">
        <v>0.017050916041000612</v>
      </c>
      <c r="H25" s="23"/>
      <c r="I25" s="22">
        <v>897.2245599999997</v>
      </c>
      <c r="J25" s="22">
        <v>596.43829</v>
      </c>
      <c r="K25" s="23">
        <v>50.43040915431496</v>
      </c>
      <c r="L25" s="23"/>
      <c r="M25" s="22">
        <v>2197.45802</v>
      </c>
      <c r="N25" s="22">
        <v>534.5821799999999</v>
      </c>
      <c r="O25" s="23">
        <v>311.0608438163802</v>
      </c>
      <c r="P25" s="23">
        <v>0.032297679461048355</v>
      </c>
      <c r="Q25" s="23">
        <v>0.042191967455383256</v>
      </c>
    </row>
    <row r="26" spans="1:17" s="20" customFormat="1" ht="12">
      <c r="A26" s="86">
        <v>11</v>
      </c>
      <c r="B26" s="87" t="s">
        <v>380</v>
      </c>
      <c r="C26" s="88">
        <v>20293.640130000018</v>
      </c>
      <c r="D26" s="88">
        <v>14094.683499999996</v>
      </c>
      <c r="E26" s="89">
        <v>43.98081468093998</v>
      </c>
      <c r="F26" s="89">
        <v>0.027581562993599915</v>
      </c>
      <c r="G26" s="89">
        <v>0.07912951033043697</v>
      </c>
      <c r="H26" s="89"/>
      <c r="I26" s="88">
        <v>30701.305730000004</v>
      </c>
      <c r="J26" s="88">
        <v>21057.358350000006</v>
      </c>
      <c r="K26" s="89">
        <v>45.79846730869732</v>
      </c>
      <c r="L26" s="89"/>
      <c r="M26" s="88">
        <v>2241.48797</v>
      </c>
      <c r="N26" s="88">
        <v>2633.92556</v>
      </c>
      <c r="O26" s="89">
        <v>-14.899342485594014</v>
      </c>
      <c r="P26" s="89">
        <v>-0.007622230827700471</v>
      </c>
      <c r="Q26" s="89">
        <v>0.04303735799324762</v>
      </c>
    </row>
    <row r="27" spans="1:17" s="20" customFormat="1" ht="12">
      <c r="A27" s="21">
        <v>12</v>
      </c>
      <c r="B27" s="91" t="s">
        <v>381</v>
      </c>
      <c r="C27" s="22">
        <v>14118.916140000008</v>
      </c>
      <c r="D27" s="22">
        <v>9705.66376000001</v>
      </c>
      <c r="E27" s="23">
        <v>45.47089708782569</v>
      </c>
      <c r="F27" s="23">
        <v>0.0196362720036685</v>
      </c>
      <c r="G27" s="23">
        <v>0.05505285958545786</v>
      </c>
      <c r="H27" s="23"/>
      <c r="I27" s="22">
        <v>2578.580789999996</v>
      </c>
      <c r="J27" s="22">
        <v>2570.738239999999</v>
      </c>
      <c r="K27" s="23">
        <v>0.30506995531356385</v>
      </c>
      <c r="L27" s="23"/>
      <c r="M27" s="22">
        <v>2425.4870100000016</v>
      </c>
      <c r="N27" s="22">
        <v>2298.8691999999987</v>
      </c>
      <c r="O27" s="23">
        <v>5.507830110560574</v>
      </c>
      <c r="P27" s="23">
        <v>0.0024592704657011655</v>
      </c>
      <c r="Q27" s="23">
        <v>0.04657020432607623</v>
      </c>
    </row>
    <row r="28" spans="1:17" s="20" customFormat="1" ht="12">
      <c r="A28" s="86">
        <v>13</v>
      </c>
      <c r="B28" s="87" t="s">
        <v>382</v>
      </c>
      <c r="C28" s="88">
        <v>381.1572700000001</v>
      </c>
      <c r="D28" s="88">
        <v>226.03591999999998</v>
      </c>
      <c r="E28" s="89">
        <v>68.62685806751429</v>
      </c>
      <c r="F28" s="89">
        <v>0.000690195067016826</v>
      </c>
      <c r="G28" s="89">
        <v>0.001486218733592283</v>
      </c>
      <c r="H28" s="89"/>
      <c r="I28" s="88">
        <v>31.554859999999994</v>
      </c>
      <c r="J28" s="88">
        <v>15.356379999999998</v>
      </c>
      <c r="K28" s="89">
        <v>105.48371426078282</v>
      </c>
      <c r="L28" s="89"/>
      <c r="M28" s="88">
        <v>57.96875</v>
      </c>
      <c r="N28" s="88">
        <v>25.08089</v>
      </c>
      <c r="O28" s="89">
        <v>131.1271649451036</v>
      </c>
      <c r="P28" s="89">
        <v>0.0006387738247732516</v>
      </c>
      <c r="Q28" s="89">
        <v>0.0011130204041073094</v>
      </c>
    </row>
    <row r="29" spans="1:17" s="20" customFormat="1" ht="12">
      <c r="A29" s="21">
        <v>14</v>
      </c>
      <c r="B29" s="91" t="s">
        <v>383</v>
      </c>
      <c r="C29" s="22">
        <v>437.41598</v>
      </c>
      <c r="D29" s="22">
        <v>898.6873099999998</v>
      </c>
      <c r="E29" s="23">
        <v>-51.32723305061467</v>
      </c>
      <c r="F29" s="23">
        <v>-0.0020523751019591438</v>
      </c>
      <c r="G29" s="23">
        <v>0.0017055842168473584</v>
      </c>
      <c r="H29" s="23"/>
      <c r="I29" s="22">
        <v>458.03788</v>
      </c>
      <c r="J29" s="22">
        <v>902.3641200000001</v>
      </c>
      <c r="K29" s="23">
        <v>-49.240237965135414</v>
      </c>
      <c r="L29" s="23"/>
      <c r="M29" s="22">
        <v>9.104040000000001</v>
      </c>
      <c r="N29" s="22">
        <v>287.72643</v>
      </c>
      <c r="O29" s="23">
        <v>-96.8358694055322</v>
      </c>
      <c r="P29" s="23">
        <v>-0.005411622699919198</v>
      </c>
      <c r="Q29" s="23">
        <v>0.00017480077248188225</v>
      </c>
    </row>
    <row r="30" spans="1:17" s="20" customFormat="1" ht="12">
      <c r="A30" s="86">
        <v>15</v>
      </c>
      <c r="B30" s="87" t="s">
        <v>384</v>
      </c>
      <c r="C30" s="88">
        <v>108139.09717999998</v>
      </c>
      <c r="D30" s="88">
        <v>111567.03471999991</v>
      </c>
      <c r="E30" s="89">
        <v>-3.0725362098249094</v>
      </c>
      <c r="F30" s="89">
        <v>-0.015252224017839842</v>
      </c>
      <c r="G30" s="89">
        <v>0.4216588917815272</v>
      </c>
      <c r="H30" s="89"/>
      <c r="I30" s="88">
        <v>88403.94039999999</v>
      </c>
      <c r="J30" s="88">
        <v>82480.54711000001</v>
      </c>
      <c r="K30" s="89">
        <v>7.181564014239927</v>
      </c>
      <c r="L30" s="89"/>
      <c r="M30" s="88">
        <v>46025.02837999998</v>
      </c>
      <c r="N30" s="88">
        <v>44314.18286000001</v>
      </c>
      <c r="O30" s="89">
        <v>3.860717742229336</v>
      </c>
      <c r="P30" s="89">
        <v>0.03322938422890892</v>
      </c>
      <c r="Q30" s="89">
        <v>0.8836967449972264</v>
      </c>
    </row>
    <row r="31" spans="1:17" s="20" customFormat="1" ht="12">
      <c r="A31" s="21">
        <v>16</v>
      </c>
      <c r="B31" s="91" t="s">
        <v>385</v>
      </c>
      <c r="C31" s="22">
        <v>21369.119280000003</v>
      </c>
      <c r="D31" s="22">
        <v>8795.207769999999</v>
      </c>
      <c r="E31" s="23">
        <v>142.96321177185797</v>
      </c>
      <c r="F31" s="23">
        <v>0.05594621048171697</v>
      </c>
      <c r="G31" s="23">
        <v>0.08332304771283526</v>
      </c>
      <c r="H31" s="23"/>
      <c r="I31" s="22">
        <v>2845.387329999999</v>
      </c>
      <c r="J31" s="22">
        <v>1544.4606899999999</v>
      </c>
      <c r="K31" s="23">
        <v>84.23177413469807</v>
      </c>
      <c r="L31" s="23"/>
      <c r="M31" s="22">
        <v>3897.7838100000004</v>
      </c>
      <c r="N31" s="22">
        <v>1502.1170900000002</v>
      </c>
      <c r="O31" s="23">
        <v>159.4860171652797</v>
      </c>
      <c r="P31" s="23">
        <v>0.04653051897011209</v>
      </c>
      <c r="Q31" s="23">
        <v>0.07483882111187716</v>
      </c>
    </row>
    <row r="32" spans="1:17" s="20" customFormat="1" ht="12">
      <c r="A32" s="86">
        <v>17</v>
      </c>
      <c r="B32" s="87" t="s">
        <v>386</v>
      </c>
      <c r="C32" s="88">
        <v>317484.80775999924</v>
      </c>
      <c r="D32" s="88">
        <v>310166.7034499988</v>
      </c>
      <c r="E32" s="89">
        <v>2.3594100297036444</v>
      </c>
      <c r="F32" s="89">
        <v>0.03256108520636822</v>
      </c>
      <c r="G32" s="89">
        <v>1.2379453471367745</v>
      </c>
      <c r="H32" s="89"/>
      <c r="I32" s="88">
        <v>349491.53832999896</v>
      </c>
      <c r="J32" s="88">
        <v>354271.22236999933</v>
      </c>
      <c r="K32" s="89">
        <v>-1.349159552962076</v>
      </c>
      <c r="L32" s="89"/>
      <c r="M32" s="88">
        <v>53262.612119999976</v>
      </c>
      <c r="N32" s="88">
        <v>59233.95088000001</v>
      </c>
      <c r="O32" s="89">
        <v>-10.080939514058684</v>
      </c>
      <c r="P32" s="89">
        <v>-0.11598002724233157</v>
      </c>
      <c r="Q32" s="89">
        <v>1.0226609003232474</v>
      </c>
    </row>
    <row r="33" spans="1:17" s="20" customFormat="1" ht="12">
      <c r="A33" s="21">
        <v>18</v>
      </c>
      <c r="B33" s="91" t="s">
        <v>387</v>
      </c>
      <c r="C33" s="22">
        <v>29294.31070999998</v>
      </c>
      <c r="D33" s="22">
        <v>35599.96153000002</v>
      </c>
      <c r="E33" s="23">
        <v>-17.712521443839996</v>
      </c>
      <c r="F33" s="23">
        <v>-0.02805628683797962</v>
      </c>
      <c r="G33" s="23">
        <v>0.11422516843211465</v>
      </c>
      <c r="H33" s="23"/>
      <c r="I33" s="22">
        <v>10707.650560000002</v>
      </c>
      <c r="J33" s="22">
        <v>9509.77231000001</v>
      </c>
      <c r="K33" s="23">
        <v>12.59628738682168</v>
      </c>
      <c r="L33" s="23"/>
      <c r="M33" s="22">
        <v>7418.242689999997</v>
      </c>
      <c r="N33" s="22">
        <v>5702.621760000002</v>
      </c>
      <c r="O33" s="23">
        <v>30.0847750772093</v>
      </c>
      <c r="P33" s="23">
        <v>0.033322135989302434</v>
      </c>
      <c r="Q33" s="23">
        <v>0.1424328707551895</v>
      </c>
    </row>
    <row r="34" spans="1:17" s="20" customFormat="1" ht="12">
      <c r="A34" s="86">
        <v>19</v>
      </c>
      <c r="B34" s="87" t="s">
        <v>388</v>
      </c>
      <c r="C34" s="88">
        <v>40791.887920000016</v>
      </c>
      <c r="D34" s="88">
        <v>37509.87829000009</v>
      </c>
      <c r="E34" s="89">
        <v>8.749720819208555</v>
      </c>
      <c r="F34" s="89">
        <v>0.01460293413206929</v>
      </c>
      <c r="G34" s="89">
        <v>0.1590568323812917</v>
      </c>
      <c r="H34" s="89"/>
      <c r="I34" s="88">
        <v>13290.74010000001</v>
      </c>
      <c r="J34" s="88">
        <v>13742.95179000002</v>
      </c>
      <c r="K34" s="89">
        <v>-3.290498991119639</v>
      </c>
      <c r="L34" s="89"/>
      <c r="M34" s="88">
        <v>11008.776559999984</v>
      </c>
      <c r="N34" s="88">
        <v>7731.058640000001</v>
      </c>
      <c r="O34" s="89">
        <v>42.396754088001366</v>
      </c>
      <c r="P34" s="89">
        <v>0.06366240954219023</v>
      </c>
      <c r="Q34" s="89">
        <v>0.211372384871819</v>
      </c>
    </row>
    <row r="35" spans="1:17" s="20" customFormat="1" ht="12">
      <c r="A35" s="21">
        <v>20</v>
      </c>
      <c r="B35" s="91" t="s">
        <v>389</v>
      </c>
      <c r="C35" s="22">
        <v>18629.024149999983</v>
      </c>
      <c r="D35" s="22">
        <v>24314.642509999958</v>
      </c>
      <c r="E35" s="23">
        <v>-23.38351615764712</v>
      </c>
      <c r="F35" s="23">
        <v>-0.025297521875694583</v>
      </c>
      <c r="G35" s="23">
        <v>0.07263879469037288</v>
      </c>
      <c r="H35" s="23"/>
      <c r="I35" s="22">
        <v>7936.7765099999915</v>
      </c>
      <c r="J35" s="22">
        <v>11002.95542</v>
      </c>
      <c r="K35" s="23">
        <v>-27.86686660955324</v>
      </c>
      <c r="L35" s="23"/>
      <c r="M35" s="22">
        <v>5128.621700000002</v>
      </c>
      <c r="N35" s="22">
        <v>4974.750970000002</v>
      </c>
      <c r="O35" s="23">
        <v>3.093033820746216</v>
      </c>
      <c r="P35" s="23">
        <v>0.002988598063928533</v>
      </c>
      <c r="Q35" s="23">
        <v>0.09847134183586018</v>
      </c>
    </row>
    <row r="36" spans="1:17" s="20" customFormat="1" ht="12">
      <c r="A36" s="86">
        <v>21</v>
      </c>
      <c r="B36" s="87" t="s">
        <v>390</v>
      </c>
      <c r="C36" s="88">
        <v>147416.85984999995</v>
      </c>
      <c r="D36" s="88">
        <v>146410.1394299999</v>
      </c>
      <c r="E36" s="89">
        <v>0.6876029378288918</v>
      </c>
      <c r="F36" s="89">
        <v>0.004479289715755731</v>
      </c>
      <c r="G36" s="89">
        <v>0.5748118060464068</v>
      </c>
      <c r="H36" s="89"/>
      <c r="I36" s="88">
        <v>17296.195190000013</v>
      </c>
      <c r="J36" s="88">
        <v>19745.180250000052</v>
      </c>
      <c r="K36" s="89">
        <v>-12.40295114550819</v>
      </c>
      <c r="L36" s="89"/>
      <c r="M36" s="88">
        <v>28144.856120000008</v>
      </c>
      <c r="N36" s="88">
        <v>38427.30994999999</v>
      </c>
      <c r="O36" s="89">
        <v>-26.75819317922352</v>
      </c>
      <c r="P36" s="89">
        <v>-0.19971388716211566</v>
      </c>
      <c r="Q36" s="89">
        <v>0.5403911440599373</v>
      </c>
    </row>
    <row r="37" spans="1:17" s="20" customFormat="1" ht="12">
      <c r="A37" s="21">
        <v>22</v>
      </c>
      <c r="B37" s="91" t="s">
        <v>391</v>
      </c>
      <c r="C37" s="22">
        <v>11884.778110000001</v>
      </c>
      <c r="D37" s="22">
        <v>14348.069099999995</v>
      </c>
      <c r="E37" s="23">
        <v>-17.168100967676516</v>
      </c>
      <c r="F37" s="23">
        <v>-0.010960137272689982</v>
      </c>
      <c r="G37" s="23">
        <v>0.04634144816828362</v>
      </c>
      <c r="H37" s="23"/>
      <c r="I37" s="22">
        <v>11546.120260000018</v>
      </c>
      <c r="J37" s="22">
        <v>18253.181459999974</v>
      </c>
      <c r="K37" s="23">
        <v>-36.74461471112755</v>
      </c>
      <c r="L37" s="23"/>
      <c r="M37" s="22">
        <v>2496.2265900000016</v>
      </c>
      <c r="N37" s="22">
        <v>2864.298420000001</v>
      </c>
      <c r="O37" s="23">
        <v>-12.850331076885457</v>
      </c>
      <c r="P37" s="23">
        <v>-0.00714897991661329</v>
      </c>
      <c r="Q37" s="23">
        <v>0.047928429161319036</v>
      </c>
    </row>
    <row r="38" spans="1:17" s="20" customFormat="1" ht="12">
      <c r="A38" s="86">
        <v>23</v>
      </c>
      <c r="B38" s="87" t="s">
        <v>392</v>
      </c>
      <c r="C38" s="88">
        <v>11493.937549999999</v>
      </c>
      <c r="D38" s="88">
        <v>10272.121990000003</v>
      </c>
      <c r="E38" s="89">
        <v>11.8944806261982</v>
      </c>
      <c r="F38" s="89">
        <v>0.005436331441909169</v>
      </c>
      <c r="G38" s="89">
        <v>0.044817472088489296</v>
      </c>
      <c r="H38" s="89"/>
      <c r="I38" s="88">
        <v>32670.211940000005</v>
      </c>
      <c r="J38" s="88">
        <v>11165.567509999999</v>
      </c>
      <c r="K38" s="89">
        <v>192.59786312464837</v>
      </c>
      <c r="L38" s="89"/>
      <c r="M38" s="88">
        <v>1930.9449</v>
      </c>
      <c r="N38" s="88">
        <v>1833.22658</v>
      </c>
      <c r="O38" s="89">
        <v>5.330400566197335</v>
      </c>
      <c r="P38" s="89">
        <v>0.0018979618928326916</v>
      </c>
      <c r="Q38" s="89">
        <v>0.037074821742869184</v>
      </c>
    </row>
    <row r="39" spans="1:17" s="20" customFormat="1" ht="12">
      <c r="A39" s="21">
        <v>24</v>
      </c>
      <c r="B39" s="91" t="s">
        <v>393</v>
      </c>
      <c r="C39" s="22">
        <v>13008.168079999998</v>
      </c>
      <c r="D39" s="22">
        <v>14401.766559999996</v>
      </c>
      <c r="E39" s="23">
        <v>-9.676580120876498</v>
      </c>
      <c r="F39" s="23">
        <v>-0.006200660297877404</v>
      </c>
      <c r="G39" s="23">
        <v>0.05072180071552393</v>
      </c>
      <c r="H39" s="23"/>
      <c r="I39" s="22">
        <v>2800.3617200000003</v>
      </c>
      <c r="J39" s="22">
        <v>2455.2902899999995</v>
      </c>
      <c r="K39" s="23">
        <v>14.054200898583002</v>
      </c>
      <c r="L39" s="23"/>
      <c r="M39" s="22">
        <v>3883.1759300000003</v>
      </c>
      <c r="N39" s="22">
        <v>2526.471850000001</v>
      </c>
      <c r="O39" s="23">
        <v>53.699552599408506</v>
      </c>
      <c r="P39" s="23">
        <v>0.02635097127837066</v>
      </c>
      <c r="Q39" s="23">
        <v>0.07455834467412835</v>
      </c>
    </row>
    <row r="40" spans="1:17" s="20" customFormat="1" ht="12">
      <c r="A40" s="86">
        <v>25</v>
      </c>
      <c r="B40" s="87" t="s">
        <v>394</v>
      </c>
      <c r="C40" s="88">
        <v>10558.018739999996</v>
      </c>
      <c r="D40" s="88">
        <v>21632.919079999985</v>
      </c>
      <c r="E40" s="89">
        <v>-51.1946644789095</v>
      </c>
      <c r="F40" s="89">
        <v>-0.0492765282301305</v>
      </c>
      <c r="G40" s="89">
        <v>0.04116811215749966</v>
      </c>
      <c r="H40" s="89"/>
      <c r="I40" s="88">
        <v>91190.45118000002</v>
      </c>
      <c r="J40" s="88">
        <v>218269.81299000003</v>
      </c>
      <c r="K40" s="89">
        <v>-58.22122632039004</v>
      </c>
      <c r="L40" s="89"/>
      <c r="M40" s="88">
        <v>2299.4287100000006</v>
      </c>
      <c r="N40" s="88">
        <v>4651.520239999999</v>
      </c>
      <c r="O40" s="89">
        <v>-50.5660818107071</v>
      </c>
      <c r="P40" s="89">
        <v>-0.045684167435487394</v>
      </c>
      <c r="Q40" s="89">
        <v>0.04414984059549585</v>
      </c>
    </row>
    <row r="41" spans="1:17" s="20" customFormat="1" ht="12">
      <c r="A41" s="21">
        <v>26</v>
      </c>
      <c r="B41" s="91" t="s">
        <v>395</v>
      </c>
      <c r="C41" s="22">
        <v>14136.837470000004</v>
      </c>
      <c r="D41" s="22">
        <v>16701.01348</v>
      </c>
      <c r="E41" s="23">
        <v>-15.353415606009063</v>
      </c>
      <c r="F41" s="23">
        <v>-0.011409013866014473</v>
      </c>
      <c r="G41" s="23">
        <v>0.055122738919982636</v>
      </c>
      <c r="H41" s="23"/>
      <c r="I41" s="22">
        <v>2382.15105</v>
      </c>
      <c r="J41" s="22">
        <v>3315.1211</v>
      </c>
      <c r="K41" s="23">
        <v>-28.142864826265324</v>
      </c>
      <c r="L41" s="23"/>
      <c r="M41" s="22">
        <v>1114.35551</v>
      </c>
      <c r="N41" s="22">
        <v>2286.9219299999995</v>
      </c>
      <c r="O41" s="23">
        <v>-51.27269123699381</v>
      </c>
      <c r="P41" s="23">
        <v>-0.022774505148832384</v>
      </c>
      <c r="Q41" s="23">
        <v>0.02139601802797899</v>
      </c>
    </row>
    <row r="42" spans="1:17" s="20" customFormat="1" ht="12">
      <c r="A42" s="86">
        <v>27</v>
      </c>
      <c r="B42" s="87" t="s">
        <v>396</v>
      </c>
      <c r="C42" s="88">
        <v>17074795.72687002</v>
      </c>
      <c r="D42" s="88">
        <v>14143774.252679942</v>
      </c>
      <c r="E42" s="89">
        <v>20.7230504519309</v>
      </c>
      <c r="F42" s="89">
        <v>13.04125165753376</v>
      </c>
      <c r="G42" s="89">
        <v>66.57850519691169</v>
      </c>
      <c r="H42" s="89"/>
      <c r="I42" s="88">
        <v>50905990.22794993</v>
      </c>
      <c r="J42" s="88">
        <v>49242550.67839007</v>
      </c>
      <c r="K42" s="89">
        <v>3.3780531809247893</v>
      </c>
      <c r="L42" s="89"/>
      <c r="M42" s="88">
        <v>3314839.7057299977</v>
      </c>
      <c r="N42" s="88">
        <v>3393976.853739998</v>
      </c>
      <c r="O42" s="89">
        <v>-2.3316938040633617</v>
      </c>
      <c r="P42" s="89">
        <v>-1.5370637893737906</v>
      </c>
      <c r="Q42" s="89">
        <v>63.646089122545455</v>
      </c>
    </row>
    <row r="43" spans="1:17" s="20" customFormat="1" ht="12">
      <c r="A43" s="21">
        <v>28</v>
      </c>
      <c r="B43" s="91" t="s">
        <v>397</v>
      </c>
      <c r="C43" s="22">
        <v>59175.52877000003</v>
      </c>
      <c r="D43" s="22">
        <v>51193.599810000065</v>
      </c>
      <c r="E43" s="23">
        <v>15.591654014611397</v>
      </c>
      <c r="F43" s="23">
        <v>0.035514698611575496</v>
      </c>
      <c r="G43" s="23">
        <v>0.23073882187319458</v>
      </c>
      <c r="H43" s="23"/>
      <c r="I43" s="22">
        <v>47984.53660999998</v>
      </c>
      <c r="J43" s="22">
        <v>74554.07021999998</v>
      </c>
      <c r="K43" s="23">
        <v>-35.637938386994215</v>
      </c>
      <c r="L43" s="23"/>
      <c r="M43" s="22">
        <v>8450.23971</v>
      </c>
      <c r="N43" s="22">
        <v>8863.665809999999</v>
      </c>
      <c r="O43" s="23">
        <v>-4.664278966086144</v>
      </c>
      <c r="P43" s="23">
        <v>-0.008029886139082572</v>
      </c>
      <c r="Q43" s="23">
        <v>0.16224757678624835</v>
      </c>
    </row>
    <row r="44" spans="1:17" s="20" customFormat="1" ht="12">
      <c r="A44" s="86">
        <v>29</v>
      </c>
      <c r="B44" s="87" t="s">
        <v>398</v>
      </c>
      <c r="C44" s="88">
        <v>84642.10203999994</v>
      </c>
      <c r="D44" s="88">
        <v>80874.23439999983</v>
      </c>
      <c r="E44" s="89">
        <v>4.658922174600668</v>
      </c>
      <c r="F44" s="89">
        <v>0.01676470491199571</v>
      </c>
      <c r="G44" s="89">
        <v>0.33003877297808715</v>
      </c>
      <c r="H44" s="89"/>
      <c r="I44" s="88">
        <v>47708.21141999998</v>
      </c>
      <c r="J44" s="88">
        <v>44795.35092000002</v>
      </c>
      <c r="K44" s="89">
        <v>6.5025955599768315</v>
      </c>
      <c r="L44" s="89"/>
      <c r="M44" s="88">
        <v>19520.96596999999</v>
      </c>
      <c r="N44" s="88">
        <v>21835.856600000025</v>
      </c>
      <c r="O44" s="89">
        <v>-10.601327314084086</v>
      </c>
      <c r="P44" s="89">
        <v>-0.04496162236329407</v>
      </c>
      <c r="Q44" s="89">
        <v>0.37480941770340787</v>
      </c>
    </row>
    <row r="45" spans="1:17" s="20" customFormat="1" ht="12">
      <c r="A45" s="21">
        <v>30</v>
      </c>
      <c r="B45" s="91" t="s">
        <v>399</v>
      </c>
      <c r="C45" s="22">
        <v>175492.78895999977</v>
      </c>
      <c r="D45" s="22">
        <v>158116.86616999956</v>
      </c>
      <c r="E45" s="23">
        <v>10.98929115589634</v>
      </c>
      <c r="F45" s="23">
        <v>0.07731222165435887</v>
      </c>
      <c r="G45" s="23">
        <v>0.6842862279990319</v>
      </c>
      <c r="H45" s="23"/>
      <c r="I45" s="22">
        <v>15593.027480000055</v>
      </c>
      <c r="J45" s="22">
        <v>10216.595870000034</v>
      </c>
      <c r="K45" s="23">
        <v>52.62449135124696</v>
      </c>
      <c r="L45" s="23"/>
      <c r="M45" s="22">
        <v>47114.53526000008</v>
      </c>
      <c r="N45" s="22">
        <v>35272.411609999945</v>
      </c>
      <c r="O45" s="23">
        <v>33.573331420987444</v>
      </c>
      <c r="P45" s="23">
        <v>0.2300070183146111</v>
      </c>
      <c r="Q45" s="23">
        <v>0.9046156605828722</v>
      </c>
    </row>
    <row r="46" spans="1:17" s="20" customFormat="1" ht="12">
      <c r="A46" s="86">
        <v>31</v>
      </c>
      <c r="B46" s="87" t="s">
        <v>400</v>
      </c>
      <c r="C46" s="88">
        <v>30729.997300000003</v>
      </c>
      <c r="D46" s="88">
        <v>38363.38222999999</v>
      </c>
      <c r="E46" s="89">
        <v>-19.89758067793802</v>
      </c>
      <c r="F46" s="89">
        <v>-0.03396389100099093</v>
      </c>
      <c r="G46" s="89">
        <v>0.11982323640449062</v>
      </c>
      <c r="H46" s="89"/>
      <c r="I46" s="88">
        <v>44464.79365</v>
      </c>
      <c r="J46" s="88">
        <v>93256.1809</v>
      </c>
      <c r="K46" s="89">
        <v>-52.31973557047092</v>
      </c>
      <c r="L46" s="89"/>
      <c r="M46" s="88">
        <v>6352.990069999999</v>
      </c>
      <c r="N46" s="88">
        <v>8664.619399999998</v>
      </c>
      <c r="O46" s="89">
        <v>-26.67894829864078</v>
      </c>
      <c r="P46" s="89">
        <v>-0.044898278835476924</v>
      </c>
      <c r="Q46" s="89">
        <v>0.12197964549867167</v>
      </c>
    </row>
    <row r="47" spans="1:17" s="20" customFormat="1" ht="12">
      <c r="A47" s="21">
        <v>32</v>
      </c>
      <c r="B47" s="91" t="s">
        <v>401</v>
      </c>
      <c r="C47" s="22">
        <v>78270.98221999992</v>
      </c>
      <c r="D47" s="22">
        <v>78630.52198999995</v>
      </c>
      <c r="E47" s="23">
        <v>-0.45725217243980343</v>
      </c>
      <c r="F47" s="23">
        <v>-0.001599731923751219</v>
      </c>
      <c r="G47" s="23">
        <v>0.30519633030227217</v>
      </c>
      <c r="H47" s="23"/>
      <c r="I47" s="22">
        <v>10752.681809999998</v>
      </c>
      <c r="J47" s="22">
        <v>11195.298709999988</v>
      </c>
      <c r="K47" s="23">
        <v>-3.953596160901285</v>
      </c>
      <c r="L47" s="23"/>
      <c r="M47" s="22">
        <v>21307.88965000001</v>
      </c>
      <c r="N47" s="22">
        <v>18161.640880000017</v>
      </c>
      <c r="O47" s="23">
        <v>17.323593120182814</v>
      </c>
      <c r="P47" s="23">
        <v>0.061108912544052235</v>
      </c>
      <c r="Q47" s="23">
        <v>0.40911898132902585</v>
      </c>
    </row>
    <row r="48" spans="1:17" s="20" customFormat="1" ht="12">
      <c r="A48" s="86">
        <v>33</v>
      </c>
      <c r="B48" s="87" t="s">
        <v>402</v>
      </c>
      <c r="C48" s="88">
        <v>202875.9388499992</v>
      </c>
      <c r="D48" s="88">
        <v>198825.54414000091</v>
      </c>
      <c r="E48" s="89">
        <v>2.0371601282510428</v>
      </c>
      <c r="F48" s="89">
        <v>0.018021777455597538</v>
      </c>
      <c r="G48" s="89">
        <v>0.7910593464844344</v>
      </c>
      <c r="H48" s="89"/>
      <c r="I48" s="88">
        <v>28491.805470000116</v>
      </c>
      <c r="J48" s="88">
        <v>30971.030079999866</v>
      </c>
      <c r="K48" s="89">
        <v>-8.004979503735509</v>
      </c>
      <c r="L48" s="89"/>
      <c r="M48" s="88">
        <v>47563.70843999993</v>
      </c>
      <c r="N48" s="88">
        <v>41478.4872000001</v>
      </c>
      <c r="O48" s="89">
        <v>14.67078876492829</v>
      </c>
      <c r="P48" s="89">
        <v>0.11819194213506512</v>
      </c>
      <c r="Q48" s="89">
        <v>0.9132399437409116</v>
      </c>
    </row>
    <row r="49" spans="1:17" s="20" customFormat="1" ht="12">
      <c r="A49" s="21">
        <v>34</v>
      </c>
      <c r="B49" s="91" t="s">
        <v>403</v>
      </c>
      <c r="C49" s="22">
        <v>62613.07492000009</v>
      </c>
      <c r="D49" s="22">
        <v>60374.4420600002</v>
      </c>
      <c r="E49" s="23">
        <v>3.7079147791960256</v>
      </c>
      <c r="F49" s="23">
        <v>0.009960546093968951</v>
      </c>
      <c r="G49" s="23">
        <v>0.24414259477176242</v>
      </c>
      <c r="H49" s="23"/>
      <c r="I49" s="22">
        <v>29803.772199999992</v>
      </c>
      <c r="J49" s="22">
        <v>29043.278619999986</v>
      </c>
      <c r="K49" s="23">
        <v>2.6184839182595177</v>
      </c>
      <c r="L49" s="23"/>
      <c r="M49" s="22">
        <v>14540.01929999999</v>
      </c>
      <c r="N49" s="22">
        <v>12949.41600999999</v>
      </c>
      <c r="O49" s="23">
        <v>12.283204808399706</v>
      </c>
      <c r="P49" s="23">
        <v>0.030893945281031288</v>
      </c>
      <c r="Q49" s="23">
        <v>0.2791734884228842</v>
      </c>
    </row>
    <row r="50" spans="1:17" s="20" customFormat="1" ht="12">
      <c r="A50" s="86">
        <v>35</v>
      </c>
      <c r="B50" s="87" t="s">
        <v>404</v>
      </c>
      <c r="C50" s="88">
        <v>23844.39345000002</v>
      </c>
      <c r="D50" s="88">
        <v>23331.792009999997</v>
      </c>
      <c r="E50" s="89">
        <v>2.197008441444717</v>
      </c>
      <c r="F50" s="89">
        <v>0.0022807626753747158</v>
      </c>
      <c r="G50" s="89">
        <v>0.09297470368736545</v>
      </c>
      <c r="H50" s="89"/>
      <c r="I50" s="88">
        <v>4747.205910000002</v>
      </c>
      <c r="J50" s="88">
        <v>5890.754230000001</v>
      </c>
      <c r="K50" s="89">
        <v>-19.412595999612748</v>
      </c>
      <c r="L50" s="89"/>
      <c r="M50" s="88">
        <v>5935.021070000003</v>
      </c>
      <c r="N50" s="88">
        <v>5126.305460000002</v>
      </c>
      <c r="O50" s="89">
        <v>15.775798307578825</v>
      </c>
      <c r="P50" s="89">
        <v>0.015707509194989706</v>
      </c>
      <c r="Q50" s="89">
        <v>0.11395449358002027</v>
      </c>
    </row>
    <row r="51" spans="1:17" s="20" customFormat="1" ht="12">
      <c r="A51" s="21">
        <v>36</v>
      </c>
      <c r="B51" s="91" t="s">
        <v>405</v>
      </c>
      <c r="C51" s="22">
        <v>718.00352</v>
      </c>
      <c r="D51" s="22">
        <v>326.8779</v>
      </c>
      <c r="E51" s="23">
        <v>119.65495984892216</v>
      </c>
      <c r="F51" s="23">
        <v>0.0017402696244449738</v>
      </c>
      <c r="G51" s="23">
        <v>0.0027996587398403843</v>
      </c>
      <c r="H51" s="23"/>
      <c r="I51" s="22">
        <v>175.68578</v>
      </c>
      <c r="J51" s="22">
        <v>99.56932</v>
      </c>
      <c r="K51" s="23">
        <v>76.44569632493221</v>
      </c>
      <c r="L51" s="23"/>
      <c r="M51" s="22">
        <v>24.30052</v>
      </c>
      <c r="N51" s="22">
        <v>131.83589999999998</v>
      </c>
      <c r="O51" s="23">
        <v>-81.56760032737668</v>
      </c>
      <c r="P51" s="23">
        <v>-0.0020886365358234013</v>
      </c>
      <c r="Q51" s="23">
        <v>0.0004665785374088238</v>
      </c>
    </row>
    <row r="52" spans="1:17" s="20" customFormat="1" ht="12">
      <c r="A52" s="86">
        <v>37</v>
      </c>
      <c r="B52" s="87" t="s">
        <v>407</v>
      </c>
      <c r="C52" s="88">
        <v>249.80425</v>
      </c>
      <c r="D52" s="88">
        <v>446.73493</v>
      </c>
      <c r="E52" s="89">
        <v>-44.082221195463724</v>
      </c>
      <c r="F52" s="89">
        <v>-0.0008762209965312254</v>
      </c>
      <c r="G52" s="89">
        <v>0.0009740434862516721</v>
      </c>
      <c r="H52" s="89"/>
      <c r="I52" s="88">
        <v>42.11873</v>
      </c>
      <c r="J52" s="88">
        <v>49.661179999999995</v>
      </c>
      <c r="K52" s="89">
        <v>-15.187818734875002</v>
      </c>
      <c r="L52" s="89"/>
      <c r="M52" s="88">
        <v>50.34349</v>
      </c>
      <c r="N52" s="88">
        <v>56.47292</v>
      </c>
      <c r="O52" s="89">
        <v>-10.853750788873672</v>
      </c>
      <c r="P52" s="89">
        <v>-0.00011905059936340981</v>
      </c>
      <c r="Q52" s="89">
        <v>0.0009666127281332149</v>
      </c>
    </row>
    <row r="53" spans="1:17" s="20" customFormat="1" ht="12">
      <c r="A53" s="21">
        <v>38</v>
      </c>
      <c r="B53" s="91" t="s">
        <v>408</v>
      </c>
      <c r="C53" s="22">
        <v>144021.03087999963</v>
      </c>
      <c r="D53" s="22">
        <v>137680.66194000008</v>
      </c>
      <c r="E53" s="23">
        <v>4.605126711812747</v>
      </c>
      <c r="F53" s="23">
        <v>0.028210761223096542</v>
      </c>
      <c r="G53" s="23">
        <v>0.5615706979041173</v>
      </c>
      <c r="H53" s="23"/>
      <c r="I53" s="22">
        <v>56182.208610000016</v>
      </c>
      <c r="J53" s="22">
        <v>52183.041589999884</v>
      </c>
      <c r="K53" s="23">
        <v>7.663729246411943</v>
      </c>
      <c r="L53" s="23"/>
      <c r="M53" s="22">
        <v>28830.459820000015</v>
      </c>
      <c r="N53" s="22">
        <v>30794.59401999997</v>
      </c>
      <c r="O53" s="23">
        <v>-6.37817858135854</v>
      </c>
      <c r="P53" s="23">
        <v>-0.03814895573326822</v>
      </c>
      <c r="Q53" s="23">
        <v>0.5535549764218819</v>
      </c>
    </row>
    <row r="54" spans="1:17" s="20" customFormat="1" ht="12">
      <c r="A54" s="86">
        <v>39</v>
      </c>
      <c r="B54" s="87" t="s">
        <v>409</v>
      </c>
      <c r="C54" s="88">
        <v>644601.3361899982</v>
      </c>
      <c r="D54" s="88">
        <v>600008.0691099999</v>
      </c>
      <c r="E54" s="89">
        <v>7.43211122912798</v>
      </c>
      <c r="F54" s="89">
        <v>0.19841274563932432</v>
      </c>
      <c r="G54" s="89">
        <v>2.5134469599496088</v>
      </c>
      <c r="H54" s="89"/>
      <c r="I54" s="88">
        <v>326966.3384099964</v>
      </c>
      <c r="J54" s="88">
        <v>286250.92527000187</v>
      </c>
      <c r="K54" s="89">
        <v>14.223679138011637</v>
      </c>
      <c r="L54" s="89"/>
      <c r="M54" s="88">
        <v>145738.98956000016</v>
      </c>
      <c r="N54" s="88">
        <v>128075.37233999989</v>
      </c>
      <c r="O54" s="89">
        <v>13.791579830905288</v>
      </c>
      <c r="P54" s="89">
        <v>0.3430766346898292</v>
      </c>
      <c r="Q54" s="89">
        <v>2.798239897432019</v>
      </c>
    </row>
    <row r="55" spans="1:17" s="20" customFormat="1" ht="12">
      <c r="A55" s="21">
        <v>40</v>
      </c>
      <c r="B55" s="91" t="s">
        <v>410</v>
      </c>
      <c r="C55" s="22">
        <v>70580.69614</v>
      </c>
      <c r="D55" s="22">
        <v>73017.02535999999</v>
      </c>
      <c r="E55" s="23">
        <v>-3.3366590983240045</v>
      </c>
      <c r="F55" s="23">
        <v>-0.01084017389787376</v>
      </c>
      <c r="G55" s="23">
        <v>0.2752101588755017</v>
      </c>
      <c r="H55" s="23"/>
      <c r="I55" s="22">
        <v>11011.44805</v>
      </c>
      <c r="J55" s="22">
        <v>12445.544289999976</v>
      </c>
      <c r="K55" s="23">
        <v>-11.52296923769156</v>
      </c>
      <c r="L55" s="23"/>
      <c r="M55" s="22">
        <v>15437.498519999996</v>
      </c>
      <c r="N55" s="22">
        <v>15462.637530000004</v>
      </c>
      <c r="O55" s="23">
        <v>-0.16257905516593452</v>
      </c>
      <c r="P55" s="23">
        <v>-0.0004882695793742013</v>
      </c>
      <c r="Q55" s="23">
        <v>0.296405405345749</v>
      </c>
    </row>
    <row r="56" spans="1:17" s="20" customFormat="1" ht="12">
      <c r="A56" s="86">
        <v>41</v>
      </c>
      <c r="B56" s="87" t="s">
        <v>411</v>
      </c>
      <c r="C56" s="88">
        <v>61826.88087</v>
      </c>
      <c r="D56" s="88">
        <v>65860.72214999997</v>
      </c>
      <c r="E56" s="89">
        <v>-6.1248057238315186</v>
      </c>
      <c r="F56" s="89">
        <v>-0.01794812482346767</v>
      </c>
      <c r="G56" s="89">
        <v>0.2410770456734888</v>
      </c>
      <c r="H56" s="89"/>
      <c r="I56" s="88">
        <v>17304.55496000001</v>
      </c>
      <c r="J56" s="88">
        <v>20027.67732999999</v>
      </c>
      <c r="K56" s="89">
        <v>-13.596795699923447</v>
      </c>
      <c r="L56" s="89"/>
      <c r="M56" s="88">
        <v>14936.664419999997</v>
      </c>
      <c r="N56" s="88">
        <v>16015.680440000002</v>
      </c>
      <c r="O56" s="89">
        <v>-6.737247437237226</v>
      </c>
      <c r="P56" s="89">
        <v>-0.02095749586890159</v>
      </c>
      <c r="Q56" s="89">
        <v>0.28678921433985843</v>
      </c>
    </row>
    <row r="57" spans="1:17" s="20" customFormat="1" ht="12">
      <c r="A57" s="21">
        <v>42</v>
      </c>
      <c r="B57" s="91" t="s">
        <v>412</v>
      </c>
      <c r="C57" s="22">
        <v>29740.901190000066</v>
      </c>
      <c r="D57" s="22">
        <v>32382.543889999975</v>
      </c>
      <c r="E57" s="23">
        <v>-8.157613277614278</v>
      </c>
      <c r="F57" s="23">
        <v>-0.011753693223795077</v>
      </c>
      <c r="G57" s="23">
        <v>0.11596652610743881</v>
      </c>
      <c r="H57" s="23"/>
      <c r="I57" s="22">
        <v>2415.9820299999974</v>
      </c>
      <c r="J57" s="22">
        <v>2592.7398999999928</v>
      </c>
      <c r="K57" s="23">
        <v>-6.817416201293303</v>
      </c>
      <c r="L57" s="23"/>
      <c r="M57" s="22">
        <v>8259.897059999998</v>
      </c>
      <c r="N57" s="22">
        <v>7042.361730000008</v>
      </c>
      <c r="O57" s="23">
        <v>17.288736033160124</v>
      </c>
      <c r="P57" s="23">
        <v>0.023647926606980712</v>
      </c>
      <c r="Q57" s="23">
        <v>0.1585929309085667</v>
      </c>
    </row>
    <row r="58" spans="1:17" s="20" customFormat="1" ht="12">
      <c r="A58" s="86">
        <v>43</v>
      </c>
      <c r="B58" s="87" t="s">
        <v>413</v>
      </c>
      <c r="C58" s="88">
        <v>1454.6446899999996</v>
      </c>
      <c r="D58" s="88">
        <v>1242.14803</v>
      </c>
      <c r="E58" s="89">
        <v>17.107192932552458</v>
      </c>
      <c r="F58" s="89">
        <v>0.0009454800805276081</v>
      </c>
      <c r="G58" s="89">
        <v>0.005671989908518701</v>
      </c>
      <c r="H58" s="89"/>
      <c r="I58" s="88">
        <v>84.32012</v>
      </c>
      <c r="J58" s="88">
        <v>56.38373999999999</v>
      </c>
      <c r="K58" s="89">
        <v>49.54687291052353</v>
      </c>
      <c r="L58" s="89"/>
      <c r="M58" s="88">
        <v>213.50116999999997</v>
      </c>
      <c r="N58" s="88">
        <v>201.4362</v>
      </c>
      <c r="O58" s="89">
        <v>5.9894745830193274</v>
      </c>
      <c r="P58" s="89">
        <v>0.00023433531499691756</v>
      </c>
      <c r="Q58" s="89">
        <v>0.0040992976131240255</v>
      </c>
    </row>
    <row r="59" spans="1:17" s="20" customFormat="1" ht="12">
      <c r="A59" s="21">
        <v>44</v>
      </c>
      <c r="B59" s="91" t="s">
        <v>414</v>
      </c>
      <c r="C59" s="22">
        <v>15380.80585</v>
      </c>
      <c r="D59" s="22">
        <v>12757.039369999999</v>
      </c>
      <c r="E59" s="23">
        <v>20.567205320147902</v>
      </c>
      <c r="F59" s="23">
        <v>0.011674154985758578</v>
      </c>
      <c r="G59" s="23">
        <v>0.0599732540639085</v>
      </c>
      <c r="H59" s="23"/>
      <c r="I59" s="22">
        <v>28215.60401999998</v>
      </c>
      <c r="J59" s="22">
        <v>20262.69799999999</v>
      </c>
      <c r="K59" s="23">
        <v>39.248998430515016</v>
      </c>
      <c r="L59" s="23"/>
      <c r="M59" s="22">
        <v>4847.766329999999</v>
      </c>
      <c r="N59" s="22">
        <v>2196.18546</v>
      </c>
      <c r="O59" s="23">
        <v>120.73574469434827</v>
      </c>
      <c r="P59" s="23">
        <v>0.05150108441307781</v>
      </c>
      <c r="Q59" s="23">
        <v>0.09307881987509489</v>
      </c>
    </row>
    <row r="60" spans="1:17" s="20" customFormat="1" ht="12">
      <c r="A60" s="86">
        <v>45</v>
      </c>
      <c r="B60" s="87" t="s">
        <v>415</v>
      </c>
      <c r="C60" s="88">
        <v>69.37749000000002</v>
      </c>
      <c r="D60" s="88">
        <v>70.06591000000002</v>
      </c>
      <c r="E60" s="89">
        <v>-0.982532018780593</v>
      </c>
      <c r="F60" s="89">
        <v>-3.063047659369381E-06</v>
      </c>
      <c r="G60" s="89">
        <v>0.00027051858495998586</v>
      </c>
      <c r="H60" s="89"/>
      <c r="I60" s="88">
        <v>6.295589999999998</v>
      </c>
      <c r="J60" s="88">
        <v>7.74675</v>
      </c>
      <c r="K60" s="89">
        <v>-18.732500726110967</v>
      </c>
      <c r="L60" s="89"/>
      <c r="M60" s="88">
        <v>23.745589999999996</v>
      </c>
      <c r="N60" s="88">
        <v>12.328230000000001</v>
      </c>
      <c r="O60" s="89">
        <v>92.61151033035557</v>
      </c>
      <c r="P60" s="89">
        <v>0.00022175692538259193</v>
      </c>
      <c r="Q60" s="89">
        <v>0.00045592368608200946</v>
      </c>
    </row>
    <row r="61" spans="1:17" s="20" customFormat="1" ht="12">
      <c r="A61" s="21">
        <v>46</v>
      </c>
      <c r="B61" s="91" t="s">
        <v>416</v>
      </c>
      <c r="C61" s="22">
        <v>69.25046</v>
      </c>
      <c r="D61" s="22">
        <v>93.93102999999998</v>
      </c>
      <c r="E61" s="23">
        <v>-26.27520426423513</v>
      </c>
      <c r="F61" s="23">
        <v>-0.00010981343100200862</v>
      </c>
      <c r="G61" s="23">
        <v>0.0002700232661491227</v>
      </c>
      <c r="H61" s="23"/>
      <c r="I61" s="22">
        <v>1.4344199999999998</v>
      </c>
      <c r="J61" s="22">
        <v>5.938960000000001</v>
      </c>
      <c r="K61" s="23">
        <v>-75.84728639357733</v>
      </c>
      <c r="L61" s="23"/>
      <c r="M61" s="22">
        <v>19.220959999999998</v>
      </c>
      <c r="N61" s="22">
        <v>21.08127</v>
      </c>
      <c r="O61" s="23">
        <v>-8.82446835508488</v>
      </c>
      <c r="P61" s="23">
        <v>-3.613240064765325E-05</v>
      </c>
      <c r="Q61" s="23">
        <v>0.0003690491974819266</v>
      </c>
    </row>
    <row r="62" spans="1:17" s="20" customFormat="1" ht="12">
      <c r="A62" s="86">
        <v>47</v>
      </c>
      <c r="B62" s="87" t="s">
        <v>417</v>
      </c>
      <c r="C62" s="88">
        <v>348.72397</v>
      </c>
      <c r="D62" s="88">
        <v>453.5779299999999</v>
      </c>
      <c r="E62" s="89">
        <v>-23.117077147029605</v>
      </c>
      <c r="F62" s="89">
        <v>-0.0004665359471741283</v>
      </c>
      <c r="G62" s="89">
        <v>0.0013597539332430237</v>
      </c>
      <c r="H62" s="89"/>
      <c r="I62" s="88">
        <v>1285.2309800000003</v>
      </c>
      <c r="J62" s="88">
        <v>1050.20956</v>
      </c>
      <c r="K62" s="89">
        <v>22.378526053409775</v>
      </c>
      <c r="L62" s="89"/>
      <c r="M62" s="88">
        <v>53.084</v>
      </c>
      <c r="N62" s="88">
        <v>78.31477000000001</v>
      </c>
      <c r="O62" s="89">
        <v>-32.21712839097912</v>
      </c>
      <c r="P62" s="89">
        <v>-0.0004900518141002248</v>
      </c>
      <c r="Q62" s="89">
        <v>0.0010192314847505322</v>
      </c>
    </row>
    <row r="63" spans="1:17" s="20" customFormat="1" ht="12">
      <c r="A63" s="21">
        <v>48</v>
      </c>
      <c r="B63" s="91" t="s">
        <v>418</v>
      </c>
      <c r="C63" s="22">
        <v>172433.45539000025</v>
      </c>
      <c r="D63" s="22">
        <v>230502.47060999987</v>
      </c>
      <c r="E63" s="23">
        <v>-25.19236130802687</v>
      </c>
      <c r="F63" s="23">
        <v>-0.25837157716438575</v>
      </c>
      <c r="G63" s="23">
        <v>0.6723571918191866</v>
      </c>
      <c r="H63" s="23"/>
      <c r="I63" s="22">
        <v>101434.03005000013</v>
      </c>
      <c r="J63" s="22">
        <v>118344.16690999932</v>
      </c>
      <c r="K63" s="23">
        <v>-14.288948328868067</v>
      </c>
      <c r="L63" s="23"/>
      <c r="M63" s="22">
        <v>32192.04283</v>
      </c>
      <c r="N63" s="22">
        <v>55060.37212000005</v>
      </c>
      <c r="O63" s="23">
        <v>-41.53319058607197</v>
      </c>
      <c r="P63" s="23">
        <v>-0.4441666367695409</v>
      </c>
      <c r="Q63" s="23">
        <v>0.6180985534393344</v>
      </c>
    </row>
    <row r="64" spans="1:17" s="20" customFormat="1" ht="12">
      <c r="A64" s="86">
        <v>49</v>
      </c>
      <c r="B64" s="87" t="s">
        <v>419</v>
      </c>
      <c r="C64" s="88">
        <v>49788.133029999975</v>
      </c>
      <c r="D64" s="88">
        <v>59061.921240000054</v>
      </c>
      <c r="E64" s="89">
        <v>-15.701805859507578</v>
      </c>
      <c r="F64" s="89">
        <v>-0.04126268160443969</v>
      </c>
      <c r="G64" s="89">
        <v>0.1941352345706817</v>
      </c>
      <c r="H64" s="89"/>
      <c r="I64" s="88">
        <v>7221.019979999994</v>
      </c>
      <c r="J64" s="88">
        <v>9744.385310000023</v>
      </c>
      <c r="K64" s="89">
        <v>-25.89558242745661</v>
      </c>
      <c r="L64" s="89"/>
      <c r="M64" s="88">
        <v>10939.00019</v>
      </c>
      <c r="N64" s="88">
        <v>13779.448639999986</v>
      </c>
      <c r="O64" s="89">
        <v>-20.61365823995689</v>
      </c>
      <c r="P64" s="89">
        <v>-0.05516941876053184</v>
      </c>
      <c r="Q64" s="89">
        <v>0.21003265400761162</v>
      </c>
    </row>
    <row r="65" spans="1:17" s="20" customFormat="1" ht="12">
      <c r="A65" s="21">
        <v>50</v>
      </c>
      <c r="B65" s="91" t="s">
        <v>420</v>
      </c>
      <c r="C65" s="22">
        <v>10.070649999999999</v>
      </c>
      <c r="D65" s="22">
        <v>0.75776</v>
      </c>
      <c r="E65" s="23" t="s">
        <v>1173</v>
      </c>
      <c r="F65" s="23">
        <v>4.143666063807673E-05</v>
      </c>
      <c r="G65" s="23">
        <v>3.926775078814873E-05</v>
      </c>
      <c r="H65" s="23"/>
      <c r="I65" s="22">
        <v>0.29061000000000003</v>
      </c>
      <c r="J65" s="22">
        <v>0.12852000000000002</v>
      </c>
      <c r="K65" s="23">
        <v>126.1204481792717</v>
      </c>
      <c r="L65" s="23"/>
      <c r="M65" s="22"/>
      <c r="N65" s="22"/>
      <c r="O65" s="23"/>
      <c r="P65" s="23"/>
      <c r="Q65" s="23"/>
    </row>
    <row r="66" spans="1:17" s="20" customFormat="1" ht="12">
      <c r="A66" s="86">
        <v>51</v>
      </c>
      <c r="B66" s="87" t="s">
        <v>421</v>
      </c>
      <c r="C66" s="88">
        <v>285.65401999999995</v>
      </c>
      <c r="D66" s="88">
        <v>295.97247</v>
      </c>
      <c r="E66" s="89">
        <v>-3.4862870860928528</v>
      </c>
      <c r="F66" s="89">
        <v>-4.5910787195055945E-05</v>
      </c>
      <c r="G66" s="89">
        <v>0.0011138298788055242</v>
      </c>
      <c r="H66" s="89"/>
      <c r="I66" s="88">
        <v>26.81145</v>
      </c>
      <c r="J66" s="88">
        <v>17.120480000000008</v>
      </c>
      <c r="K66" s="89">
        <v>56.60454613422048</v>
      </c>
      <c r="L66" s="89"/>
      <c r="M66" s="88">
        <v>4.177359999999999</v>
      </c>
      <c r="N66" s="88">
        <v>16.34121</v>
      </c>
      <c r="O66" s="89">
        <v>-74.43665432363944</v>
      </c>
      <c r="P66" s="89">
        <v>-0.00023625583995030743</v>
      </c>
      <c r="Q66" s="89">
        <v>8.020678236639068E-05</v>
      </c>
    </row>
    <row r="67" spans="1:17" s="20" customFormat="1" ht="12">
      <c r="A67" s="21">
        <v>52</v>
      </c>
      <c r="B67" s="91" t="s">
        <v>422</v>
      </c>
      <c r="C67" s="22">
        <v>38677.929590000036</v>
      </c>
      <c r="D67" s="22">
        <v>44773.63413999997</v>
      </c>
      <c r="E67" s="23">
        <v>-13.614495823456382</v>
      </c>
      <c r="F67" s="23">
        <v>-0.027122154432010638</v>
      </c>
      <c r="G67" s="23">
        <v>0.1508140288999901</v>
      </c>
      <c r="H67" s="23"/>
      <c r="I67" s="22">
        <v>5272.919250000003</v>
      </c>
      <c r="J67" s="22">
        <v>6296.6319099999955</v>
      </c>
      <c r="K67" s="23">
        <v>-16.258099165272533</v>
      </c>
      <c r="L67" s="23"/>
      <c r="M67" s="22">
        <v>8196.969010000004</v>
      </c>
      <c r="N67" s="22">
        <v>8283.349050000003</v>
      </c>
      <c r="O67" s="23">
        <v>-1.0428154056842276</v>
      </c>
      <c r="P67" s="23">
        <v>-0.0016777409212659408</v>
      </c>
      <c r="Q67" s="23">
        <v>0.15738469019886228</v>
      </c>
    </row>
    <row r="68" spans="1:17" s="20" customFormat="1" ht="12">
      <c r="A68" s="86">
        <v>53</v>
      </c>
      <c r="B68" s="87" t="s">
        <v>423</v>
      </c>
      <c r="C68" s="88">
        <v>225.21224999999998</v>
      </c>
      <c r="D68" s="88">
        <v>91.17578</v>
      </c>
      <c r="E68" s="89">
        <v>147.00885476384187</v>
      </c>
      <c r="F68" s="89">
        <v>0.0005963802558084279</v>
      </c>
      <c r="G68" s="89">
        <v>0.0008781536948894312</v>
      </c>
      <c r="H68" s="89"/>
      <c r="I68" s="88">
        <v>104.54342999999997</v>
      </c>
      <c r="J68" s="88">
        <v>46.17421</v>
      </c>
      <c r="K68" s="89">
        <v>126.41086875119241</v>
      </c>
      <c r="L68" s="89"/>
      <c r="M68" s="88">
        <v>20.52963</v>
      </c>
      <c r="N68" s="88">
        <v>70.35</v>
      </c>
      <c r="O68" s="89">
        <v>-70.81786780383794</v>
      </c>
      <c r="P68" s="89">
        <v>-0.0009676503213197379</v>
      </c>
      <c r="Q68" s="89">
        <v>0.00039417612211361375</v>
      </c>
    </row>
    <row r="69" spans="1:17" s="20" customFormat="1" ht="12">
      <c r="A69" s="21">
        <v>54</v>
      </c>
      <c r="B69" s="91" t="s">
        <v>424</v>
      </c>
      <c r="C69" s="22">
        <v>23134.785190000042</v>
      </c>
      <c r="D69" s="22">
        <v>27771.176439999985</v>
      </c>
      <c r="E69" s="23">
        <v>-16.694976030334654</v>
      </c>
      <c r="F69" s="23">
        <v>-0.020629103405236823</v>
      </c>
      <c r="G69" s="23">
        <v>0.09020777997232311</v>
      </c>
      <c r="H69" s="23"/>
      <c r="I69" s="22">
        <v>3620.812739999995</v>
      </c>
      <c r="J69" s="22">
        <v>4786.385819999987</v>
      </c>
      <c r="K69" s="23">
        <v>-24.35184132314673</v>
      </c>
      <c r="L69" s="23"/>
      <c r="M69" s="22">
        <v>6244.679170000001</v>
      </c>
      <c r="N69" s="22">
        <v>6062.957930000003</v>
      </c>
      <c r="O69" s="23">
        <v>2.997237356717042</v>
      </c>
      <c r="P69" s="23">
        <v>0.003529532524078398</v>
      </c>
      <c r="Q69" s="23">
        <v>0.11990003809490286</v>
      </c>
    </row>
    <row r="70" spans="1:17" s="26" customFormat="1" ht="12">
      <c r="A70" s="86">
        <v>55</v>
      </c>
      <c r="B70" s="87" t="s">
        <v>425</v>
      </c>
      <c r="C70" s="88">
        <v>10153.847479999993</v>
      </c>
      <c r="D70" s="88">
        <v>16114.84426000002</v>
      </c>
      <c r="E70" s="89">
        <v>-36.99071913959669</v>
      </c>
      <c r="F70" s="89">
        <v>-0.02652278730206511</v>
      </c>
      <c r="G70" s="89">
        <v>0.03959215665180617</v>
      </c>
      <c r="H70" s="89"/>
      <c r="I70" s="88">
        <v>2123.4568800000015</v>
      </c>
      <c r="J70" s="88">
        <v>3664.9629099999966</v>
      </c>
      <c r="K70" s="89">
        <v>-42.060617470205074</v>
      </c>
      <c r="L70" s="89"/>
      <c r="M70" s="88">
        <v>2052.393010000001</v>
      </c>
      <c r="N70" s="88">
        <v>2121.6210000000005</v>
      </c>
      <c r="O70" s="89">
        <v>-3.2629762808719986</v>
      </c>
      <c r="P70" s="89">
        <v>-0.001344600346561436</v>
      </c>
      <c r="Q70" s="89">
        <v>0.03940666820273369</v>
      </c>
    </row>
    <row r="71" spans="1:17" s="26" customFormat="1" ht="12">
      <c r="A71" s="21">
        <v>56</v>
      </c>
      <c r="B71" s="91" t="s">
        <v>426</v>
      </c>
      <c r="C71" s="22">
        <v>13707.327089999999</v>
      </c>
      <c r="D71" s="22">
        <v>11017.488409999998</v>
      </c>
      <c r="E71" s="23">
        <v>24.41426375868546</v>
      </c>
      <c r="F71" s="23">
        <v>0.011968135836924122</v>
      </c>
      <c r="G71" s="23">
        <v>0.05344798043242094</v>
      </c>
      <c r="H71" s="23"/>
      <c r="I71" s="22">
        <v>1988.8860900000018</v>
      </c>
      <c r="J71" s="22">
        <v>1590.0978000000002</v>
      </c>
      <c r="K71" s="23">
        <v>25.079481903566037</v>
      </c>
      <c r="L71" s="23"/>
      <c r="M71" s="22">
        <v>3170.2822200000005</v>
      </c>
      <c r="N71" s="22">
        <v>2055.6828199999995</v>
      </c>
      <c r="O71" s="23">
        <v>54.22039767788696</v>
      </c>
      <c r="P71" s="23">
        <v>0.02164862419835076</v>
      </c>
      <c r="Q71" s="23">
        <v>0.060870534514520645</v>
      </c>
    </row>
    <row r="72" spans="1:17" s="26" customFormat="1" ht="12">
      <c r="A72" s="86">
        <v>57</v>
      </c>
      <c r="B72" s="87" t="s">
        <v>427</v>
      </c>
      <c r="C72" s="88">
        <v>764.6074499999997</v>
      </c>
      <c r="D72" s="88">
        <v>1510.8284500000004</v>
      </c>
      <c r="E72" s="89">
        <v>-49.39151099517622</v>
      </c>
      <c r="F72" s="89">
        <v>-0.003320226732840856</v>
      </c>
      <c r="G72" s="89">
        <v>0.0029813780438563433</v>
      </c>
      <c r="H72" s="89"/>
      <c r="I72" s="88">
        <v>97.75905</v>
      </c>
      <c r="J72" s="88">
        <v>178.28943000000004</v>
      </c>
      <c r="K72" s="89">
        <v>-45.16834228478941</v>
      </c>
      <c r="L72" s="89"/>
      <c r="M72" s="88">
        <v>253.60264</v>
      </c>
      <c r="N72" s="88">
        <v>210.8054</v>
      </c>
      <c r="O72" s="89">
        <v>20.301775950710944</v>
      </c>
      <c r="P72" s="89">
        <v>0.0008312415792495712</v>
      </c>
      <c r="Q72" s="89">
        <v>0.004869259952223924</v>
      </c>
    </row>
    <row r="73" spans="1:17" s="26" customFormat="1" ht="12">
      <c r="A73" s="21">
        <v>58</v>
      </c>
      <c r="B73" s="91" t="s">
        <v>428</v>
      </c>
      <c r="C73" s="22">
        <v>10297.595839999987</v>
      </c>
      <c r="D73" s="22">
        <v>13152.365820000028</v>
      </c>
      <c r="E73" s="23">
        <v>-21.705372395124233</v>
      </c>
      <c r="F73" s="23">
        <v>-0.012701979177358562</v>
      </c>
      <c r="G73" s="23">
        <v>0.040152664144042005</v>
      </c>
      <c r="H73" s="23"/>
      <c r="I73" s="22">
        <v>410.90977000000026</v>
      </c>
      <c r="J73" s="22">
        <v>561.3897900000006</v>
      </c>
      <c r="K73" s="23">
        <v>-26.804908582323918</v>
      </c>
      <c r="L73" s="23"/>
      <c r="M73" s="22">
        <v>3092.7049300000017</v>
      </c>
      <c r="N73" s="22">
        <v>2514.6424900000006</v>
      </c>
      <c r="O73" s="23">
        <v>22.987857808765533</v>
      </c>
      <c r="P73" s="23">
        <v>0.011227582328450652</v>
      </c>
      <c r="Q73" s="23">
        <v>0.05938102324050924</v>
      </c>
    </row>
    <row r="74" spans="1:17" s="26" customFormat="1" ht="12">
      <c r="A74" s="86">
        <v>59</v>
      </c>
      <c r="B74" s="87" t="s">
        <v>429</v>
      </c>
      <c r="C74" s="88">
        <v>20285.15732000002</v>
      </c>
      <c r="D74" s="88">
        <v>26514.905150000006</v>
      </c>
      <c r="E74" s="89">
        <v>-23.495267264797228</v>
      </c>
      <c r="F74" s="89">
        <v>-0.027718564988151295</v>
      </c>
      <c r="G74" s="89">
        <v>0.07909643392831166</v>
      </c>
      <c r="H74" s="89"/>
      <c r="I74" s="88">
        <v>3928.024169999995</v>
      </c>
      <c r="J74" s="88">
        <v>5151.942990000001</v>
      </c>
      <c r="K74" s="89">
        <v>-23.756451155916338</v>
      </c>
      <c r="L74" s="89"/>
      <c r="M74" s="88">
        <v>5191.255130000002</v>
      </c>
      <c r="N74" s="88">
        <v>5356.550409999999</v>
      </c>
      <c r="O74" s="89">
        <v>-3.0858531582454884</v>
      </c>
      <c r="P74" s="89">
        <v>-0.003210494639133207</v>
      </c>
      <c r="Q74" s="89">
        <v>0.099673925737863</v>
      </c>
    </row>
    <row r="75" spans="1:17" s="26" customFormat="1" ht="12">
      <c r="A75" s="21">
        <v>60</v>
      </c>
      <c r="B75" s="91" t="s">
        <v>430</v>
      </c>
      <c r="C75" s="22">
        <v>34200.71876999999</v>
      </c>
      <c r="D75" s="22">
        <v>30765.611730000004</v>
      </c>
      <c r="E75" s="23">
        <v>11.16541114198085</v>
      </c>
      <c r="F75" s="23">
        <v>0.015284123904818779</v>
      </c>
      <c r="G75" s="23">
        <v>0.13335636740785553</v>
      </c>
      <c r="H75" s="23"/>
      <c r="I75" s="22">
        <v>3018.255059999999</v>
      </c>
      <c r="J75" s="22">
        <v>2762.97246</v>
      </c>
      <c r="K75" s="23">
        <v>9.23941891190616</v>
      </c>
      <c r="L75" s="23"/>
      <c r="M75" s="22">
        <v>9005.072830000012</v>
      </c>
      <c r="N75" s="22">
        <v>5701.8200199999965</v>
      </c>
      <c r="O75" s="23">
        <v>57.93330547813429</v>
      </c>
      <c r="P75" s="23">
        <v>0.06415836821358097</v>
      </c>
      <c r="Q75" s="23">
        <v>0.17290056798296266</v>
      </c>
    </row>
    <row r="76" spans="1:17" s="26" customFormat="1" ht="12">
      <c r="A76" s="86">
        <v>61</v>
      </c>
      <c r="B76" s="87" t="s">
        <v>431</v>
      </c>
      <c r="C76" s="88">
        <v>113487.40289000013</v>
      </c>
      <c r="D76" s="88">
        <v>105753.0232499996</v>
      </c>
      <c r="E76" s="89">
        <v>7.313625088255386</v>
      </c>
      <c r="F76" s="89">
        <v>0.03441325564768312</v>
      </c>
      <c r="G76" s="89">
        <v>0.44251315002296326</v>
      </c>
      <c r="H76" s="89"/>
      <c r="I76" s="88">
        <v>2680.7606200000128</v>
      </c>
      <c r="J76" s="88">
        <v>3173.3122399999697</v>
      </c>
      <c r="K76" s="89">
        <v>-15.521687837436438</v>
      </c>
      <c r="L76" s="89"/>
      <c r="M76" s="88">
        <v>26725.851090000007</v>
      </c>
      <c r="N76" s="88">
        <v>23729.88976999998</v>
      </c>
      <c r="O76" s="89">
        <v>12.625264377703127</v>
      </c>
      <c r="P76" s="89">
        <v>0.05818991175616584</v>
      </c>
      <c r="Q76" s="89">
        <v>0.5131457480160188</v>
      </c>
    </row>
    <row r="77" spans="1:17" s="26" customFormat="1" ht="12">
      <c r="A77" s="21">
        <v>62</v>
      </c>
      <c r="B77" s="91" t="s">
        <v>432</v>
      </c>
      <c r="C77" s="22">
        <v>149353.0993199998</v>
      </c>
      <c r="D77" s="22">
        <v>138326.09651999944</v>
      </c>
      <c r="E77" s="23">
        <v>7.97174436163321</v>
      </c>
      <c r="F77" s="23">
        <v>0.04906341349234631</v>
      </c>
      <c r="G77" s="23">
        <v>0.5823616433433173</v>
      </c>
      <c r="H77" s="23"/>
      <c r="I77" s="22">
        <v>3486.112329999989</v>
      </c>
      <c r="J77" s="22">
        <v>4037.8138499999955</v>
      </c>
      <c r="K77" s="23">
        <v>-13.663371826811854</v>
      </c>
      <c r="L77" s="23"/>
      <c r="M77" s="22">
        <v>34723.12723999999</v>
      </c>
      <c r="N77" s="22">
        <v>30536.803309999996</v>
      </c>
      <c r="O77" s="23">
        <v>13.70910991403309</v>
      </c>
      <c r="P77" s="23">
        <v>0.08131006847225349</v>
      </c>
      <c r="Q77" s="23">
        <v>0.666696265014069</v>
      </c>
    </row>
    <row r="78" spans="1:17" s="26" customFormat="1" ht="12">
      <c r="A78" s="86">
        <v>63</v>
      </c>
      <c r="B78" s="87" t="s">
        <v>433</v>
      </c>
      <c r="C78" s="88">
        <v>30023.964699999986</v>
      </c>
      <c r="D78" s="88">
        <v>40618.24774999998</v>
      </c>
      <c r="E78" s="89">
        <v>-26.082570363956677</v>
      </c>
      <c r="F78" s="89">
        <v>-0.047138075446674255</v>
      </c>
      <c r="G78" s="89">
        <v>0.1170702549996052</v>
      </c>
      <c r="H78" s="89"/>
      <c r="I78" s="88">
        <v>4067.185290000003</v>
      </c>
      <c r="J78" s="88">
        <v>5088.813880000002</v>
      </c>
      <c r="K78" s="89">
        <v>-20.07596689702471</v>
      </c>
      <c r="L78" s="89"/>
      <c r="M78" s="88">
        <v>4999.317949999996</v>
      </c>
      <c r="N78" s="88">
        <v>7324.639059999997</v>
      </c>
      <c r="O78" s="89">
        <v>-31.7465624033084</v>
      </c>
      <c r="P78" s="89">
        <v>-0.045164211330888764</v>
      </c>
      <c r="Q78" s="89">
        <v>0.09598866432293127</v>
      </c>
    </row>
    <row r="79" spans="1:17" s="26" customFormat="1" ht="12">
      <c r="A79" s="21">
        <v>64</v>
      </c>
      <c r="B79" s="91" t="s">
        <v>434</v>
      </c>
      <c r="C79" s="22">
        <v>18894.813909999986</v>
      </c>
      <c r="D79" s="22">
        <v>18528.089820000005</v>
      </c>
      <c r="E79" s="23">
        <v>1.9792870909127611</v>
      </c>
      <c r="F79" s="23">
        <v>0.0016316977506592196</v>
      </c>
      <c r="G79" s="23">
        <v>0.07367516930946122</v>
      </c>
      <c r="H79" s="23"/>
      <c r="I79" s="22">
        <v>1148.549299999999</v>
      </c>
      <c r="J79" s="22">
        <v>1060.243550000002</v>
      </c>
      <c r="K79" s="23">
        <v>8.328817468401194</v>
      </c>
      <c r="L79" s="23"/>
      <c r="M79" s="22">
        <v>5250.32275</v>
      </c>
      <c r="N79" s="22">
        <v>5217.824020000003</v>
      </c>
      <c r="O79" s="23">
        <v>0.6228406683596255</v>
      </c>
      <c r="P79" s="23">
        <v>0.000631215836554016</v>
      </c>
      <c r="Q79" s="23">
        <v>0.1008080448327556</v>
      </c>
    </row>
    <row r="80" spans="1:17" s="26" customFormat="1" ht="12">
      <c r="A80" s="86">
        <v>65</v>
      </c>
      <c r="B80" s="87" t="s">
        <v>435</v>
      </c>
      <c r="C80" s="88">
        <v>1875.355229999998</v>
      </c>
      <c r="D80" s="88">
        <v>1084.8400399999998</v>
      </c>
      <c r="E80" s="89">
        <v>72.86928587185982</v>
      </c>
      <c r="F80" s="89">
        <v>0.0035173087685213367</v>
      </c>
      <c r="G80" s="89">
        <v>0.007312435822006649</v>
      </c>
      <c r="H80" s="89"/>
      <c r="I80" s="88">
        <v>43.83569000000001</v>
      </c>
      <c r="J80" s="88">
        <v>32.79460000000001</v>
      </c>
      <c r="K80" s="89">
        <v>33.66740256017757</v>
      </c>
      <c r="L80" s="89"/>
      <c r="M80" s="88">
        <v>474.34678</v>
      </c>
      <c r="N80" s="88">
        <v>365.30684999999994</v>
      </c>
      <c r="O80" s="89">
        <v>29.84885993788513</v>
      </c>
      <c r="P80" s="89">
        <v>0.0021178590865780778</v>
      </c>
      <c r="Q80" s="89">
        <v>0.009107625138761852</v>
      </c>
    </row>
    <row r="81" spans="1:17" s="26" customFormat="1" ht="12">
      <c r="A81" s="21">
        <v>66</v>
      </c>
      <c r="B81" s="91" t="s">
        <v>436</v>
      </c>
      <c r="C81" s="22">
        <v>32.563919999999996</v>
      </c>
      <c r="D81" s="22">
        <v>73.18554</v>
      </c>
      <c r="E81" s="23">
        <v>-55.50498090196507</v>
      </c>
      <c r="F81" s="23">
        <v>-0.0001807413469405212</v>
      </c>
      <c r="G81" s="23">
        <v>0.00012697411738519482</v>
      </c>
      <c r="H81" s="23"/>
      <c r="I81" s="22">
        <v>3.36511</v>
      </c>
      <c r="J81" s="22">
        <v>76.52599000000001</v>
      </c>
      <c r="K81" s="23">
        <v>-95.60265734556326</v>
      </c>
      <c r="L81" s="23"/>
      <c r="M81" s="22">
        <v>12.820810000000002</v>
      </c>
      <c r="N81" s="22">
        <v>1.35807</v>
      </c>
      <c r="O81" s="23" t="s">
        <v>1173</v>
      </c>
      <c r="P81" s="23">
        <v>0.0002226383313533122</v>
      </c>
      <c r="Q81" s="23">
        <v>0.0002461640647276858</v>
      </c>
    </row>
    <row r="82" spans="1:17" s="26" customFormat="1" ht="12">
      <c r="A82" s="86">
        <v>67</v>
      </c>
      <c r="B82" s="87" t="s">
        <v>437</v>
      </c>
      <c r="C82" s="88">
        <v>86.39692</v>
      </c>
      <c r="D82" s="88">
        <v>270.73877000000005</v>
      </c>
      <c r="E82" s="89">
        <v>-68.0884566329381</v>
      </c>
      <c r="F82" s="89">
        <v>-0.0008202084078997226</v>
      </c>
      <c r="G82" s="89">
        <v>0.00033688120661760885</v>
      </c>
      <c r="H82" s="89"/>
      <c r="I82" s="88">
        <v>9.026849999999996</v>
      </c>
      <c r="J82" s="88">
        <v>58.959500000000006</v>
      </c>
      <c r="K82" s="89">
        <v>-84.68974465522945</v>
      </c>
      <c r="L82" s="89"/>
      <c r="M82" s="88">
        <v>9.6553</v>
      </c>
      <c r="N82" s="88">
        <v>16.09783</v>
      </c>
      <c r="O82" s="89">
        <v>-40.021108435112055</v>
      </c>
      <c r="P82" s="89">
        <v>-0.0001251318732601153</v>
      </c>
      <c r="Q82" s="89">
        <v>0.0001853851585169131</v>
      </c>
    </row>
    <row r="83" spans="1:17" s="26" customFormat="1" ht="12">
      <c r="A83" s="21">
        <v>68</v>
      </c>
      <c r="B83" s="91" t="s">
        <v>438</v>
      </c>
      <c r="C83" s="22">
        <v>24951.889180000013</v>
      </c>
      <c r="D83" s="22">
        <v>21869.688099999963</v>
      </c>
      <c r="E83" s="23">
        <v>14.093484396789616</v>
      </c>
      <c r="F83" s="23">
        <v>0.013713908375410389</v>
      </c>
      <c r="G83" s="23">
        <v>0.09729308098422101</v>
      </c>
      <c r="H83" s="23"/>
      <c r="I83" s="22">
        <v>29701.960470000005</v>
      </c>
      <c r="J83" s="22">
        <v>27916.893150000018</v>
      </c>
      <c r="K83" s="23">
        <v>6.394219121764944</v>
      </c>
      <c r="L83" s="23"/>
      <c r="M83" s="22">
        <v>5264.840179999998</v>
      </c>
      <c r="N83" s="22">
        <v>4992.327100000001</v>
      </c>
      <c r="O83" s="23">
        <v>5.458638317188735</v>
      </c>
      <c r="P83" s="23">
        <v>0.0052929628869843575</v>
      </c>
      <c r="Q83" s="23">
        <v>0.10108678459866736</v>
      </c>
    </row>
    <row r="84" spans="1:17" s="26" customFormat="1" ht="12">
      <c r="A84" s="86">
        <v>69</v>
      </c>
      <c r="B84" s="87" t="s">
        <v>439</v>
      </c>
      <c r="C84" s="88">
        <v>69981.07600999998</v>
      </c>
      <c r="D84" s="88">
        <v>68868.32935999999</v>
      </c>
      <c r="E84" s="89">
        <v>1.6157596101732798</v>
      </c>
      <c r="F84" s="89">
        <v>0.004951041546953326</v>
      </c>
      <c r="G84" s="89">
        <v>0.2728721038510099</v>
      </c>
      <c r="H84" s="89"/>
      <c r="I84" s="88">
        <v>138885.88233000002</v>
      </c>
      <c r="J84" s="88">
        <v>140080.30120000005</v>
      </c>
      <c r="K84" s="89">
        <v>-0.8526672628256904</v>
      </c>
      <c r="L84" s="89"/>
      <c r="M84" s="88">
        <v>14491.278870000011</v>
      </c>
      <c r="N84" s="88">
        <v>14239.812579999996</v>
      </c>
      <c r="O84" s="89">
        <v>1.765938200290651</v>
      </c>
      <c r="P84" s="89">
        <v>0.004884175615708909</v>
      </c>
      <c r="Q84" s="89">
        <v>0.27823765501100384</v>
      </c>
    </row>
    <row r="85" spans="1:17" s="26" customFormat="1" ht="12">
      <c r="A85" s="21">
        <v>70</v>
      </c>
      <c r="B85" s="91" t="s">
        <v>440</v>
      </c>
      <c r="C85" s="22">
        <v>112007.45903000003</v>
      </c>
      <c r="D85" s="22">
        <v>85757.2498099999</v>
      </c>
      <c r="E85" s="23">
        <v>30.60990094500344</v>
      </c>
      <c r="F85" s="23">
        <v>0.11679736484889842</v>
      </c>
      <c r="G85" s="23">
        <v>0.43674251290669625</v>
      </c>
      <c r="H85" s="23"/>
      <c r="I85" s="22">
        <v>114769.79854000005</v>
      </c>
      <c r="J85" s="22">
        <v>82672.20078000004</v>
      </c>
      <c r="K85" s="23">
        <v>38.82514007993485</v>
      </c>
      <c r="L85" s="23"/>
      <c r="M85" s="22">
        <v>30204.11367999996</v>
      </c>
      <c r="N85" s="22">
        <v>20762.33388000003</v>
      </c>
      <c r="O85" s="23">
        <v>45.47552242715363</v>
      </c>
      <c r="P85" s="23">
        <v>0.18338565645538452</v>
      </c>
      <c r="Q85" s="23">
        <v>0.5799296140388859</v>
      </c>
    </row>
    <row r="86" spans="1:17" s="26" customFormat="1" ht="12">
      <c r="A86" s="86">
        <v>71</v>
      </c>
      <c r="B86" s="87" t="s">
        <v>441</v>
      </c>
      <c r="C86" s="88">
        <v>1405859.56484</v>
      </c>
      <c r="D86" s="88">
        <v>1076996.5134000003</v>
      </c>
      <c r="E86" s="89">
        <v>30.535201121664052</v>
      </c>
      <c r="F86" s="89">
        <v>1.4632393015402987</v>
      </c>
      <c r="G86" s="89">
        <v>5.481765629355835</v>
      </c>
      <c r="H86" s="89"/>
      <c r="I86" s="88">
        <v>219.55979999999977</v>
      </c>
      <c r="J86" s="88">
        <v>187.34693000000004</v>
      </c>
      <c r="K86" s="89">
        <v>17.194234247660066</v>
      </c>
      <c r="L86" s="89"/>
      <c r="M86" s="88">
        <v>293289.25504</v>
      </c>
      <c r="N86" s="88">
        <v>257410.71600999992</v>
      </c>
      <c r="O86" s="89">
        <v>13.938246078537887</v>
      </c>
      <c r="P86" s="89">
        <v>0.6968611397479058</v>
      </c>
      <c r="Q86" s="89">
        <v>5.631256930069263</v>
      </c>
    </row>
    <row r="87" spans="1:17" s="26" customFormat="1" ht="12">
      <c r="A87" s="21">
        <v>72</v>
      </c>
      <c r="B87" s="91" t="s">
        <v>442</v>
      </c>
      <c r="C87" s="22">
        <v>482775.4938199998</v>
      </c>
      <c r="D87" s="22">
        <v>450633.37632000004</v>
      </c>
      <c r="E87" s="23">
        <v>7.132653546987888</v>
      </c>
      <c r="F87" s="23">
        <v>0.14301275061089277</v>
      </c>
      <c r="G87" s="23">
        <v>1.8824512596455234</v>
      </c>
      <c r="H87" s="23"/>
      <c r="I87" s="22">
        <v>134718.57481999995</v>
      </c>
      <c r="J87" s="22">
        <v>159443.94091999996</v>
      </c>
      <c r="K87" s="23">
        <v>-15.507247222649756</v>
      </c>
      <c r="L87" s="23"/>
      <c r="M87" s="22">
        <v>101336.76596</v>
      </c>
      <c r="N87" s="22">
        <v>90647.17344000003</v>
      </c>
      <c r="O87" s="23">
        <v>11.792527129459241</v>
      </c>
      <c r="P87" s="23">
        <v>0.20762165429030424</v>
      </c>
      <c r="Q87" s="23">
        <v>1.945701575413081</v>
      </c>
    </row>
    <row r="88" spans="1:17" s="26" customFormat="1" ht="12">
      <c r="A88" s="86">
        <v>73</v>
      </c>
      <c r="B88" s="87" t="s">
        <v>443</v>
      </c>
      <c r="C88" s="88">
        <v>103331.92474000002</v>
      </c>
      <c r="D88" s="88">
        <v>75566.82581999972</v>
      </c>
      <c r="E88" s="89">
        <v>36.74244434474037</v>
      </c>
      <c r="F88" s="89">
        <v>0.12353769684068884</v>
      </c>
      <c r="G88" s="89">
        <v>0.40291463501859975</v>
      </c>
      <c r="H88" s="89"/>
      <c r="I88" s="88">
        <v>45299.16663000007</v>
      </c>
      <c r="J88" s="88">
        <v>36353.47033000003</v>
      </c>
      <c r="K88" s="89">
        <v>24.60754425587195</v>
      </c>
      <c r="L88" s="89"/>
      <c r="M88" s="88">
        <v>28485.91771</v>
      </c>
      <c r="N88" s="88">
        <v>8888.465880000003</v>
      </c>
      <c r="O88" s="89">
        <v>220.4818254868521</v>
      </c>
      <c r="P88" s="89">
        <v>0.38063708800933416</v>
      </c>
      <c r="Q88" s="89">
        <v>0.5469396466363647</v>
      </c>
    </row>
    <row r="89" spans="1:17" s="26" customFormat="1" ht="12">
      <c r="A89" s="21">
        <v>74</v>
      </c>
      <c r="B89" s="91" t="s">
        <v>444</v>
      </c>
      <c r="C89" s="22">
        <v>133394.55163000006</v>
      </c>
      <c r="D89" s="22">
        <v>151078.80154000028</v>
      </c>
      <c r="E89" s="23">
        <v>-11.705315192957801</v>
      </c>
      <c r="F89" s="23">
        <v>-0.07868408862980426</v>
      </c>
      <c r="G89" s="23">
        <v>0.5201356426748702</v>
      </c>
      <c r="H89" s="23"/>
      <c r="I89" s="22">
        <v>21122.55787</v>
      </c>
      <c r="J89" s="22">
        <v>21025.39516</v>
      </c>
      <c r="K89" s="23">
        <v>0.4621207319082776</v>
      </c>
      <c r="L89" s="23"/>
      <c r="M89" s="22">
        <v>24029.939530000007</v>
      </c>
      <c r="N89" s="22">
        <v>19549.700230000002</v>
      </c>
      <c r="O89" s="23">
        <v>22.91717646455187</v>
      </c>
      <c r="P89" s="23">
        <v>0.0870187234304828</v>
      </c>
      <c r="Q89" s="23">
        <v>0.4613832971446653</v>
      </c>
    </row>
    <row r="90" spans="1:17" s="26" customFormat="1" ht="12">
      <c r="A90" s="86">
        <v>75</v>
      </c>
      <c r="B90" s="87" t="s">
        <v>445</v>
      </c>
      <c r="C90" s="88">
        <v>39.6004</v>
      </c>
      <c r="D90" s="88">
        <v>63.28411</v>
      </c>
      <c r="E90" s="89">
        <v>-37.42441823073754</v>
      </c>
      <c r="F90" s="89">
        <v>-0.00010537801412028103</v>
      </c>
      <c r="G90" s="89">
        <v>0.0001544109504660578</v>
      </c>
      <c r="H90" s="89"/>
      <c r="I90" s="88">
        <v>1.84381</v>
      </c>
      <c r="J90" s="88">
        <v>2.194</v>
      </c>
      <c r="K90" s="89">
        <v>-15.961257976298992</v>
      </c>
      <c r="L90" s="89"/>
      <c r="M90" s="88">
        <v>4.5884</v>
      </c>
      <c r="N90" s="88">
        <v>9.999999999999999E-34</v>
      </c>
      <c r="O90" s="89" t="s">
        <v>1173</v>
      </c>
      <c r="P90" s="89">
        <v>8.911950542204899E-05</v>
      </c>
      <c r="Q90" s="89">
        <v>8.809889504614088E-05</v>
      </c>
    </row>
    <row r="91" spans="1:17" s="26" customFormat="1" ht="12">
      <c r="A91" s="21">
        <v>76</v>
      </c>
      <c r="B91" s="91" t="s">
        <v>446</v>
      </c>
      <c r="C91" s="22">
        <v>67782.75324999982</v>
      </c>
      <c r="D91" s="22">
        <v>65797.6230599999</v>
      </c>
      <c r="E91" s="23">
        <v>3.017024168471423</v>
      </c>
      <c r="F91" s="23">
        <v>0.00883261436626306</v>
      </c>
      <c r="G91" s="23">
        <v>0.26430034430305605</v>
      </c>
      <c r="H91" s="23"/>
      <c r="I91" s="22">
        <v>19604.14683</v>
      </c>
      <c r="J91" s="22">
        <v>19302.60970000002</v>
      </c>
      <c r="K91" s="23">
        <v>1.5621573180334414</v>
      </c>
      <c r="L91" s="23"/>
      <c r="M91" s="22">
        <v>14765.443780000005</v>
      </c>
      <c r="N91" s="22">
        <v>12511.933800000019</v>
      </c>
      <c r="O91" s="23">
        <v>18.010884776260426</v>
      </c>
      <c r="P91" s="23">
        <v>0.043769439212198204</v>
      </c>
      <c r="Q91" s="23">
        <v>0.28350171778483</v>
      </c>
    </row>
    <row r="92" spans="1:17" s="26" customFormat="1" ht="12">
      <c r="A92" s="86">
        <v>78</v>
      </c>
      <c r="B92" s="87" t="s">
        <v>447</v>
      </c>
      <c r="C92" s="88">
        <v>210.85098000000002</v>
      </c>
      <c r="D92" s="88">
        <v>4940.699520000002</v>
      </c>
      <c r="E92" s="89">
        <v>-95.73236584927957</v>
      </c>
      <c r="F92" s="89">
        <v>-0.02104493114613001</v>
      </c>
      <c r="G92" s="89">
        <v>0.0008221558425798666</v>
      </c>
      <c r="H92" s="89"/>
      <c r="I92" s="88">
        <v>112.63559</v>
      </c>
      <c r="J92" s="88">
        <v>2196.54953</v>
      </c>
      <c r="K92" s="89">
        <v>-94.87215797041463</v>
      </c>
      <c r="L92" s="89"/>
      <c r="M92" s="88">
        <v>41.0096</v>
      </c>
      <c r="N92" s="88">
        <v>345.17586</v>
      </c>
      <c r="O92" s="89">
        <v>-88.11921552103904</v>
      </c>
      <c r="P92" s="89">
        <v>-0.005907755787916127</v>
      </c>
      <c r="Q92" s="89">
        <v>0.000787398754747672</v>
      </c>
    </row>
    <row r="93" spans="1:17" s="26" customFormat="1" ht="12">
      <c r="A93" s="21">
        <v>79</v>
      </c>
      <c r="B93" s="91" t="s">
        <v>448</v>
      </c>
      <c r="C93" s="22">
        <v>102.37037000000001</v>
      </c>
      <c r="D93" s="22">
        <v>126.16095999999999</v>
      </c>
      <c r="E93" s="23">
        <v>-18.857331142692622</v>
      </c>
      <c r="F93" s="23">
        <v>-0.00010585356470543739</v>
      </c>
      <c r="G93" s="23">
        <v>0.00039916531477616416</v>
      </c>
      <c r="H93" s="23"/>
      <c r="I93" s="22">
        <v>19.947449999999996</v>
      </c>
      <c r="J93" s="22">
        <v>36.34047000000001</v>
      </c>
      <c r="K93" s="23">
        <v>-45.10954316221009</v>
      </c>
      <c r="L93" s="23"/>
      <c r="M93" s="22">
        <v>5.94632</v>
      </c>
      <c r="N93" s="22">
        <v>21.422719999999998</v>
      </c>
      <c r="O93" s="23">
        <v>-72.24292713530306</v>
      </c>
      <c r="P93" s="23">
        <v>-0.0003005947854837849</v>
      </c>
      <c r="Q93" s="23">
        <v>0.00011417143701306957</v>
      </c>
    </row>
    <row r="94" spans="1:17" s="26" customFormat="1" ht="12">
      <c r="A94" s="86">
        <v>80</v>
      </c>
      <c r="B94" s="87" t="s">
        <v>449</v>
      </c>
      <c r="C94" s="88">
        <v>20.580710000000003</v>
      </c>
      <c r="D94" s="88">
        <v>5.54652</v>
      </c>
      <c r="E94" s="89">
        <v>271.0562659108775</v>
      </c>
      <c r="F94" s="89">
        <v>6.68929439731777E-05</v>
      </c>
      <c r="G94" s="89">
        <v>8.02488609298467E-05</v>
      </c>
      <c r="H94" s="89"/>
      <c r="I94" s="88">
        <v>0.59058</v>
      </c>
      <c r="J94" s="88">
        <v>0.38974000000000003</v>
      </c>
      <c r="K94" s="89">
        <v>51.53179042438547</v>
      </c>
      <c r="L94" s="89"/>
      <c r="M94" s="88">
        <v>1.6556999999999997</v>
      </c>
      <c r="N94" s="88">
        <v>3.319</v>
      </c>
      <c r="O94" s="89">
        <v>-50.114492316962945</v>
      </c>
      <c r="P94" s="89">
        <v>-3.2305917829416375E-05</v>
      </c>
      <c r="Q94" s="89">
        <v>3.1790022780903024E-05</v>
      </c>
    </row>
    <row r="95" spans="1:17" s="26" customFormat="1" ht="12">
      <c r="A95" s="21">
        <v>81</v>
      </c>
      <c r="B95" s="91" t="s">
        <v>450</v>
      </c>
      <c r="C95" s="22">
        <v>278.55777</v>
      </c>
      <c r="D95" s="22">
        <v>414.30345</v>
      </c>
      <c r="E95" s="23">
        <v>-32.764795948476895</v>
      </c>
      <c r="F95" s="23">
        <v>-0.0006039851942034062</v>
      </c>
      <c r="G95" s="23">
        <v>0.0010861599889244937</v>
      </c>
      <c r="H95" s="23"/>
      <c r="I95" s="22">
        <v>133.29488999999998</v>
      </c>
      <c r="J95" s="22">
        <v>262.14094</v>
      </c>
      <c r="K95" s="23">
        <v>-49.151441205635415</v>
      </c>
      <c r="L95" s="23"/>
      <c r="M95" s="22">
        <v>54.59558</v>
      </c>
      <c r="N95" s="22">
        <v>31.925289999999997</v>
      </c>
      <c r="O95" s="23">
        <v>71.01044344467977</v>
      </c>
      <c r="P95" s="23">
        <v>0.00044032016227321576</v>
      </c>
      <c r="Q95" s="23">
        <v>0.0010482543528034147</v>
      </c>
    </row>
    <row r="96" spans="1:17" s="26" customFormat="1" ht="12">
      <c r="A96" s="86">
        <v>82</v>
      </c>
      <c r="B96" s="87" t="s">
        <v>451</v>
      </c>
      <c r="C96" s="88">
        <v>29476.341589999975</v>
      </c>
      <c r="D96" s="88">
        <v>25915.455410000006</v>
      </c>
      <c r="E96" s="89">
        <v>13.740395928469496</v>
      </c>
      <c r="F96" s="89">
        <v>0.01584376409594402</v>
      </c>
      <c r="G96" s="89">
        <v>0.11493494816148539</v>
      </c>
      <c r="H96" s="89"/>
      <c r="I96" s="88">
        <v>6271.321510000005</v>
      </c>
      <c r="J96" s="88">
        <v>6219.039440000003</v>
      </c>
      <c r="K96" s="89">
        <v>0.8406775757640483</v>
      </c>
      <c r="L96" s="89"/>
      <c r="M96" s="88">
        <v>5238.271939999996</v>
      </c>
      <c r="N96" s="88">
        <v>5455.818669999999</v>
      </c>
      <c r="O96" s="89">
        <v>-3.9874259604013362</v>
      </c>
      <c r="P96" s="89">
        <v>-0.004225363303936945</v>
      </c>
      <c r="Q96" s="89">
        <v>0.10057666503905598</v>
      </c>
    </row>
    <row r="97" spans="1:17" s="26" customFormat="1" ht="12">
      <c r="A97" s="21">
        <v>83</v>
      </c>
      <c r="B97" s="91" t="s">
        <v>452</v>
      </c>
      <c r="C97" s="22">
        <v>13389.383589999996</v>
      </c>
      <c r="D97" s="22">
        <v>15088.477760000018</v>
      </c>
      <c r="E97" s="23">
        <v>-11.260872017880882</v>
      </c>
      <c r="F97" s="23">
        <v>-0.007559929142771531</v>
      </c>
      <c r="G97" s="23">
        <v>0.05220824654009901</v>
      </c>
      <c r="H97" s="23"/>
      <c r="I97" s="22">
        <v>3216.6195199999947</v>
      </c>
      <c r="J97" s="22">
        <v>3587.341419999999</v>
      </c>
      <c r="K97" s="23">
        <v>-10.334168304504576</v>
      </c>
      <c r="L97" s="23"/>
      <c r="M97" s="22">
        <v>3486.6209800000006</v>
      </c>
      <c r="N97" s="22">
        <v>3026.0152999999978</v>
      </c>
      <c r="O97" s="23">
        <v>15.221525152235781</v>
      </c>
      <c r="P97" s="23">
        <v>0.008946244964734286</v>
      </c>
      <c r="Q97" s="23">
        <v>0.0669443500528927</v>
      </c>
    </row>
    <row r="98" spans="1:17" s="26" customFormat="1" ht="12">
      <c r="A98" s="86">
        <v>84</v>
      </c>
      <c r="B98" s="87" t="s">
        <v>453</v>
      </c>
      <c r="C98" s="88">
        <v>169552.33286999958</v>
      </c>
      <c r="D98" s="88">
        <v>181235.07883999997</v>
      </c>
      <c r="E98" s="89">
        <v>-6.446183622274522</v>
      </c>
      <c r="F98" s="89">
        <v>-0.05198106925774544</v>
      </c>
      <c r="G98" s="89">
        <v>0.6611230409842843</v>
      </c>
      <c r="H98" s="89"/>
      <c r="I98" s="88">
        <v>19744.761380000014</v>
      </c>
      <c r="J98" s="88">
        <v>17766.79899000001</v>
      </c>
      <c r="K98" s="89">
        <v>11.132913650417798</v>
      </c>
      <c r="L98" s="89"/>
      <c r="M98" s="88">
        <v>39902.905110000065</v>
      </c>
      <c r="N98" s="88">
        <v>29687.714160000007</v>
      </c>
      <c r="O98" s="89">
        <v>34.40881603395247</v>
      </c>
      <c r="P98" s="89">
        <v>0.19840745472404236</v>
      </c>
      <c r="Q98" s="89">
        <v>0.7661498233201147</v>
      </c>
    </row>
    <row r="99" spans="1:17" s="26" customFormat="1" ht="12">
      <c r="A99" s="21">
        <v>85</v>
      </c>
      <c r="B99" s="91" t="s">
        <v>454</v>
      </c>
      <c r="C99" s="22">
        <v>178790.55600000013</v>
      </c>
      <c r="D99" s="22">
        <v>147952.0126500003</v>
      </c>
      <c r="E99" s="23">
        <v>20.843611923652837</v>
      </c>
      <c r="F99" s="23">
        <v>0.13721264348301765</v>
      </c>
      <c r="G99" s="23">
        <v>0.6971449704122927</v>
      </c>
      <c r="H99" s="23"/>
      <c r="I99" s="22">
        <v>27301.573590000102</v>
      </c>
      <c r="J99" s="22">
        <v>28384.264939999928</v>
      </c>
      <c r="K99" s="23">
        <v>-3.8144068634099693</v>
      </c>
      <c r="L99" s="23"/>
      <c r="M99" s="22">
        <v>46000.13009999993</v>
      </c>
      <c r="N99" s="22">
        <v>30692.558249999987</v>
      </c>
      <c r="O99" s="23">
        <v>49.87388710095533</v>
      </c>
      <c r="P99" s="23">
        <v>0.29731567267118697</v>
      </c>
      <c r="Q99" s="23">
        <v>0.8832186892574142</v>
      </c>
    </row>
    <row r="100" spans="1:17" s="26" customFormat="1" ht="12">
      <c r="A100" s="86">
        <v>86</v>
      </c>
      <c r="B100" s="87" t="s">
        <v>455</v>
      </c>
      <c r="C100" s="88">
        <v>486.96117</v>
      </c>
      <c r="D100" s="88">
        <v>76.26176</v>
      </c>
      <c r="E100" s="89" t="s">
        <v>1173</v>
      </c>
      <c r="F100" s="89">
        <v>0.0018273610100010128</v>
      </c>
      <c r="G100" s="89">
        <v>0.0018987721613863383</v>
      </c>
      <c r="H100" s="89"/>
      <c r="I100" s="88">
        <v>116.80439</v>
      </c>
      <c r="J100" s="88">
        <v>55.611</v>
      </c>
      <c r="K100" s="89">
        <v>110.03828379277482</v>
      </c>
      <c r="L100" s="89"/>
      <c r="M100" s="88">
        <v>35.043949999999995</v>
      </c>
      <c r="N100" s="88">
        <v>12.13266</v>
      </c>
      <c r="O100" s="89">
        <v>188.83979275772992</v>
      </c>
      <c r="P100" s="89">
        <v>0.00044500105339140793</v>
      </c>
      <c r="Q100" s="89">
        <v>0.0006728561749307401</v>
      </c>
    </row>
    <row r="101" spans="1:17" s="26" customFormat="1" ht="12">
      <c r="A101" s="21">
        <v>87</v>
      </c>
      <c r="B101" s="91" t="s">
        <v>456</v>
      </c>
      <c r="C101" s="22">
        <v>181807.9843500003</v>
      </c>
      <c r="D101" s="22">
        <v>179032.1956400002</v>
      </c>
      <c r="E101" s="23">
        <v>1.5504410813246656</v>
      </c>
      <c r="F101" s="23">
        <v>0.012350560865561532</v>
      </c>
      <c r="G101" s="23">
        <v>0.7089106086252086</v>
      </c>
      <c r="H101" s="23"/>
      <c r="I101" s="22">
        <v>20268.435780000065</v>
      </c>
      <c r="J101" s="22">
        <v>21769.559250000053</v>
      </c>
      <c r="K101" s="23">
        <v>-6.895516132233981</v>
      </c>
      <c r="L101" s="23"/>
      <c r="M101" s="22">
        <v>40025.5916</v>
      </c>
      <c r="N101" s="22">
        <v>33060.73177000001</v>
      </c>
      <c r="O101" s="23">
        <v>21.06686530247961</v>
      </c>
      <c r="P101" s="23">
        <v>0.1352769731024965</v>
      </c>
      <c r="Q101" s="23">
        <v>0.7685054471118686</v>
      </c>
    </row>
    <row r="102" spans="1:17" s="26" customFormat="1" ht="12">
      <c r="A102" s="86">
        <v>88</v>
      </c>
      <c r="B102" s="87" t="s">
        <v>457</v>
      </c>
      <c r="C102" s="88">
        <v>217062.34737</v>
      </c>
      <c r="D102" s="88">
        <v>57551.79871</v>
      </c>
      <c r="E102" s="89">
        <v>277.15997107886045</v>
      </c>
      <c r="F102" s="89">
        <v>0.7097243146883344</v>
      </c>
      <c r="G102" s="89">
        <v>0.8463753741829705</v>
      </c>
      <c r="H102" s="89"/>
      <c r="I102" s="88">
        <v>533.21773</v>
      </c>
      <c r="J102" s="88">
        <v>117.1757</v>
      </c>
      <c r="K102" s="89">
        <v>355.05828426883727</v>
      </c>
      <c r="L102" s="89"/>
      <c r="M102" s="88">
        <v>19928.670130000002</v>
      </c>
      <c r="N102" s="88">
        <v>7298.475</v>
      </c>
      <c r="O102" s="89">
        <v>173.05252302707075</v>
      </c>
      <c r="P102" s="89">
        <v>0.24531356101681892</v>
      </c>
      <c r="Q102" s="89">
        <v>0.382637481080994</v>
      </c>
    </row>
    <row r="103" spans="1:17" s="26" customFormat="1" ht="12">
      <c r="A103" s="21">
        <v>89</v>
      </c>
      <c r="B103" s="91" t="s">
        <v>458</v>
      </c>
      <c r="C103" s="22">
        <v>5263.7562</v>
      </c>
      <c r="D103" s="22">
        <v>455.303</v>
      </c>
      <c r="E103" s="23" t="s">
        <v>1173</v>
      </c>
      <c r="F103" s="23">
        <v>0.021394673773927755</v>
      </c>
      <c r="G103" s="23">
        <v>0.020524580505843493</v>
      </c>
      <c r="H103" s="23"/>
      <c r="I103" s="22">
        <v>4366.19189</v>
      </c>
      <c r="J103" s="22">
        <v>33.5171</v>
      </c>
      <c r="K103" s="23">
        <v>12926.759146823562</v>
      </c>
      <c r="L103" s="23"/>
      <c r="M103" s="22">
        <v>460.5532</v>
      </c>
      <c r="N103" s="22">
        <v>133.973</v>
      </c>
      <c r="O103" s="23">
        <v>243.76568413038444</v>
      </c>
      <c r="P103" s="23">
        <v>0.006343096919325656</v>
      </c>
      <c r="Q103" s="23">
        <v>0.008842783547634105</v>
      </c>
    </row>
    <row r="104" spans="1:17" s="26" customFormat="1" ht="12">
      <c r="A104" s="86">
        <v>90</v>
      </c>
      <c r="B104" s="87" t="s">
        <v>459</v>
      </c>
      <c r="C104" s="88">
        <v>28445.854319999984</v>
      </c>
      <c r="D104" s="88">
        <v>25149.65821000002</v>
      </c>
      <c r="E104" s="89">
        <v>13.106325670419366</v>
      </c>
      <c r="F104" s="89">
        <v>0.014666055285375124</v>
      </c>
      <c r="G104" s="89">
        <v>0.11091684433415354</v>
      </c>
      <c r="H104" s="89"/>
      <c r="I104" s="88">
        <v>1116.9974999999986</v>
      </c>
      <c r="J104" s="88">
        <v>1446.4333000000008</v>
      </c>
      <c r="K104" s="89">
        <v>-22.77573393809462</v>
      </c>
      <c r="L104" s="89"/>
      <c r="M104" s="88">
        <v>8103.002059999996</v>
      </c>
      <c r="N104" s="88">
        <v>6471.455040000002</v>
      </c>
      <c r="O104" s="89">
        <v>25.21144023894808</v>
      </c>
      <c r="P104" s="89">
        <v>0.0316891865345692</v>
      </c>
      <c r="Q104" s="89">
        <v>0.15558049168394275</v>
      </c>
    </row>
    <row r="105" spans="1:17" s="26" customFormat="1" ht="12">
      <c r="A105" s="21">
        <v>91</v>
      </c>
      <c r="B105" s="91" t="s">
        <v>460</v>
      </c>
      <c r="C105" s="22">
        <v>1025.9966199999992</v>
      </c>
      <c r="D105" s="22">
        <v>942.6192500000001</v>
      </c>
      <c r="E105" s="23">
        <v>8.845286153449457</v>
      </c>
      <c r="F105" s="23">
        <v>0.0003709782662079465</v>
      </c>
      <c r="G105" s="23">
        <v>0.0040005937634256875</v>
      </c>
      <c r="H105" s="23"/>
      <c r="I105" s="22">
        <v>45.963699999999996</v>
      </c>
      <c r="J105" s="22">
        <v>29.802749999999996</v>
      </c>
      <c r="K105" s="23">
        <v>54.22637172744127</v>
      </c>
      <c r="L105" s="23"/>
      <c r="M105" s="22">
        <v>103.39102</v>
      </c>
      <c r="N105" s="22">
        <v>152.73683000000003</v>
      </c>
      <c r="O105" s="23">
        <v>-32.30773481418988</v>
      </c>
      <c r="P105" s="23">
        <v>-0.0009584330446016914</v>
      </c>
      <c r="Q105" s="23">
        <v>0.0019851439760468683</v>
      </c>
    </row>
    <row r="106" spans="1:17" s="26" customFormat="1" ht="12">
      <c r="A106" s="86">
        <v>92</v>
      </c>
      <c r="B106" s="87" t="s">
        <v>461</v>
      </c>
      <c r="C106" s="88">
        <v>72.06898999999999</v>
      </c>
      <c r="D106" s="88">
        <v>21.751170000000002</v>
      </c>
      <c r="E106" s="89">
        <v>231.3338546845985</v>
      </c>
      <c r="F106" s="89">
        <v>0.00022388350247751546</v>
      </c>
      <c r="G106" s="89">
        <v>0.00028101335453755046</v>
      </c>
      <c r="H106" s="89"/>
      <c r="I106" s="88">
        <v>4.56352</v>
      </c>
      <c r="J106" s="88">
        <v>1.80409</v>
      </c>
      <c r="K106" s="89">
        <v>152.95412091414505</v>
      </c>
      <c r="L106" s="89"/>
      <c r="M106" s="88">
        <v>8.23203</v>
      </c>
      <c r="N106" s="88">
        <v>16.274639999999998</v>
      </c>
      <c r="O106" s="89">
        <v>-49.418051643538654</v>
      </c>
      <c r="P106" s="89">
        <v>-0.0001562098826393569</v>
      </c>
      <c r="Q106" s="89">
        <v>0.00015805787354779074</v>
      </c>
    </row>
    <row r="107" spans="1:17" s="26" customFormat="1" ht="12">
      <c r="A107" s="21">
        <v>93</v>
      </c>
      <c r="B107" s="91" t="s">
        <v>462</v>
      </c>
      <c r="C107" s="22">
        <v>3990.7659900000003</v>
      </c>
      <c r="D107" s="22">
        <v>4164.680670000001</v>
      </c>
      <c r="E107" s="23">
        <v>-4.1759427380058955</v>
      </c>
      <c r="F107" s="23">
        <v>-0.0007738138832456651</v>
      </c>
      <c r="G107" s="23">
        <v>0.015560902657637756</v>
      </c>
      <c r="H107" s="23"/>
      <c r="I107" s="22">
        <v>24.800549999999994</v>
      </c>
      <c r="J107" s="22">
        <v>23.92652</v>
      </c>
      <c r="K107" s="23">
        <v>3.6529758610946983</v>
      </c>
      <c r="L107" s="23"/>
      <c r="M107" s="22">
        <v>951.3032</v>
      </c>
      <c r="N107" s="22">
        <v>962.02419</v>
      </c>
      <c r="O107" s="23">
        <v>-1.1144200022662698</v>
      </c>
      <c r="P107" s="23">
        <v>-0.00020823148078518406</v>
      </c>
      <c r="Q107" s="23">
        <v>0.018265356284076793</v>
      </c>
    </row>
    <row r="108" spans="1:17" s="26" customFormat="1" ht="12">
      <c r="A108" s="86">
        <v>94</v>
      </c>
      <c r="B108" s="87" t="s">
        <v>463</v>
      </c>
      <c r="C108" s="88">
        <v>51742.53684999994</v>
      </c>
      <c r="D108" s="88">
        <v>74260.00532999984</v>
      </c>
      <c r="E108" s="89">
        <v>-30.322470864277207</v>
      </c>
      <c r="F108" s="89">
        <v>-0.10018895314283163</v>
      </c>
      <c r="G108" s="89">
        <v>0.2017558987922726</v>
      </c>
      <c r="H108" s="89"/>
      <c r="I108" s="88">
        <v>8825.129539999993</v>
      </c>
      <c r="J108" s="88">
        <v>12666.617420000004</v>
      </c>
      <c r="K108" s="89">
        <v>-30.32765380546253</v>
      </c>
      <c r="L108" s="89"/>
      <c r="M108" s="88">
        <v>11678.117079999993</v>
      </c>
      <c r="N108" s="88">
        <v>8837.711530000002</v>
      </c>
      <c r="O108" s="89">
        <v>32.13960469696377</v>
      </c>
      <c r="P108" s="89">
        <v>0.055168585523067325</v>
      </c>
      <c r="Q108" s="89">
        <v>0.2242239584533747</v>
      </c>
    </row>
    <row r="109" spans="1:17" s="26" customFormat="1" ht="12">
      <c r="A109" s="21">
        <v>95</v>
      </c>
      <c r="B109" s="91" t="s">
        <v>464</v>
      </c>
      <c r="C109" s="22">
        <v>8740.112509999997</v>
      </c>
      <c r="D109" s="22">
        <v>10932.61269000001</v>
      </c>
      <c r="E109" s="23">
        <v>-20.054677158786383</v>
      </c>
      <c r="F109" s="23">
        <v>-0.00975528390301858</v>
      </c>
      <c r="G109" s="23">
        <v>0.03407968302970126</v>
      </c>
      <c r="H109" s="23"/>
      <c r="I109" s="22">
        <v>894.1161700000001</v>
      </c>
      <c r="J109" s="22">
        <v>912.4608000000002</v>
      </c>
      <c r="K109" s="23">
        <v>-2.010456777978853</v>
      </c>
      <c r="L109" s="23"/>
      <c r="M109" s="22">
        <v>1883.5334200000002</v>
      </c>
      <c r="N109" s="22">
        <v>2305.0741000000003</v>
      </c>
      <c r="O109" s="23">
        <v>-18.28751101754169</v>
      </c>
      <c r="P109" s="23">
        <v>-0.008187493879538448</v>
      </c>
      <c r="Q109" s="23">
        <v>0.036164504638758345</v>
      </c>
    </row>
    <row r="110" spans="1:17" s="26" customFormat="1" ht="12">
      <c r="A110" s="86">
        <v>96</v>
      </c>
      <c r="B110" s="87" t="s">
        <v>465</v>
      </c>
      <c r="C110" s="88">
        <v>96645.79747999996</v>
      </c>
      <c r="D110" s="88">
        <v>26952.533519999975</v>
      </c>
      <c r="E110" s="89">
        <v>258.5777841934024</v>
      </c>
      <c r="F110" s="89">
        <v>0.3100923695512803</v>
      </c>
      <c r="G110" s="89">
        <v>0.3768439068150051</v>
      </c>
      <c r="H110" s="89"/>
      <c r="I110" s="88">
        <v>15649.28533</v>
      </c>
      <c r="J110" s="88">
        <v>2289.2884199999985</v>
      </c>
      <c r="K110" s="89">
        <v>583.5873188053785</v>
      </c>
      <c r="L110" s="89"/>
      <c r="M110" s="88">
        <v>24038.17952000004</v>
      </c>
      <c r="N110" s="88">
        <v>5746.070589999996</v>
      </c>
      <c r="O110" s="89">
        <v>318.3411801768356</v>
      </c>
      <c r="P110" s="89">
        <v>0.3552836938732129</v>
      </c>
      <c r="Q110" s="89">
        <v>0.46154150785301556</v>
      </c>
    </row>
    <row r="111" spans="1:17" s="20" customFormat="1" ht="13.5" customHeight="1">
      <c r="A111" s="21">
        <v>97</v>
      </c>
      <c r="B111" s="91" t="s">
        <v>466</v>
      </c>
      <c r="C111" s="22">
        <v>469.2784000000001</v>
      </c>
      <c r="D111" s="22">
        <v>278.27047999999996</v>
      </c>
      <c r="E111" s="23">
        <v>68.64110055798953</v>
      </c>
      <c r="F111" s="23">
        <v>0.000849868339497719</v>
      </c>
      <c r="G111" s="23">
        <v>0.0018298230264641488</v>
      </c>
      <c r="H111" s="23"/>
      <c r="I111" s="22">
        <v>5.52787</v>
      </c>
      <c r="J111" s="22">
        <v>49.881699999999995</v>
      </c>
      <c r="K111" s="23">
        <v>-88.91804008283599</v>
      </c>
      <c r="L111" s="23"/>
      <c r="M111" s="22">
        <v>239.69953999999998</v>
      </c>
      <c r="N111" s="22">
        <v>12.665</v>
      </c>
      <c r="O111" s="23" t="s">
        <v>1173</v>
      </c>
      <c r="P111" s="23">
        <v>0.004409642995057622</v>
      </c>
      <c r="Q111" s="23">
        <v>0.0046023155385468235</v>
      </c>
    </row>
    <row r="112" spans="1:17" s="20" customFormat="1" ht="13.5" customHeight="1" thickBot="1">
      <c r="A112" s="81">
        <v>98</v>
      </c>
      <c r="B112" s="82" t="s">
        <v>467</v>
      </c>
      <c r="C112" s="83">
        <v>3022.9935799999994</v>
      </c>
      <c r="D112" s="83">
        <v>4113.68831</v>
      </c>
      <c r="E112" s="84">
        <v>-26.513791221095218</v>
      </c>
      <c r="F112" s="84">
        <v>-0.004852923999612228</v>
      </c>
      <c r="G112" s="84">
        <v>0.011787338308213822</v>
      </c>
      <c r="H112" s="84"/>
      <c r="I112" s="83">
        <v>1060.5463399999999</v>
      </c>
      <c r="J112" s="83">
        <v>1141.4963099999998</v>
      </c>
      <c r="K112" s="84">
        <v>-7.091566507122559</v>
      </c>
      <c r="L112" s="84"/>
      <c r="M112" s="83">
        <v>595.5232900000001</v>
      </c>
      <c r="N112" s="83">
        <v>511.92149</v>
      </c>
      <c r="O112" s="84">
        <v>16.330980752536895</v>
      </c>
      <c r="P112" s="84">
        <v>0.001623779763837735</v>
      </c>
      <c r="Q112" s="84">
        <v>0.011434256783027313</v>
      </c>
    </row>
    <row r="113" spans="2:16" ht="13.5" customHeight="1">
      <c r="B113" s="27"/>
      <c r="C113" s="28"/>
      <c r="D113" s="28"/>
      <c r="E113" s="28"/>
      <c r="F113" s="28"/>
      <c r="G113" s="28"/>
      <c r="H113" s="28"/>
      <c r="I113" s="29"/>
      <c r="J113" s="30"/>
      <c r="K113" s="30"/>
      <c r="M113" s="1"/>
      <c r="N113" s="1"/>
      <c r="P113" s="31"/>
    </row>
    <row r="114" spans="1:16" ht="12.75">
      <c r="A114" s="32" t="s">
        <v>468</v>
      </c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M114" s="1"/>
      <c r="N114" s="1"/>
      <c r="P114" s="31"/>
    </row>
    <row r="115" spans="1:16" ht="13.5">
      <c r="A115" s="33" t="s">
        <v>469</v>
      </c>
      <c r="B115" s="27"/>
      <c r="C115" s="631"/>
      <c r="D115" s="631"/>
      <c r="E115" s="28"/>
      <c r="F115" s="28"/>
      <c r="G115" s="28"/>
      <c r="H115" s="28"/>
      <c r="I115" s="29"/>
      <c r="J115" s="30"/>
      <c r="K115" s="30"/>
      <c r="M115" s="1"/>
      <c r="N115" s="1"/>
      <c r="P115" s="31"/>
    </row>
    <row r="116" spans="1:17" ht="12.75">
      <c r="A116" s="32" t="s">
        <v>470</v>
      </c>
      <c r="B116" s="34"/>
      <c r="C116" s="28"/>
      <c r="D116" s="28"/>
      <c r="E116" s="35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9" ht="12.75">
      <c r="A117" s="267" t="s">
        <v>1134</v>
      </c>
      <c r="E117" s="3"/>
      <c r="F117" s="3"/>
      <c r="G117" s="3"/>
      <c r="H117" s="3"/>
      <c r="K117" s="3"/>
      <c r="L117" s="3"/>
      <c r="M117" s="3"/>
      <c r="N117" s="3"/>
      <c r="O117" s="3"/>
      <c r="P117" s="3"/>
      <c r="Q117" s="3"/>
      <c r="R117" s="3"/>
      <c r="S117" s="3"/>
    </row>
    <row r="119" spans="3:17" ht="12.75">
      <c r="C119" s="509"/>
      <c r="D119" s="509"/>
      <c r="E119" s="509"/>
      <c r="F119" s="509"/>
      <c r="G119" s="509"/>
      <c r="H119" s="509"/>
      <c r="I119" s="509"/>
      <c r="J119" s="509"/>
      <c r="K119" s="509"/>
      <c r="L119" s="509"/>
      <c r="M119" s="509"/>
      <c r="N119" s="509"/>
      <c r="O119" s="509"/>
      <c r="P119" s="509"/>
      <c r="Q119" s="509"/>
    </row>
  </sheetData>
  <sheetProtection/>
  <mergeCells count="18">
    <mergeCell ref="A9:K9"/>
    <mergeCell ref="C11:K11"/>
    <mergeCell ref="M11:Q11"/>
    <mergeCell ref="C13:C14"/>
    <mergeCell ref="D13:D14"/>
    <mergeCell ref="E13:E14"/>
    <mergeCell ref="F13:F14"/>
    <mergeCell ref="G13:G14"/>
    <mergeCell ref="I13:I14"/>
    <mergeCell ref="J13:J14"/>
    <mergeCell ref="B11:B14"/>
    <mergeCell ref="A11:A14"/>
    <mergeCell ref="P13:P14"/>
    <mergeCell ref="Q13:Q14"/>
    <mergeCell ref="K13:K14"/>
    <mergeCell ref="M13:M14"/>
    <mergeCell ref="N13:N14"/>
    <mergeCell ref="O13:O14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28125" style="61" customWidth="1"/>
    <col min="2" max="2" width="13.421875" style="61" customWidth="1"/>
    <col min="3" max="3" width="11.8515625" style="61" customWidth="1"/>
    <col min="4" max="4" width="9.7109375" style="61" customWidth="1"/>
    <col min="5" max="6" width="12.140625" style="61" customWidth="1"/>
    <col min="7" max="7" width="1.1484375" style="61" customWidth="1"/>
    <col min="8" max="8" width="11.28125" style="466" customWidth="1"/>
    <col min="9" max="9" width="11.57421875" style="61" customWidth="1"/>
    <col min="10" max="10" width="10.8515625" style="61" customWidth="1"/>
    <col min="11" max="11" width="15.28125" style="61" customWidth="1"/>
    <col min="12" max="16384" width="9.140625" style="61" customWidth="1"/>
  </cols>
  <sheetData>
    <row r="1" ht="3.75" customHeight="1"/>
    <row r="2" spans="8:9" ht="12">
      <c r="H2" s="1006"/>
      <c r="I2" s="1006"/>
    </row>
    <row r="3" spans="8:9" ht="12">
      <c r="H3" s="1006"/>
      <c r="I3" s="1006"/>
    </row>
    <row r="4" spans="8:9" ht="12">
      <c r="H4" s="1006"/>
      <c r="I4" s="1006"/>
    </row>
    <row r="5" spans="8:9" ht="12">
      <c r="H5" s="818"/>
      <c r="I5" s="818"/>
    </row>
    <row r="6" ht="9.75" customHeight="1"/>
    <row r="7" spans="1:9" ht="15">
      <c r="A7" s="960" t="s">
        <v>1434</v>
      </c>
      <c r="B7" s="960"/>
      <c r="C7" s="960"/>
      <c r="D7" s="960"/>
      <c r="E7" s="960"/>
      <c r="F7" s="960"/>
      <c r="H7" s="467"/>
      <c r="I7" s="467"/>
    </row>
    <row r="8" spans="1:8" ht="17.25">
      <c r="A8" s="820" t="s">
        <v>1118</v>
      </c>
      <c r="B8" s="820"/>
      <c r="C8" s="820"/>
      <c r="D8" s="820"/>
      <c r="E8" s="820"/>
      <c r="F8" s="820"/>
      <c r="H8" s="467"/>
    </row>
    <row r="9" spans="1:9" ht="15">
      <c r="A9" s="981" t="s">
        <v>358</v>
      </c>
      <c r="B9" s="981"/>
      <c r="C9" s="981"/>
      <c r="D9" s="981"/>
      <c r="E9" s="981"/>
      <c r="F9" s="981"/>
      <c r="H9" s="467"/>
      <c r="I9" s="467"/>
    </row>
    <row r="10" spans="1:9" ht="9.75" customHeight="1" thickBot="1">
      <c r="A10" s="21"/>
      <c r="B10" s="21"/>
      <c r="C10" s="21"/>
      <c r="D10" s="21"/>
      <c r="E10" s="21"/>
      <c r="F10" s="21"/>
      <c r="I10" s="530"/>
    </row>
    <row r="11" spans="1:11" s="207" customFormat="1" ht="15" customHeight="1">
      <c r="A11" s="1023" t="s">
        <v>1428</v>
      </c>
      <c r="B11" s="1021" t="s">
        <v>1425</v>
      </c>
      <c r="C11" s="1021"/>
      <c r="D11" s="1021"/>
      <c r="E11" s="1021"/>
      <c r="F11" s="1021"/>
      <c r="G11" s="819"/>
      <c r="H11" s="1021" t="s">
        <v>1426</v>
      </c>
      <c r="I11" s="1021"/>
      <c r="J11" s="1021"/>
      <c r="K11" s="1021"/>
    </row>
    <row r="12" spans="1:11" ht="12" customHeight="1">
      <c r="A12" s="1024"/>
      <c r="B12" s="1022" t="s">
        <v>851</v>
      </c>
      <c r="C12" s="1022"/>
      <c r="D12" s="468" t="s">
        <v>852</v>
      </c>
      <c r="E12" s="469" t="s">
        <v>477</v>
      </c>
      <c r="F12" s="470" t="s">
        <v>853</v>
      </c>
      <c r="G12" s="9"/>
      <c r="H12" s="1022" t="s">
        <v>851</v>
      </c>
      <c r="I12" s="1022"/>
      <c r="J12" s="468" t="s">
        <v>852</v>
      </c>
      <c r="K12" s="470" t="s">
        <v>853</v>
      </c>
    </row>
    <row r="13" spans="1:11" s="442" customFormat="1" ht="17.25" customHeight="1" thickBot="1">
      <c r="A13" s="1025"/>
      <c r="B13" s="790" t="s">
        <v>1430</v>
      </c>
      <c r="C13" s="791" t="s">
        <v>363</v>
      </c>
      <c r="D13" s="792" t="s">
        <v>480</v>
      </c>
      <c r="E13" s="790" t="s">
        <v>854</v>
      </c>
      <c r="F13" s="791" t="s">
        <v>1429</v>
      </c>
      <c r="G13" s="793"/>
      <c r="H13" s="790" t="s">
        <v>1430</v>
      </c>
      <c r="I13" s="791" t="s">
        <v>363</v>
      </c>
      <c r="J13" s="792" t="s">
        <v>480</v>
      </c>
      <c r="K13" s="791" t="s">
        <v>1429</v>
      </c>
    </row>
    <row r="14" spans="1:8" ht="12" customHeight="1">
      <c r="A14" s="471"/>
      <c r="B14" s="472"/>
      <c r="C14" s="472"/>
      <c r="D14" s="472"/>
      <c r="E14" s="25"/>
      <c r="F14" s="25"/>
      <c r="H14" s="496"/>
    </row>
    <row r="15" spans="1:11" s="9" customFormat="1" ht="12">
      <c r="A15" s="473" t="s">
        <v>483</v>
      </c>
      <c r="B15" s="474">
        <v>12104432.430259919</v>
      </c>
      <c r="C15" s="474">
        <v>11673375.338499991</v>
      </c>
      <c r="D15" s="475">
        <v>3.6926516903663416</v>
      </c>
      <c r="E15" s="475">
        <v>3.6926516903663416</v>
      </c>
      <c r="F15" s="475">
        <v>100</v>
      </c>
      <c r="G15" s="475"/>
      <c r="H15" s="474">
        <v>2716907.5715700043</v>
      </c>
      <c r="I15" s="474">
        <v>2631282.865839998</v>
      </c>
      <c r="J15" s="475">
        <v>3.254104940278709</v>
      </c>
      <c r="K15" s="475">
        <v>100</v>
      </c>
    </row>
    <row r="16" spans="1:11" ht="12">
      <c r="A16" s="496" t="s">
        <v>1394</v>
      </c>
      <c r="B16" s="496">
        <v>2600531.1839999314</v>
      </c>
      <c r="C16" s="496">
        <v>2390685.0793400025</v>
      </c>
      <c r="D16" s="25">
        <v>8.777655680097407</v>
      </c>
      <c r="E16" s="25">
        <v>1.7976471977889283</v>
      </c>
      <c r="F16" s="25">
        <v>21.4841232662744</v>
      </c>
      <c r="G16" s="25"/>
      <c r="H16" s="496">
        <v>575803.8513700045</v>
      </c>
      <c r="I16" s="496">
        <v>554680.761309999</v>
      </c>
      <c r="J16" s="25">
        <v>3.8081526408304964</v>
      </c>
      <c r="K16" s="25">
        <v>21.19335443705462</v>
      </c>
    </row>
    <row r="17" spans="1:11" ht="12">
      <c r="A17" s="497" t="s">
        <v>1395</v>
      </c>
      <c r="B17" s="497">
        <v>1894110.7181699984</v>
      </c>
      <c r="C17" s="497">
        <v>1545464.3201600008</v>
      </c>
      <c r="D17" s="476">
        <v>22.559330128948073</v>
      </c>
      <c r="E17" s="476">
        <v>2.986680269417243</v>
      </c>
      <c r="F17" s="476">
        <v>15.648075439166428</v>
      </c>
      <c r="G17" s="476"/>
      <c r="H17" s="497">
        <v>564463.16017</v>
      </c>
      <c r="I17" s="497">
        <v>343412.56807</v>
      </c>
      <c r="J17" s="476">
        <v>64.36881251676901</v>
      </c>
      <c r="K17" s="476">
        <v>20.775942695901755</v>
      </c>
    </row>
    <row r="18" spans="1:11" ht="12">
      <c r="A18" s="496" t="s">
        <v>1396</v>
      </c>
      <c r="B18" s="496">
        <v>1571226.334529994</v>
      </c>
      <c r="C18" s="496">
        <v>1483299.0883599988</v>
      </c>
      <c r="D18" s="25">
        <v>5.927816369604295</v>
      </c>
      <c r="E18" s="25">
        <v>0.7532289815097626</v>
      </c>
      <c r="F18" s="25">
        <v>12.980586603978878</v>
      </c>
      <c r="G18" s="25"/>
      <c r="H18" s="496">
        <v>316983.5381299996</v>
      </c>
      <c r="I18" s="496">
        <v>295527.3887600002</v>
      </c>
      <c r="J18" s="25">
        <v>7.260291325290362</v>
      </c>
      <c r="K18" s="25">
        <v>11.667071101238312</v>
      </c>
    </row>
    <row r="19" spans="1:11" ht="12">
      <c r="A19" s="497" t="s">
        <v>1397</v>
      </c>
      <c r="B19" s="497">
        <v>1236257.47946</v>
      </c>
      <c r="C19" s="497">
        <v>1389982.933789999</v>
      </c>
      <c r="D19" s="476">
        <v>-11.059520990724915</v>
      </c>
      <c r="E19" s="476">
        <v>-1.31688950172789</v>
      </c>
      <c r="F19" s="476">
        <v>10.213262675327718</v>
      </c>
      <c r="G19" s="476"/>
      <c r="H19" s="497">
        <v>205415.32005000007</v>
      </c>
      <c r="I19" s="497">
        <v>428846.76774</v>
      </c>
      <c r="J19" s="476">
        <v>-52.10053205425144</v>
      </c>
      <c r="K19" s="476">
        <v>7.560629673216961</v>
      </c>
    </row>
    <row r="20" spans="1:11" ht="12">
      <c r="A20" s="496" t="s">
        <v>1398</v>
      </c>
      <c r="B20" s="496">
        <v>907575.5304400059</v>
      </c>
      <c r="C20" s="496">
        <v>966388.3946600022</v>
      </c>
      <c r="D20" s="25">
        <v>-6.085841318560949</v>
      </c>
      <c r="E20" s="25">
        <v>-0.5038205533066806</v>
      </c>
      <c r="F20" s="25">
        <v>7.497877621846641</v>
      </c>
      <c r="G20" s="25"/>
      <c r="H20" s="496">
        <v>202430.0502099994</v>
      </c>
      <c r="I20" s="496">
        <v>201586.1218200001</v>
      </c>
      <c r="J20" s="25">
        <v>0.4186440923511967</v>
      </c>
      <c r="K20" s="25">
        <v>7.450752183410578</v>
      </c>
    </row>
    <row r="21" spans="1:11" ht="12">
      <c r="A21" s="497" t="s">
        <v>1399</v>
      </c>
      <c r="B21" s="497">
        <v>700623.6582399972</v>
      </c>
      <c r="C21" s="497">
        <v>788825.9602599877</v>
      </c>
      <c r="D21" s="476">
        <v>-11.181465426279845</v>
      </c>
      <c r="E21" s="476">
        <v>-0.7555852481594614</v>
      </c>
      <c r="F21" s="476">
        <v>5.788157869248833</v>
      </c>
      <c r="G21" s="476"/>
      <c r="H21" s="497">
        <v>157571.19468000004</v>
      </c>
      <c r="I21" s="497">
        <v>194426.61465999903</v>
      </c>
      <c r="J21" s="476">
        <v>-18.955954175537858</v>
      </c>
      <c r="K21" s="476">
        <v>5.799652381584157</v>
      </c>
    </row>
    <row r="22" spans="1:11" ht="12">
      <c r="A22" s="496" t="s">
        <v>1400</v>
      </c>
      <c r="B22" s="496">
        <v>659586.7054399957</v>
      </c>
      <c r="C22" s="496">
        <v>653430.5214200015</v>
      </c>
      <c r="D22" s="25">
        <v>0.9421329151592004</v>
      </c>
      <c r="E22" s="25">
        <v>0.05273696631419446</v>
      </c>
      <c r="F22" s="25">
        <v>5.449133689169037</v>
      </c>
      <c r="G22" s="25"/>
      <c r="H22" s="496">
        <v>142116.61395000017</v>
      </c>
      <c r="I22" s="496">
        <v>120099.52508999988</v>
      </c>
      <c r="J22" s="25">
        <v>18.332369627191436</v>
      </c>
      <c r="K22" s="25">
        <v>5.230822551238871</v>
      </c>
    </row>
    <row r="23" spans="1:11" ht="12">
      <c r="A23" s="497" t="s">
        <v>1401</v>
      </c>
      <c r="B23" s="497">
        <v>469028.3772599992</v>
      </c>
      <c r="C23" s="497">
        <v>455547.8720299988</v>
      </c>
      <c r="D23" s="476">
        <v>2.959185204823588</v>
      </c>
      <c r="E23" s="476">
        <v>0.11548078288496666</v>
      </c>
      <c r="F23" s="476">
        <v>3.8748481596499587</v>
      </c>
      <c r="G23" s="476"/>
      <c r="H23" s="497">
        <v>104667.61574000008</v>
      </c>
      <c r="I23" s="497">
        <v>92618.60818000005</v>
      </c>
      <c r="J23" s="476">
        <v>13.009272970916738</v>
      </c>
      <c r="K23" s="476">
        <v>3.8524540486858148</v>
      </c>
    </row>
    <row r="24" spans="1:11" ht="12">
      <c r="A24" s="496" t="s">
        <v>1402</v>
      </c>
      <c r="B24" s="496">
        <v>447897.55944000016</v>
      </c>
      <c r="C24" s="496">
        <v>294903.1749099999</v>
      </c>
      <c r="D24" s="25">
        <v>51.879531163641055</v>
      </c>
      <c r="E24" s="25">
        <v>1.3106267903971962</v>
      </c>
      <c r="F24" s="25">
        <v>3.700277249846918</v>
      </c>
      <c r="G24" s="25"/>
      <c r="H24" s="496">
        <v>94568.85558</v>
      </c>
      <c r="I24" s="496">
        <v>71119.13911999998</v>
      </c>
      <c r="J24" s="25">
        <v>32.972441385198856</v>
      </c>
      <c r="K24" s="25">
        <v>3.480753507023134</v>
      </c>
    </row>
    <row r="25" spans="1:11" ht="12">
      <c r="A25" s="497" t="s">
        <v>1403</v>
      </c>
      <c r="B25" s="497">
        <v>263362.1518499999</v>
      </c>
      <c r="C25" s="497">
        <v>296755.8173800005</v>
      </c>
      <c r="D25" s="476">
        <v>-11.252910161905762</v>
      </c>
      <c r="E25" s="476">
        <v>-0.28606692204837136</v>
      </c>
      <c r="F25" s="476">
        <v>2.175749696380805</v>
      </c>
      <c r="G25" s="476"/>
      <c r="H25" s="497">
        <v>54719.58733999998</v>
      </c>
      <c r="I25" s="497">
        <v>45724.62211000007</v>
      </c>
      <c r="J25" s="476">
        <v>19.67203842245137</v>
      </c>
      <c r="K25" s="476">
        <v>2.014039340630917</v>
      </c>
    </row>
    <row r="26" spans="1:11" ht="12">
      <c r="A26" s="496" t="s">
        <v>1404</v>
      </c>
      <c r="B26" s="496">
        <v>252985.1037699999</v>
      </c>
      <c r="C26" s="496">
        <v>315251.7349499997</v>
      </c>
      <c r="D26" s="25">
        <v>-19.751400000978766</v>
      </c>
      <c r="E26" s="25">
        <v>-0.5334072568937116</v>
      </c>
      <c r="F26" s="25">
        <v>2.0900203725171074</v>
      </c>
      <c r="G26" s="25"/>
      <c r="H26" s="496">
        <v>58017.86911999997</v>
      </c>
      <c r="I26" s="496">
        <v>54759.31637000004</v>
      </c>
      <c r="J26" s="25">
        <v>5.950681940553101</v>
      </c>
      <c r="K26" s="25">
        <v>2.1354377207051436</v>
      </c>
    </row>
    <row r="27" spans="1:11" ht="12">
      <c r="A27" s="497" t="s">
        <v>1405</v>
      </c>
      <c r="B27" s="497">
        <v>204839.29126999993</v>
      </c>
      <c r="C27" s="497">
        <v>184946.05322000018</v>
      </c>
      <c r="D27" s="476">
        <v>10.75623821306206</v>
      </c>
      <c r="E27" s="476">
        <v>0.17041547515729927</v>
      </c>
      <c r="F27" s="476">
        <v>1.6922667993744291</v>
      </c>
      <c r="G27" s="476"/>
      <c r="H27" s="497">
        <v>71895.80210999998</v>
      </c>
      <c r="I27" s="497">
        <v>60508.40009999996</v>
      </c>
      <c r="J27" s="476">
        <v>18.81953909073861</v>
      </c>
      <c r="K27" s="476">
        <v>2.6462365839134505</v>
      </c>
    </row>
    <row r="28" spans="1:11" ht="12">
      <c r="A28" s="496" t="s">
        <v>1406</v>
      </c>
      <c r="B28" s="496">
        <v>199872.36751999997</v>
      </c>
      <c r="C28" s="496">
        <v>113238.07292999997</v>
      </c>
      <c r="D28" s="25">
        <v>76.50633073167403</v>
      </c>
      <c r="E28" s="25">
        <v>0.742152908458886</v>
      </c>
      <c r="F28" s="25">
        <v>1.6512328741687898</v>
      </c>
      <c r="G28" s="25"/>
      <c r="H28" s="496">
        <v>29258.63045000001</v>
      </c>
      <c r="I28" s="496">
        <v>42273.47308</v>
      </c>
      <c r="J28" s="25">
        <v>-30.787256597938345</v>
      </c>
      <c r="K28" s="25">
        <v>1.0769093051293053</v>
      </c>
    </row>
    <row r="29" spans="1:11" ht="12">
      <c r="A29" s="497" t="s">
        <v>1407</v>
      </c>
      <c r="B29" s="497">
        <v>173221.18310000037</v>
      </c>
      <c r="C29" s="497">
        <v>128041.8731500003</v>
      </c>
      <c r="D29" s="369">
        <v>35.2847930435013</v>
      </c>
      <c r="E29" s="476">
        <v>0.38702867542512803</v>
      </c>
      <c r="F29" s="476">
        <v>1.4310558061934737</v>
      </c>
      <c r="G29" s="476"/>
      <c r="H29" s="497">
        <v>29779.61728</v>
      </c>
      <c r="I29" s="497">
        <v>28295.678600000017</v>
      </c>
      <c r="J29" s="369">
        <v>5.2444003940586885</v>
      </c>
      <c r="K29" s="476">
        <v>1.0960850340150297</v>
      </c>
    </row>
    <row r="30" spans="1:11" s="66" customFormat="1" ht="12">
      <c r="A30" s="496" t="s">
        <v>1408</v>
      </c>
      <c r="B30" s="496">
        <v>150076.56672999987</v>
      </c>
      <c r="C30" s="496">
        <v>216157.27900000007</v>
      </c>
      <c r="D30" s="25">
        <v>-30.5706625174534</v>
      </c>
      <c r="E30" s="25">
        <v>-0.566080592406373</v>
      </c>
      <c r="F30" s="25">
        <v>1.239848027527692</v>
      </c>
      <c r="G30" s="25"/>
      <c r="H30" s="496">
        <v>24585.012290000002</v>
      </c>
      <c r="I30" s="496">
        <v>22779.143369999987</v>
      </c>
      <c r="J30" s="25">
        <v>7.927729724807541</v>
      </c>
      <c r="K30" s="25">
        <v>0.9048895349720417</v>
      </c>
    </row>
    <row r="31" spans="1:11" ht="12">
      <c r="A31" s="497" t="s">
        <v>1409</v>
      </c>
      <c r="B31" s="497">
        <v>108951.86099999995</v>
      </c>
      <c r="C31" s="497">
        <v>150699.81670999943</v>
      </c>
      <c r="D31" s="476">
        <v>-27.702724941157392</v>
      </c>
      <c r="E31" s="476">
        <v>-0.35763397046191464</v>
      </c>
      <c r="F31" s="476">
        <v>0.9000988821882367</v>
      </c>
      <c r="G31" s="476"/>
      <c r="H31" s="497">
        <v>23210.903400000017</v>
      </c>
      <c r="I31" s="497">
        <v>24699.829600000012</v>
      </c>
      <c r="J31" s="476">
        <v>-6.028082881996861</v>
      </c>
      <c r="K31" s="476">
        <v>0.8543133245636053</v>
      </c>
    </row>
    <row r="32" spans="1:11" ht="12">
      <c r="A32" s="496" t="s">
        <v>1410</v>
      </c>
      <c r="B32" s="496">
        <v>84479.53913999998</v>
      </c>
      <c r="C32" s="496">
        <v>115638.44770999998</v>
      </c>
      <c r="D32" s="528">
        <v>-26.945111411509803</v>
      </c>
      <c r="E32" s="25">
        <v>-0.26692287077615606</v>
      </c>
      <c r="F32" s="25">
        <v>0.6979223489141816</v>
      </c>
      <c r="G32" s="25"/>
      <c r="H32" s="496">
        <v>19552.259240000014</v>
      </c>
      <c r="I32" s="496">
        <v>17632.3414</v>
      </c>
      <c r="J32" s="528">
        <v>10.888615393982858</v>
      </c>
      <c r="K32" s="25">
        <v>0.7196512477861534</v>
      </c>
    </row>
    <row r="33" spans="1:11" ht="12">
      <c r="A33" s="497" t="s">
        <v>1411</v>
      </c>
      <c r="B33" s="497">
        <v>74618.83164999998</v>
      </c>
      <c r="C33" s="497">
        <v>42712.22257999996</v>
      </c>
      <c r="D33" s="476">
        <v>74.70135512203554</v>
      </c>
      <c r="E33" s="476">
        <v>0.27332804904138347</v>
      </c>
      <c r="F33" s="476">
        <v>0.6164587400517851</v>
      </c>
      <c r="G33" s="476"/>
      <c r="H33" s="497">
        <v>18298.908649999998</v>
      </c>
      <c r="I33" s="497">
        <v>7914.801130000001</v>
      </c>
      <c r="J33" s="476">
        <v>131.19859045656145</v>
      </c>
      <c r="K33" s="476">
        <v>0.6735197340344452</v>
      </c>
    </row>
    <row r="34" spans="1:11" ht="12">
      <c r="A34" s="496" t="s">
        <v>1412</v>
      </c>
      <c r="B34" s="496">
        <v>69557.88836</v>
      </c>
      <c r="C34" s="496">
        <v>76481.30630000001</v>
      </c>
      <c r="D34" s="23">
        <v>-9.052431600530877</v>
      </c>
      <c r="E34" s="25">
        <v>-0.05930947767237356</v>
      </c>
      <c r="F34" s="25">
        <v>0.5746480783858312</v>
      </c>
      <c r="G34" s="25"/>
      <c r="H34" s="496">
        <v>12696.358850000002</v>
      </c>
      <c r="I34" s="496">
        <v>8990.71246</v>
      </c>
      <c r="J34" s="23">
        <v>41.216381977363355</v>
      </c>
      <c r="K34" s="25">
        <v>0.46730919310086166</v>
      </c>
    </row>
    <row r="35" spans="1:11" ht="12">
      <c r="A35" s="497" t="s">
        <v>1413</v>
      </c>
      <c r="B35" s="497">
        <v>12283.425090000006</v>
      </c>
      <c r="C35" s="497">
        <v>29321.47451000002</v>
      </c>
      <c r="D35" s="369">
        <v>-58.10775107571492</v>
      </c>
      <c r="E35" s="476">
        <v>-0.14595649438090774</v>
      </c>
      <c r="F35" s="476">
        <v>0.10147873649401869</v>
      </c>
      <c r="G35" s="476"/>
      <c r="H35" s="497">
        <v>3930.298099999999</v>
      </c>
      <c r="I35" s="497">
        <v>2738.4005899999997</v>
      </c>
      <c r="J35" s="369">
        <v>43.52531599476465</v>
      </c>
      <c r="K35" s="476">
        <v>0.1446607216648456</v>
      </c>
    </row>
    <row r="36" spans="1:11" ht="12">
      <c r="A36" s="496" t="s">
        <v>1414</v>
      </c>
      <c r="B36" s="496">
        <v>10951.790529999997</v>
      </c>
      <c r="C36" s="496">
        <v>24167.648309999997</v>
      </c>
      <c r="D36" s="23">
        <v>-54.68408680265176</v>
      </c>
      <c r="E36" s="25">
        <v>-0.1132136798207177</v>
      </c>
      <c r="F36" s="25">
        <v>0.09047752212339649</v>
      </c>
      <c r="G36" s="25"/>
      <c r="H36" s="496">
        <v>3147.11144</v>
      </c>
      <c r="I36" s="496">
        <v>10666.994779999999</v>
      </c>
      <c r="J36" s="23">
        <v>-70.49673778878514</v>
      </c>
      <c r="K36" s="25">
        <v>0.11583432108370903</v>
      </c>
    </row>
    <row r="37" spans="1:11" ht="12">
      <c r="A37" s="497" t="s">
        <v>1415</v>
      </c>
      <c r="B37" s="497">
        <v>8130.94853</v>
      </c>
      <c r="C37" s="497">
        <v>0.69328</v>
      </c>
      <c r="D37" s="369" t="s">
        <v>1173</v>
      </c>
      <c r="E37" s="476">
        <v>0.06964785260682559</v>
      </c>
      <c r="F37" s="476">
        <v>0.06717331503849291</v>
      </c>
      <c r="G37" s="476"/>
      <c r="H37" s="497">
        <v>3361.56567</v>
      </c>
      <c r="I37" s="497">
        <v>0.5636</v>
      </c>
      <c r="J37" s="369" t="s">
        <v>1173</v>
      </c>
      <c r="K37" s="476">
        <v>0.12372764186664881</v>
      </c>
    </row>
    <row r="38" spans="1:11" ht="12">
      <c r="A38" s="496" t="s">
        <v>1389</v>
      </c>
      <c r="B38" s="496">
        <v>1326.63474</v>
      </c>
      <c r="C38" s="496">
        <v>2226.36271</v>
      </c>
      <c r="D38" s="23">
        <v>-40.412461363943706</v>
      </c>
      <c r="E38" s="25">
        <v>-0.007707521979804802</v>
      </c>
      <c r="F38" s="25">
        <v>0.010959908675135733</v>
      </c>
      <c r="G38" s="25"/>
      <c r="H38" s="496">
        <v>18.96456</v>
      </c>
      <c r="I38" s="496">
        <v>1247.4873900000002</v>
      </c>
      <c r="J38" s="23">
        <v>-98.47977942286055</v>
      </c>
      <c r="K38" s="25">
        <v>0.0006980200651081057</v>
      </c>
    </row>
    <row r="39" spans="1:11" ht="12">
      <c r="A39" s="497" t="s">
        <v>1416</v>
      </c>
      <c r="B39" s="497">
        <v>989.3921400000002</v>
      </c>
      <c r="C39" s="497">
        <v>7004.680560000002</v>
      </c>
      <c r="D39" s="369">
        <v>-85.87527109159137</v>
      </c>
      <c r="E39" s="476">
        <v>-0.051529983792784964</v>
      </c>
      <c r="F39" s="476">
        <v>0.008173800347107683</v>
      </c>
      <c r="G39" s="476"/>
      <c r="H39" s="497">
        <v>183.92336</v>
      </c>
      <c r="I39" s="497">
        <v>299.48077</v>
      </c>
      <c r="J39" s="369">
        <v>-38.58591989061602</v>
      </c>
      <c r="K39" s="476">
        <v>0.006769584726569009</v>
      </c>
    </row>
    <row r="40" spans="1:11" ht="12">
      <c r="A40" s="496" t="s">
        <v>1417</v>
      </c>
      <c r="B40" s="496">
        <v>822.45435</v>
      </c>
      <c r="C40" s="496">
        <v>508.76520999999997</v>
      </c>
      <c r="D40" s="528">
        <v>61.65695567116314</v>
      </c>
      <c r="E40" s="25">
        <v>0.002687218828348824</v>
      </c>
      <c r="F40" s="25">
        <v>0.006794654394070911</v>
      </c>
      <c r="G40" s="25"/>
      <c r="H40" s="496">
        <v>9.999999999999999E-34</v>
      </c>
      <c r="I40" s="496">
        <v>266.5301</v>
      </c>
      <c r="J40" s="528">
        <v>-100</v>
      </c>
      <c r="K40" s="25">
        <v>3.680655206912819E-38</v>
      </c>
    </row>
    <row r="41" spans="1:11" ht="12">
      <c r="A41" s="497" t="s">
        <v>1418</v>
      </c>
      <c r="B41" s="497">
        <v>453.73576</v>
      </c>
      <c r="C41" s="497">
        <v>642.3580400000001</v>
      </c>
      <c r="D41" s="369">
        <v>-29.364041275174202</v>
      </c>
      <c r="E41" s="476">
        <v>-0.0016158332489995793</v>
      </c>
      <c r="F41" s="476">
        <v>0.00374850917310013</v>
      </c>
      <c r="G41" s="476"/>
      <c r="H41" s="497">
        <v>137.99571</v>
      </c>
      <c r="I41" s="497">
        <v>164.029</v>
      </c>
      <c r="J41" s="369">
        <v>-15.871150833084391</v>
      </c>
      <c r="K41" s="476">
        <v>0.005079146285431314</v>
      </c>
    </row>
    <row r="42" spans="1:11" ht="12">
      <c r="A42" s="496" t="s">
        <v>1419</v>
      </c>
      <c r="B42" s="496">
        <v>426.01909</v>
      </c>
      <c r="C42" s="496">
        <v>219.2924</v>
      </c>
      <c r="D42" s="23">
        <v>94.26988349801454</v>
      </c>
      <c r="E42" s="25">
        <v>0.001770924724044417</v>
      </c>
      <c r="F42" s="25">
        <v>0.0035195296636543914</v>
      </c>
      <c r="G42" s="25"/>
      <c r="H42" s="496">
        <v>9.999999999999999E-34</v>
      </c>
      <c r="I42" s="496">
        <v>9.999999999999999E-34</v>
      </c>
      <c r="J42" s="23">
        <v>0</v>
      </c>
      <c r="K42" s="25">
        <v>3.680655206912819E-38</v>
      </c>
    </row>
    <row r="43" spans="1:11" ht="12">
      <c r="A43" s="497" t="s">
        <v>1420</v>
      </c>
      <c r="B43" s="497">
        <v>162.85969</v>
      </c>
      <c r="C43" s="497">
        <v>36.63176</v>
      </c>
      <c r="D43" s="369">
        <v>344.5860368161399</v>
      </c>
      <c r="E43" s="476">
        <v>0.0010813318885043242</v>
      </c>
      <c r="F43" s="476">
        <v>0.0013454549888094415</v>
      </c>
      <c r="G43" s="476"/>
      <c r="H43" s="497">
        <v>74.34005</v>
      </c>
      <c r="I43" s="497">
        <v>9.999999999999999E-34</v>
      </c>
      <c r="J43" s="369" t="s">
        <v>1436</v>
      </c>
      <c r="K43" s="476">
        <v>0.0027362009211465937</v>
      </c>
    </row>
    <row r="44" spans="1:11" ht="13.5" customHeight="1">
      <c r="A44" s="496" t="s">
        <v>1421</v>
      </c>
      <c r="B44" s="496">
        <v>57.65</v>
      </c>
      <c r="C44" s="496">
        <v>9.999999999999999E-34</v>
      </c>
      <c r="D44" s="23" t="s">
        <v>1173</v>
      </c>
      <c r="E44" s="25">
        <v>0.0004938588739613673</v>
      </c>
      <c r="F44" s="25">
        <v>0.00047627181474350287</v>
      </c>
      <c r="G44" s="25"/>
      <c r="H44" s="496">
        <v>14.15</v>
      </c>
      <c r="I44" s="496">
        <v>9.999999999999999E-34</v>
      </c>
      <c r="J44" s="23" t="s">
        <v>1436</v>
      </c>
      <c r="K44" s="25">
        <v>0.0005208127117781639</v>
      </c>
    </row>
    <row r="45" spans="1:11" ht="13.5" customHeight="1">
      <c r="A45" s="497" t="s">
        <v>1422</v>
      </c>
      <c r="B45" s="498">
        <v>20.7754</v>
      </c>
      <c r="C45" s="498">
        <v>9.999999999999999E-34</v>
      </c>
      <c r="D45" s="369" t="s">
        <v>1173</v>
      </c>
      <c r="E45" s="476">
        <v>0.00017797251778138752</v>
      </c>
      <c r="F45" s="476">
        <v>0.00017163464804895352</v>
      </c>
      <c r="G45" s="476"/>
      <c r="H45" s="498">
        <v>9.999999999999999E-34</v>
      </c>
      <c r="I45" s="498">
        <v>9.999999999999999E-34</v>
      </c>
      <c r="J45" s="369">
        <v>0</v>
      </c>
      <c r="K45" s="476">
        <v>3.680655206912819E-38</v>
      </c>
    </row>
    <row r="46" spans="1:11" ht="13.5" customHeight="1">
      <c r="A46" s="496" t="s">
        <v>1423</v>
      </c>
      <c r="B46" s="499">
        <v>4.41357</v>
      </c>
      <c r="C46" s="499">
        <v>3.56664</v>
      </c>
      <c r="D46" s="23">
        <v>23.745878473857747</v>
      </c>
      <c r="E46" s="25">
        <v>7.255228033375555E-06</v>
      </c>
      <c r="F46" s="25">
        <v>3.6462428333000556E-05</v>
      </c>
      <c r="G46" s="25"/>
      <c r="H46" s="499">
        <v>4.07407</v>
      </c>
      <c r="I46" s="499">
        <v>3.56664</v>
      </c>
      <c r="J46" s="23">
        <v>14.227115716753017</v>
      </c>
      <c r="K46" s="25">
        <v>0.0001499524695882731</v>
      </c>
    </row>
    <row r="47" spans="1:11" ht="13.5" customHeight="1">
      <c r="A47" s="520" t="s">
        <v>1424</v>
      </c>
      <c r="B47" s="521">
        <v>9.999999999999999E-34</v>
      </c>
      <c r="C47" s="521">
        <v>793.89622</v>
      </c>
      <c r="D47" s="522">
        <v>-100</v>
      </c>
      <c r="E47" s="522">
        <v>-0.006800914019972001</v>
      </c>
      <c r="F47" s="522">
        <v>8.261436508993977E-39</v>
      </c>
      <c r="G47" s="522"/>
      <c r="H47" s="521">
        <v>9.999999999999999E-34</v>
      </c>
      <c r="I47" s="521">
        <v>39.87972</v>
      </c>
      <c r="J47" s="522">
        <v>-100</v>
      </c>
      <c r="K47" s="522">
        <v>3.680655206912819E-38</v>
      </c>
    </row>
    <row r="48" spans="1:11" ht="6" customHeight="1">
      <c r="A48" s="466"/>
      <c r="B48" s="478"/>
      <c r="C48" s="478"/>
      <c r="D48" s="479"/>
      <c r="E48" s="479"/>
      <c r="F48" s="479"/>
      <c r="G48" s="480"/>
      <c r="H48" s="478"/>
      <c r="I48" s="478"/>
      <c r="J48" s="479"/>
      <c r="K48" s="479"/>
    </row>
    <row r="49" spans="1:11" ht="13.5" customHeight="1">
      <c r="A49" s="267" t="s">
        <v>406</v>
      </c>
      <c r="B49" s="477"/>
      <c r="C49" s="477"/>
      <c r="D49" s="479"/>
      <c r="E49" s="479"/>
      <c r="F49" s="479"/>
      <c r="G49" s="480"/>
      <c r="H49" s="477"/>
      <c r="I49" s="477"/>
      <c r="J49" s="479"/>
      <c r="K49" s="479"/>
    </row>
    <row r="50" spans="1:11" ht="13.5" customHeight="1">
      <c r="A50" s="267" t="s">
        <v>789</v>
      </c>
      <c r="B50" s="466"/>
      <c r="C50" s="466"/>
      <c r="D50" s="25"/>
      <c r="E50" s="25"/>
      <c r="F50" s="25"/>
      <c r="G50" s="9"/>
      <c r="I50" s="466"/>
      <c r="J50" s="25"/>
      <c r="K50" s="25"/>
    </row>
    <row r="51" spans="1:11" ht="13.5" customHeight="1">
      <c r="A51" s="267" t="s">
        <v>802</v>
      </c>
      <c r="B51" s="466"/>
      <c r="C51" s="466"/>
      <c r="D51" s="25"/>
      <c r="E51" s="25"/>
      <c r="F51" s="25"/>
      <c r="G51" s="9"/>
      <c r="I51" s="466"/>
      <c r="J51" s="25"/>
      <c r="K51" s="25"/>
    </row>
    <row r="52" ht="12">
      <c r="A52" s="94"/>
    </row>
  </sheetData>
  <sheetProtection/>
  <mergeCells count="8">
    <mergeCell ref="H2:I4"/>
    <mergeCell ref="H11:K11"/>
    <mergeCell ref="B12:C12"/>
    <mergeCell ref="H12:I12"/>
    <mergeCell ref="A7:F7"/>
    <mergeCell ref="A9:F9"/>
    <mergeCell ref="B11:F11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O45"/>
  <sheetViews>
    <sheetView zoomScalePageLayoutView="0" workbookViewId="0" topLeftCell="A1">
      <selection activeCell="A9" sqref="A9:G9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8" customWidth="1"/>
    <col min="4" max="4" width="13.140625" style="1" customWidth="1"/>
    <col min="5" max="5" width="12.8515625" style="1" customWidth="1"/>
    <col min="6" max="6" width="12.28125" style="93" bestFit="1" customWidth="1"/>
    <col min="7" max="7" width="15.140625" style="93" customWidth="1"/>
    <col min="8" max="8" width="15.28125" style="93" customWidth="1"/>
    <col min="9" max="9" width="2.28125" style="31" customWidth="1"/>
    <col min="10" max="10" width="12.8515625" style="1" customWidth="1"/>
    <col min="11" max="11" width="13.8515625" style="158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ht="12.75"/>
    <row r="5" ht="12.75"/>
    <row r="6" ht="12.75">
      <c r="J6" s="157"/>
    </row>
    <row r="7" ht="12.75" customHeight="1" hidden="1"/>
    <row r="8" spans="1:11" s="8" customFormat="1" ht="15">
      <c r="A8" s="160" t="s">
        <v>828</v>
      </c>
      <c r="B8" s="160"/>
      <c r="C8" s="160"/>
      <c r="D8" s="160"/>
      <c r="E8" s="160"/>
      <c r="F8" s="275"/>
      <c r="G8" s="275"/>
      <c r="H8" s="275"/>
      <c r="I8" s="276"/>
      <c r="K8" s="277"/>
    </row>
    <row r="9" spans="1:12" s="8" customFormat="1" ht="15">
      <c r="A9" s="972" t="s">
        <v>1119</v>
      </c>
      <c r="B9" s="972"/>
      <c r="C9" s="972"/>
      <c r="D9" s="972"/>
      <c r="E9" s="972"/>
      <c r="F9" s="972"/>
      <c r="G9" s="972"/>
      <c r="H9" s="278"/>
      <c r="I9" s="279"/>
      <c r="K9" s="277"/>
      <c r="L9" s="530"/>
    </row>
    <row r="10" spans="1:11" s="8" customFormat="1" ht="15">
      <c r="A10" s="160" t="s">
        <v>358</v>
      </c>
      <c r="B10" s="160"/>
      <c r="C10" s="160"/>
      <c r="D10" s="160"/>
      <c r="E10" s="160"/>
      <c r="F10" s="160"/>
      <c r="G10" s="160"/>
      <c r="H10" s="278"/>
      <c r="I10" s="279"/>
      <c r="K10" s="277"/>
    </row>
    <row r="11" s="570" customFormat="1" ht="9" customHeight="1" thickBot="1"/>
    <row r="12" spans="1:14" ht="13.5" thickBot="1">
      <c r="A12" s="996" t="s">
        <v>22</v>
      </c>
      <c r="B12" s="996"/>
      <c r="C12" s="996" t="s">
        <v>362</v>
      </c>
      <c r="D12" s="990" t="s">
        <v>1425</v>
      </c>
      <c r="E12" s="990"/>
      <c r="F12" s="990"/>
      <c r="G12" s="990"/>
      <c r="H12" s="990"/>
      <c r="I12" s="690"/>
      <c r="J12" s="990" t="s">
        <v>1426</v>
      </c>
      <c r="K12" s="990"/>
      <c r="L12" s="990"/>
      <c r="M12" s="990"/>
      <c r="N12" s="990"/>
    </row>
    <row r="13" spans="1:14" s="164" customFormat="1" ht="12.75" customHeight="1">
      <c r="A13" s="994"/>
      <c r="B13" s="994"/>
      <c r="C13" s="994"/>
      <c r="D13" s="991" t="s">
        <v>474</v>
      </c>
      <c r="E13" s="991"/>
      <c r="F13" s="991"/>
      <c r="G13" s="991"/>
      <c r="H13" s="991"/>
      <c r="I13" s="56"/>
      <c r="J13" s="991" t="s">
        <v>474</v>
      </c>
      <c r="K13" s="991"/>
      <c r="L13" s="991"/>
      <c r="M13" s="991"/>
      <c r="N13" s="991"/>
    </row>
    <row r="14" spans="1:14" s="164" customFormat="1" ht="13.5">
      <c r="A14" s="994"/>
      <c r="B14" s="994"/>
      <c r="C14" s="994"/>
      <c r="D14" s="170" t="s">
        <v>1113</v>
      </c>
      <c r="E14" s="170" t="s">
        <v>555</v>
      </c>
      <c r="F14" s="281" t="s">
        <v>476</v>
      </c>
      <c r="G14" s="281" t="s">
        <v>799</v>
      </c>
      <c r="H14" s="997" t="s">
        <v>1431</v>
      </c>
      <c r="I14" s="172"/>
      <c r="J14" s="170" t="s">
        <v>1113</v>
      </c>
      <c r="K14" s="170" t="s">
        <v>555</v>
      </c>
      <c r="L14" s="171" t="s">
        <v>476</v>
      </c>
      <c r="M14" s="171" t="s">
        <v>799</v>
      </c>
      <c r="N14" s="997" t="s">
        <v>1431</v>
      </c>
    </row>
    <row r="15" spans="1:14" s="164" customFormat="1" ht="13.5" customHeight="1" thickBot="1">
      <c r="A15" s="995"/>
      <c r="B15" s="995"/>
      <c r="C15" s="995"/>
      <c r="D15" s="176"/>
      <c r="E15" s="176"/>
      <c r="F15" s="282" t="s">
        <v>482</v>
      </c>
      <c r="G15" s="282" t="s">
        <v>481</v>
      </c>
      <c r="H15" s="998"/>
      <c r="I15" s="178"/>
      <c r="J15" s="176"/>
      <c r="K15" s="176"/>
      <c r="L15" s="177" t="s">
        <v>1117</v>
      </c>
      <c r="M15" s="177" t="s">
        <v>481</v>
      </c>
      <c r="N15" s="998"/>
    </row>
    <row r="16" spans="1:14" ht="10.5" customHeight="1">
      <c r="A16" s="179"/>
      <c r="B16" s="179"/>
      <c r="C16" s="179"/>
      <c r="D16" s="180"/>
      <c r="E16" s="180"/>
      <c r="F16" s="283"/>
      <c r="G16" s="283"/>
      <c r="H16" s="284"/>
      <c r="I16" s="25"/>
      <c r="J16" s="180"/>
      <c r="K16" s="180"/>
      <c r="L16" s="181"/>
      <c r="M16" s="181"/>
      <c r="N16" s="25"/>
    </row>
    <row r="17" spans="1:15" ht="13.5" customHeight="1">
      <c r="A17" s="183"/>
      <c r="B17" s="184" t="s">
        <v>558</v>
      </c>
      <c r="C17" s="184"/>
      <c r="D17" s="143">
        <v>25646108.569680005</v>
      </c>
      <c r="E17" s="143">
        <v>22475001.258770008</v>
      </c>
      <c r="F17" s="187">
        <v>14.109486688783141</v>
      </c>
      <c r="G17" s="187">
        <v>14.109486688783141</v>
      </c>
      <c r="H17" s="187">
        <v>100</v>
      </c>
      <c r="I17" s="187"/>
      <c r="J17" s="143">
        <v>5208237.853150001</v>
      </c>
      <c r="K17" s="143">
        <v>5148592.306780001</v>
      </c>
      <c r="L17" s="187">
        <v>1.1584826068176832</v>
      </c>
      <c r="M17" s="187">
        <v>1.1584826068176832</v>
      </c>
      <c r="N17" s="187">
        <v>100</v>
      </c>
      <c r="O17" s="69"/>
    </row>
    <row r="18" spans="1:15" ht="12.75">
      <c r="A18" s="169"/>
      <c r="B18" s="9"/>
      <c r="C18" s="9"/>
      <c r="D18" s="17"/>
      <c r="E18" s="17"/>
      <c r="F18" s="19"/>
      <c r="G18" s="19"/>
      <c r="H18" s="19"/>
      <c r="I18" s="19"/>
      <c r="J18" s="17"/>
      <c r="K18" s="17"/>
      <c r="L18" s="19"/>
      <c r="M18" s="19"/>
      <c r="N18" s="19"/>
      <c r="O18" s="17"/>
    </row>
    <row r="19" spans="1:15" s="37" customFormat="1" ht="15" customHeight="1">
      <c r="A19" s="481" t="s">
        <v>559</v>
      </c>
      <c r="B19" s="473" t="s">
        <v>871</v>
      </c>
      <c r="C19" s="473"/>
      <c r="D19" s="363">
        <v>16967092.15765</v>
      </c>
      <c r="E19" s="363">
        <v>14617887.922809998</v>
      </c>
      <c r="F19" s="365">
        <v>16.07075007856823</v>
      </c>
      <c r="G19" s="365">
        <v>10.452521037894567</v>
      </c>
      <c r="H19" s="365">
        <v>66.15854452752832</v>
      </c>
      <c r="I19" s="365"/>
      <c r="J19" s="363">
        <v>3393323.7416999997</v>
      </c>
      <c r="K19" s="363">
        <v>3467273.12996</v>
      </c>
      <c r="L19" s="365">
        <v>-2.132782318791641</v>
      </c>
      <c r="M19" s="365">
        <v>-1.4363030485559913</v>
      </c>
      <c r="N19" s="365">
        <v>65.15301023834154</v>
      </c>
      <c r="O19" s="69"/>
    </row>
    <row r="20" spans="1:15" s="37" customFormat="1" ht="15" customHeight="1">
      <c r="A20" s="198" t="s">
        <v>571</v>
      </c>
      <c r="B20" s="9" t="s">
        <v>23</v>
      </c>
      <c r="C20" s="9"/>
      <c r="D20" s="69">
        <v>7187606.267980001</v>
      </c>
      <c r="E20" s="69">
        <v>6667527.144340001</v>
      </c>
      <c r="F20" s="80">
        <v>7.800180072479945</v>
      </c>
      <c r="G20" s="80">
        <v>2.3140337909305297</v>
      </c>
      <c r="H20" s="80">
        <v>28.026108711391462</v>
      </c>
      <c r="I20" s="80"/>
      <c r="J20" s="69">
        <v>1499433.6655200005</v>
      </c>
      <c r="K20" s="69">
        <v>1410892.8714899994</v>
      </c>
      <c r="L20" s="80">
        <v>6.2755150174156045</v>
      </c>
      <c r="M20" s="80">
        <v>1.7197087816295897</v>
      </c>
      <c r="N20" s="80">
        <v>28.789654155543726</v>
      </c>
      <c r="O20" s="69"/>
    </row>
    <row r="21" spans="1:15" ht="15" customHeight="1">
      <c r="A21" s="482"/>
      <c r="B21" s="100" t="s">
        <v>872</v>
      </c>
      <c r="C21" s="100"/>
      <c r="D21" s="368">
        <v>3591514.6094100005</v>
      </c>
      <c r="E21" s="368">
        <v>3375735.513810001</v>
      </c>
      <c r="F21" s="370">
        <v>6.392061662332724</v>
      </c>
      <c r="G21" s="370">
        <v>0.9600849099654672</v>
      </c>
      <c r="H21" s="370">
        <v>14.004130878772198</v>
      </c>
      <c r="I21" s="370"/>
      <c r="J21" s="368">
        <v>695439.8047000003</v>
      </c>
      <c r="K21" s="368">
        <v>738761.7849199995</v>
      </c>
      <c r="L21" s="370">
        <v>-5.86413389326717</v>
      </c>
      <c r="M21" s="370">
        <v>-0.841433495578005</v>
      </c>
      <c r="N21" s="370">
        <v>13.352689034341827</v>
      </c>
      <c r="O21" s="22"/>
    </row>
    <row r="22" spans="1:15" ht="15" customHeight="1">
      <c r="A22" s="289"/>
      <c r="B22" s="20" t="s">
        <v>966</v>
      </c>
      <c r="C22" s="61"/>
      <c r="D22" s="22">
        <v>1157130.5092999993</v>
      </c>
      <c r="E22" s="22">
        <v>1159208.2808700001</v>
      </c>
      <c r="F22" s="79">
        <v>-0.1792405734404696</v>
      </c>
      <c r="G22" s="79">
        <v>-0.009244811807029496</v>
      </c>
      <c r="H22" s="79">
        <v>4.5119145704156125</v>
      </c>
      <c r="I22" s="79"/>
      <c r="J22" s="22">
        <v>279397.72027</v>
      </c>
      <c r="K22" s="22">
        <v>235784.41525000002</v>
      </c>
      <c r="L22" s="79">
        <v>18.497111004455995</v>
      </c>
      <c r="M22" s="79">
        <v>0.8470918344528297</v>
      </c>
      <c r="N22" s="79">
        <v>5.364534572878946</v>
      </c>
      <c r="O22" s="22"/>
    </row>
    <row r="23" spans="1:15" ht="15" customHeight="1">
      <c r="A23" s="482"/>
      <c r="B23" s="609" t="s">
        <v>967</v>
      </c>
      <c r="C23" s="100"/>
      <c r="D23" s="368">
        <v>1924024.0601800007</v>
      </c>
      <c r="E23" s="368">
        <v>1820178.0305899999</v>
      </c>
      <c r="F23" s="370">
        <v>5.705267718034142</v>
      </c>
      <c r="G23" s="370">
        <v>0.4620512737434394</v>
      </c>
      <c r="H23" s="370">
        <v>7.502206640638922</v>
      </c>
      <c r="I23" s="370"/>
      <c r="J23" s="368">
        <v>425271.9192200001</v>
      </c>
      <c r="K23" s="368">
        <v>374255.1007299999</v>
      </c>
      <c r="L23" s="370">
        <v>13.631562640159029</v>
      </c>
      <c r="M23" s="370">
        <v>0.9908886827729191</v>
      </c>
      <c r="N23" s="370">
        <v>8.165370538190588</v>
      </c>
      <c r="O23" s="22"/>
    </row>
    <row r="24" spans="1:15" ht="15" customHeight="1">
      <c r="A24" s="289"/>
      <c r="B24" s="20" t="s">
        <v>968</v>
      </c>
      <c r="C24" s="61"/>
      <c r="D24" s="22">
        <v>514937.08909</v>
      </c>
      <c r="E24" s="22">
        <v>312405.31906999985</v>
      </c>
      <c r="F24" s="79">
        <v>64.82980847538623</v>
      </c>
      <c r="G24" s="79">
        <v>0.9011424190286526</v>
      </c>
      <c r="H24" s="79">
        <v>2.0078566215647315</v>
      </c>
      <c r="I24" s="79"/>
      <c r="J24" s="22">
        <v>99324.22133</v>
      </c>
      <c r="K24" s="22">
        <v>62091.57059000001</v>
      </c>
      <c r="L24" s="79">
        <v>59.96409880795702</v>
      </c>
      <c r="M24" s="79">
        <v>0.7231617599818423</v>
      </c>
      <c r="N24" s="79">
        <v>1.9070600101323638</v>
      </c>
      <c r="O24" s="22"/>
    </row>
    <row r="25" spans="1:15" s="37" customFormat="1" ht="15" customHeight="1">
      <c r="A25" s="483" t="s">
        <v>575</v>
      </c>
      <c r="B25" s="473" t="s">
        <v>873</v>
      </c>
      <c r="C25" s="473"/>
      <c r="D25" s="363">
        <v>1403873.7463499994</v>
      </c>
      <c r="E25" s="363">
        <v>1107932.411510001</v>
      </c>
      <c r="F25" s="365">
        <v>26.71113614563005</v>
      </c>
      <c r="G25" s="365">
        <v>1.316757812080294</v>
      </c>
      <c r="H25" s="365">
        <v>5.474022472203533</v>
      </c>
      <c r="I25" s="365"/>
      <c r="J25" s="363">
        <v>296372.43078</v>
      </c>
      <c r="K25" s="363">
        <v>252420.64110999988</v>
      </c>
      <c r="L25" s="365">
        <v>17.412121875899523</v>
      </c>
      <c r="M25" s="365">
        <v>0.8536661489417512</v>
      </c>
      <c r="N25" s="365">
        <v>5.690454989507644</v>
      </c>
      <c r="O25" s="69"/>
    </row>
    <row r="26" spans="1:15" s="37" customFormat="1" ht="15" customHeight="1" thickBot="1">
      <c r="A26" s="484" t="s">
        <v>584</v>
      </c>
      <c r="B26" s="299" t="s">
        <v>24</v>
      </c>
      <c r="C26" s="299"/>
      <c r="D26" s="485">
        <v>87536.39770000428</v>
      </c>
      <c r="E26" s="485">
        <v>81653.78011000901</v>
      </c>
      <c r="F26" s="301">
        <v>7.204342018299507</v>
      </c>
      <c r="G26" s="301">
        <v>0.026174047877749504</v>
      </c>
      <c r="H26" s="301">
        <v>0.3413242888766906</v>
      </c>
      <c r="I26" s="301"/>
      <c r="J26" s="485">
        <v>19108.01515000034</v>
      </c>
      <c r="K26" s="485">
        <v>18005.66422000155</v>
      </c>
      <c r="L26" s="301">
        <v>6.122245291980114</v>
      </c>
      <c r="M26" s="301">
        <v>0.021410724802333744</v>
      </c>
      <c r="N26" s="301">
        <v>0.36688061660708526</v>
      </c>
      <c r="O26" s="69"/>
    </row>
    <row r="27" spans="1:15" s="37" customFormat="1" ht="15" customHeight="1">
      <c r="A27" s="198"/>
      <c r="B27" s="9"/>
      <c r="C27" s="9"/>
      <c r="D27" s="69"/>
      <c r="E27" s="69"/>
      <c r="F27" s="80"/>
      <c r="G27" s="80"/>
      <c r="H27" s="80"/>
      <c r="I27" s="69"/>
      <c r="J27" s="69"/>
      <c r="K27" s="69"/>
      <c r="L27" s="80"/>
      <c r="M27" s="80"/>
      <c r="N27" s="80"/>
      <c r="O27" s="69"/>
    </row>
    <row r="28" spans="1:15" s="37" customFormat="1" ht="15" customHeight="1">
      <c r="A28" s="1027" t="s">
        <v>25</v>
      </c>
      <c r="B28" s="1028"/>
      <c r="C28" s="1028"/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80"/>
      <c r="O28" s="69"/>
    </row>
    <row r="29" spans="1:15" s="37" customFormat="1" ht="15" customHeight="1">
      <c r="A29" s="1027" t="s">
        <v>26</v>
      </c>
      <c r="B29" s="1028"/>
      <c r="C29" s="1028"/>
      <c r="D29" s="1028"/>
      <c r="E29" s="1028"/>
      <c r="F29" s="1028"/>
      <c r="G29" s="1028"/>
      <c r="H29" s="1028"/>
      <c r="I29" s="1028"/>
      <c r="J29" s="1028"/>
      <c r="K29" s="1028"/>
      <c r="L29" s="1028"/>
      <c r="M29" s="1028"/>
      <c r="N29" s="80"/>
      <c r="O29" s="69"/>
    </row>
    <row r="30" spans="1:15" ht="14.25" customHeight="1">
      <c r="A30" s="217" t="s">
        <v>535</v>
      </c>
      <c r="B30" s="224"/>
      <c r="C30" s="224"/>
      <c r="D30" s="69"/>
      <c r="E30" s="69"/>
      <c r="F30" s="302"/>
      <c r="G30" s="302"/>
      <c r="H30" s="302"/>
      <c r="I30" s="223"/>
      <c r="J30" s="69"/>
      <c r="K30" s="69"/>
      <c r="L30" s="302"/>
      <c r="M30" s="302"/>
      <c r="N30" s="302"/>
      <c r="O30" s="223"/>
    </row>
    <row r="31" spans="1:14" ht="14.25" customHeight="1">
      <c r="A31" s="267" t="s">
        <v>789</v>
      </c>
      <c r="B31" s="20"/>
      <c r="C31" s="61"/>
      <c r="D31" s="252"/>
      <c r="E31" s="268"/>
      <c r="F31" s="303"/>
      <c r="G31" s="101"/>
      <c r="H31" s="304"/>
      <c r="I31" s="23"/>
      <c r="K31" s="270"/>
      <c r="L31" s="37"/>
      <c r="M31" s="37"/>
      <c r="N31" s="37"/>
    </row>
    <row r="32" spans="1:14" ht="14.25" customHeight="1">
      <c r="A32" s="463" t="s">
        <v>536</v>
      </c>
      <c r="B32" s="20"/>
      <c r="C32" s="61"/>
      <c r="D32" s="252"/>
      <c r="E32" s="268"/>
      <c r="F32" s="303"/>
      <c r="G32" s="101"/>
      <c r="H32" s="232"/>
      <c r="I32" s="23"/>
      <c r="K32" s="270"/>
      <c r="L32" s="37"/>
      <c r="M32" s="37"/>
      <c r="N32" s="37"/>
    </row>
    <row r="33" spans="1:14" ht="14.25" customHeight="1">
      <c r="A33" s="272" t="s">
        <v>27</v>
      </c>
      <c r="B33" s="20"/>
      <c r="C33" s="61"/>
      <c r="D33" s="252"/>
      <c r="E33" s="268"/>
      <c r="F33" s="303"/>
      <c r="G33" s="101"/>
      <c r="H33" s="304"/>
      <c r="I33" s="23"/>
      <c r="K33" s="270"/>
      <c r="L33" s="37"/>
      <c r="M33" s="37"/>
      <c r="N33" s="37"/>
    </row>
    <row r="34" spans="1:14" ht="14.25" customHeight="1">
      <c r="A34" s="272" t="s">
        <v>28</v>
      </c>
      <c r="B34" s="20"/>
      <c r="C34" s="61"/>
      <c r="D34" s="268"/>
      <c r="E34" s="268"/>
      <c r="F34" s="303"/>
      <c r="G34" s="303"/>
      <c r="H34" s="303"/>
      <c r="I34" s="85"/>
      <c r="K34" s="273"/>
      <c r="L34" s="37"/>
      <c r="M34" s="37"/>
      <c r="N34" s="37"/>
    </row>
    <row r="35" spans="1:14" ht="14.25" customHeight="1">
      <c r="A35" s="272" t="s">
        <v>29</v>
      </c>
      <c r="B35" s="20"/>
      <c r="C35" s="61"/>
      <c r="D35" s="268"/>
      <c r="E35" s="268"/>
      <c r="F35" s="303"/>
      <c r="G35" s="303"/>
      <c r="H35" s="303"/>
      <c r="I35" s="85"/>
      <c r="K35" s="273"/>
      <c r="L35" s="37"/>
      <c r="M35" s="37"/>
      <c r="N35" s="37"/>
    </row>
    <row r="36" spans="1:14" ht="27.75" customHeight="1">
      <c r="A36" s="1029" t="s">
        <v>30</v>
      </c>
      <c r="B36" s="1030"/>
      <c r="C36" s="1030"/>
      <c r="D36" s="1030"/>
      <c r="E36" s="1030"/>
      <c r="F36" s="1030"/>
      <c r="G36" s="1030"/>
      <c r="H36" s="1030"/>
      <c r="I36" s="1030"/>
      <c r="J36" s="1030"/>
      <c r="K36" s="1030"/>
      <c r="L36" s="1030"/>
      <c r="M36" s="1030"/>
      <c r="N36" s="37"/>
    </row>
    <row r="37" spans="1:14" ht="14.25" customHeight="1">
      <c r="A37" s="272" t="s">
        <v>31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37"/>
    </row>
    <row r="38" spans="1:14" ht="14.25" customHeight="1">
      <c r="A38" s="272" t="s">
        <v>32</v>
      </c>
      <c r="B38" s="20"/>
      <c r="C38" s="61"/>
      <c r="D38" s="268"/>
      <c r="E38" s="268"/>
      <c r="F38" s="303"/>
      <c r="G38" s="303"/>
      <c r="H38" s="303"/>
      <c r="I38" s="85"/>
      <c r="K38" s="273"/>
      <c r="L38" s="37"/>
      <c r="M38" s="37"/>
      <c r="N38" s="37"/>
    </row>
    <row r="39" spans="1:14" ht="13.5">
      <c r="A39" s="267"/>
      <c r="B39" s="267"/>
      <c r="C39" s="267"/>
      <c r="D39" s="267"/>
      <c r="E39" s="267"/>
      <c r="F39" s="267"/>
      <c r="G39" s="267"/>
      <c r="H39" s="267"/>
      <c r="I39" s="274"/>
      <c r="K39" s="273"/>
      <c r="L39" s="37"/>
      <c r="M39" s="37"/>
      <c r="N39" s="37"/>
    </row>
    <row r="40" spans="1:14" ht="14.25" customHeight="1">
      <c r="A40" s="464"/>
      <c r="D40" s="465"/>
      <c r="E40" s="465"/>
      <c r="I40" s="93"/>
      <c r="J40" s="93"/>
      <c r="K40" s="273"/>
      <c r="L40" s="37"/>
      <c r="M40" s="37"/>
      <c r="N40" s="37"/>
    </row>
    <row r="42" spans="6:10" ht="12.75">
      <c r="F42" s="1026"/>
      <c r="G42" s="1026"/>
      <c r="H42" s="1026"/>
      <c r="I42" s="1026"/>
      <c r="J42" s="1026"/>
    </row>
    <row r="43" spans="6:10" ht="12.75">
      <c r="F43" s="1026"/>
      <c r="G43" s="1026"/>
      <c r="H43" s="1026"/>
      <c r="I43" s="1026"/>
      <c r="J43" s="1026"/>
    </row>
    <row r="44" spans="6:10" ht="12.75">
      <c r="F44" s="1026"/>
      <c r="G44" s="1026"/>
      <c r="H44" s="1026"/>
      <c r="I44" s="1026"/>
      <c r="J44" s="1026"/>
    </row>
    <row r="45" spans="6:10" ht="12.75">
      <c r="F45" s="1026"/>
      <c r="G45" s="1026"/>
      <c r="H45" s="1026"/>
      <c r="I45" s="1026"/>
      <c r="J45" s="1026"/>
    </row>
  </sheetData>
  <sheetProtection/>
  <mergeCells count="13">
    <mergeCell ref="F42:J45"/>
    <mergeCell ref="A28:M28"/>
    <mergeCell ref="A29:M29"/>
    <mergeCell ref="A36:M36"/>
    <mergeCell ref="H14:H15"/>
    <mergeCell ref="N14:N15"/>
    <mergeCell ref="A9:G9"/>
    <mergeCell ref="D12:H12"/>
    <mergeCell ref="J12:N12"/>
    <mergeCell ref="D13:H13"/>
    <mergeCell ref="J13:N13"/>
    <mergeCell ref="C12:C15"/>
    <mergeCell ref="A12:B1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4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5.421875" style="532" customWidth="1"/>
    <col min="2" max="2" width="13.57421875" style="532" customWidth="1"/>
    <col min="3" max="3" width="12.57421875" style="532" customWidth="1"/>
    <col min="4" max="4" width="9.140625" style="532" customWidth="1"/>
    <col min="5" max="5" width="0.85546875" style="532" customWidth="1"/>
    <col min="6" max="6" width="12.8515625" style="532" customWidth="1"/>
    <col min="7" max="7" width="1.8515625" style="532" customWidth="1"/>
    <col min="8" max="8" width="13.421875" style="532" customWidth="1"/>
    <col min="9" max="9" width="2.140625" style="532" customWidth="1"/>
    <col min="10" max="10" width="8.140625" style="532" customWidth="1"/>
    <col min="11" max="11" width="1.1484375" style="532" customWidth="1"/>
    <col min="12" max="12" width="11.00390625" style="532" customWidth="1"/>
    <col min="13" max="13" width="10.28125" style="532" customWidth="1"/>
    <col min="14" max="14" width="8.7109375" style="532" customWidth="1"/>
    <col min="15" max="15" width="0.85546875" style="532" customWidth="1"/>
    <col min="16" max="16" width="11.140625" style="532" bestFit="1" customWidth="1"/>
    <col min="17" max="17" width="2.00390625" style="532" customWidth="1"/>
    <col min="18" max="18" width="10.00390625" style="532" bestFit="1" customWidth="1"/>
    <col min="19" max="19" width="2.00390625" style="532" customWidth="1"/>
    <col min="20" max="20" width="7.7109375" style="532" customWidth="1"/>
    <col min="21" max="16384" width="11.421875" style="550" customWidth="1"/>
  </cols>
  <sheetData>
    <row r="1" ht="6" customHeight="1"/>
    <row r="2" ht="12.75"/>
    <row r="3" spans="6:8" ht="12.75">
      <c r="F3" s="533"/>
      <c r="G3" s="533"/>
      <c r="H3" s="533"/>
    </row>
    <row r="4" spans="6:8" ht="15.75">
      <c r="F4" s="839"/>
      <c r="G4" s="839"/>
      <c r="H4" s="839"/>
    </row>
    <row r="5" spans="6:8" ht="6.75" customHeight="1">
      <c r="F5" s="839"/>
      <c r="G5" s="839"/>
      <c r="H5" s="839"/>
    </row>
    <row r="6" spans="6:8" ht="6" customHeight="1">
      <c r="F6" s="839"/>
      <c r="G6" s="839"/>
      <c r="H6" s="839"/>
    </row>
    <row r="7" spans="1:20" s="551" customFormat="1" ht="15">
      <c r="A7" s="960" t="s">
        <v>837</v>
      </c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</row>
    <row r="8" spans="1:20" s="551" customFormat="1" ht="15">
      <c r="A8" s="893" t="s">
        <v>856</v>
      </c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552"/>
      <c r="M8" s="894"/>
      <c r="N8" s="553"/>
      <c r="Q8" s="894"/>
      <c r="R8" s="894"/>
      <c r="S8" s="894"/>
      <c r="T8" s="894"/>
    </row>
    <row r="9" spans="1:20" s="551" customFormat="1" ht="15" thickBot="1">
      <c r="A9" s="899"/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</row>
    <row r="10" spans="1:20" ht="12.75">
      <c r="A10" s="1034" t="s">
        <v>362</v>
      </c>
      <c r="B10" s="1037" t="s">
        <v>1425</v>
      </c>
      <c r="C10" s="1037"/>
      <c r="D10" s="1037"/>
      <c r="E10" s="1037"/>
      <c r="F10" s="1037"/>
      <c r="G10" s="1037"/>
      <c r="H10" s="1037"/>
      <c r="I10" s="1037"/>
      <c r="J10" s="1037"/>
      <c r="K10" s="900"/>
      <c r="L10" s="1037" t="s">
        <v>1426</v>
      </c>
      <c r="M10" s="1037"/>
      <c r="N10" s="1037"/>
      <c r="O10" s="1037"/>
      <c r="P10" s="1037"/>
      <c r="Q10" s="1037"/>
      <c r="R10" s="1037"/>
      <c r="S10" s="1037"/>
      <c r="T10" s="1037"/>
    </row>
    <row r="11" spans="1:20" ht="12.75">
      <c r="A11" s="1035"/>
      <c r="B11" s="901" t="s">
        <v>857</v>
      </c>
      <c r="C11" s="902"/>
      <c r="D11" s="903"/>
      <c r="E11" s="904"/>
      <c r="F11" s="1038" t="s">
        <v>858</v>
      </c>
      <c r="G11" s="1038"/>
      <c r="H11" s="1038"/>
      <c r="I11" s="1038"/>
      <c r="J11" s="1038"/>
      <c r="K11" s="905"/>
      <c r="L11" s="901" t="s">
        <v>857</v>
      </c>
      <c r="M11" s="902"/>
      <c r="N11" s="903"/>
      <c r="O11" s="904"/>
      <c r="P11" s="1038" t="s">
        <v>858</v>
      </c>
      <c r="Q11" s="1038"/>
      <c r="R11" s="1038"/>
      <c r="S11" s="1038"/>
      <c r="T11" s="1038"/>
    </row>
    <row r="12" spans="1:20" ht="12.75" customHeight="1">
      <c r="A12" s="1035"/>
      <c r="B12" s="1031" t="s">
        <v>1112</v>
      </c>
      <c r="C12" s="1031" t="s">
        <v>859</v>
      </c>
      <c r="D12" s="905" t="s">
        <v>476</v>
      </c>
      <c r="E12" s="905"/>
      <c r="F12" s="1031" t="s">
        <v>1112</v>
      </c>
      <c r="G12" s="533"/>
      <c r="H12" s="1031" t="s">
        <v>859</v>
      </c>
      <c r="I12" s="906"/>
      <c r="J12" s="905" t="s">
        <v>476</v>
      </c>
      <c r="K12" s="905"/>
      <c r="L12" s="1031" t="s">
        <v>1112</v>
      </c>
      <c r="M12" s="1031" t="s">
        <v>859</v>
      </c>
      <c r="N12" s="905" t="s">
        <v>476</v>
      </c>
      <c r="O12" s="905"/>
      <c r="P12" s="1031" t="s">
        <v>1112</v>
      </c>
      <c r="Q12" s="533"/>
      <c r="R12" s="1031" t="s">
        <v>859</v>
      </c>
      <c r="S12" s="906"/>
      <c r="T12" s="905" t="s">
        <v>476</v>
      </c>
    </row>
    <row r="13" spans="1:20" ht="13.5" customHeight="1" hidden="1">
      <c r="A13" s="1035"/>
      <c r="B13" s="1032"/>
      <c r="C13" s="1032"/>
      <c r="D13" s="905" t="s">
        <v>480</v>
      </c>
      <c r="E13" s="905"/>
      <c r="F13" s="1032"/>
      <c r="G13" s="533"/>
      <c r="H13" s="1032"/>
      <c r="I13" s="907"/>
      <c r="J13" s="905" t="s">
        <v>480</v>
      </c>
      <c r="K13" s="905"/>
      <c r="L13" s="1032"/>
      <c r="M13" s="1032"/>
      <c r="N13" s="905" t="s">
        <v>480</v>
      </c>
      <c r="O13" s="905"/>
      <c r="P13" s="1032"/>
      <c r="Q13" s="533"/>
      <c r="R13" s="1032"/>
      <c r="S13" s="907"/>
      <c r="T13" s="905" t="s">
        <v>480</v>
      </c>
    </row>
    <row r="14" spans="1:20" ht="10.5" customHeight="1" thickBot="1">
      <c r="A14" s="1036"/>
      <c r="B14" s="1033"/>
      <c r="C14" s="1033"/>
      <c r="D14" s="908" t="s">
        <v>480</v>
      </c>
      <c r="E14" s="908"/>
      <c r="F14" s="1033"/>
      <c r="G14" s="909"/>
      <c r="H14" s="1033"/>
      <c r="I14" s="910"/>
      <c r="J14" s="908" t="s">
        <v>480</v>
      </c>
      <c r="K14" s="908"/>
      <c r="L14" s="1033"/>
      <c r="M14" s="1033"/>
      <c r="N14" s="908" t="s">
        <v>480</v>
      </c>
      <c r="O14" s="908"/>
      <c r="P14" s="1033"/>
      <c r="Q14" s="909"/>
      <c r="R14" s="1033"/>
      <c r="S14" s="910"/>
      <c r="T14" s="908" t="s">
        <v>480</v>
      </c>
    </row>
    <row r="15" spans="1:20" s="532" customFormat="1" ht="12.75">
      <c r="A15" s="105" t="s">
        <v>860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6">
        <v>0</v>
      </c>
      <c r="L15" s="106"/>
      <c r="M15" s="106"/>
      <c r="N15" s="105"/>
      <c r="O15" s="105"/>
      <c r="P15" s="105"/>
      <c r="Q15" s="105"/>
      <c r="R15" s="105"/>
      <c r="S15" s="105"/>
      <c r="T15" s="105"/>
    </row>
    <row r="16" spans="1:20" s="532" customFormat="1" ht="13.5">
      <c r="A16" s="107" t="s">
        <v>870</v>
      </c>
      <c r="B16" s="102">
        <v>25646108.569680005</v>
      </c>
      <c r="C16" s="102">
        <v>22475001.258770008</v>
      </c>
      <c r="D16" s="103">
        <v>14.109486688783136</v>
      </c>
      <c r="E16" s="102">
        <v>0</v>
      </c>
      <c r="F16" s="102">
        <v>54010479.22191999</v>
      </c>
      <c r="G16" s="102"/>
      <c r="H16" s="102">
        <v>52598685.61915</v>
      </c>
      <c r="I16" s="102"/>
      <c r="J16" s="103">
        <v>2.6840853267557474</v>
      </c>
      <c r="K16" s="103">
        <v>0</v>
      </c>
      <c r="L16" s="102">
        <v>5208237.853150001</v>
      </c>
      <c r="M16" s="102">
        <v>5148592.306780001</v>
      </c>
      <c r="N16" s="103">
        <v>1.158482606817679</v>
      </c>
      <c r="O16" s="102">
        <v>0</v>
      </c>
      <c r="P16" s="102">
        <v>12363532.164359998</v>
      </c>
      <c r="Q16" s="102"/>
      <c r="R16" s="102">
        <v>12631260.342509998</v>
      </c>
      <c r="S16" s="102"/>
      <c r="T16" s="103">
        <v>-2.119568205311795</v>
      </c>
    </row>
    <row r="17" spans="1:20" s="532" customFormat="1" ht="5.25" customHeight="1">
      <c r="A17" s="20"/>
      <c r="B17" s="542"/>
      <c r="C17" s="542"/>
      <c r="D17" s="529"/>
      <c r="E17" s="542"/>
      <c r="F17" s="542"/>
      <c r="G17" s="542"/>
      <c r="H17" s="542"/>
      <c r="I17" s="542"/>
      <c r="J17" s="529"/>
      <c r="K17" s="529"/>
      <c r="L17" s="542"/>
      <c r="M17" s="542"/>
      <c r="N17" s="529"/>
      <c r="O17" s="542"/>
      <c r="P17" s="542"/>
      <c r="Q17" s="542"/>
      <c r="R17" s="542"/>
      <c r="S17" s="542"/>
      <c r="T17" s="529"/>
    </row>
    <row r="18" spans="1:23" s="532" customFormat="1" ht="6" customHeight="1">
      <c r="A18" s="98"/>
      <c r="B18" s="102"/>
      <c r="C18" s="102"/>
      <c r="D18" s="103"/>
      <c r="E18" s="102"/>
      <c r="F18" s="102"/>
      <c r="G18" s="102"/>
      <c r="H18" s="102"/>
      <c r="I18" s="102"/>
      <c r="J18" s="103"/>
      <c r="K18" s="103"/>
      <c r="L18" s="102"/>
      <c r="M18" s="102"/>
      <c r="N18" s="103"/>
      <c r="O18" s="102"/>
      <c r="P18" s="102"/>
      <c r="Q18" s="102"/>
      <c r="R18" s="102"/>
      <c r="S18" s="102"/>
      <c r="T18" s="103"/>
      <c r="V18" s="694" t="s">
        <v>1107</v>
      </c>
      <c r="W18" s="694" t="s">
        <v>1108</v>
      </c>
    </row>
    <row r="19" spans="1:23" s="532" customFormat="1" ht="14.25" customHeight="1">
      <c r="A19" s="99" t="s">
        <v>861</v>
      </c>
      <c r="B19" s="542">
        <v>18295078.694569997</v>
      </c>
      <c r="C19" s="542">
        <v>15726477.839009997</v>
      </c>
      <c r="D19" s="529">
        <v>16.332326052555544</v>
      </c>
      <c r="E19" s="542">
        <v>0</v>
      </c>
      <c r="F19" s="542">
        <v>51125534.09127</v>
      </c>
      <c r="G19" s="542"/>
      <c r="H19" s="542">
        <v>49505658.04681</v>
      </c>
      <c r="I19" s="542"/>
      <c r="J19" s="529">
        <v>3.2720626517646734</v>
      </c>
      <c r="K19" s="529">
        <v>0</v>
      </c>
      <c r="L19" s="542">
        <v>3545778.5182499997</v>
      </c>
      <c r="M19" s="542">
        <v>3643313.69975</v>
      </c>
      <c r="N19" s="529">
        <v>-2.6771008356127335</v>
      </c>
      <c r="O19" s="542">
        <v>0</v>
      </c>
      <c r="P19" s="542">
        <v>11681618.35722</v>
      </c>
      <c r="Q19" s="542"/>
      <c r="R19" s="542">
        <v>11921355.895</v>
      </c>
      <c r="S19" s="542"/>
      <c r="T19" s="529">
        <v>-2.01099220501042</v>
      </c>
      <c r="V19" s="532">
        <v>70.7632976678353</v>
      </c>
      <c r="W19" s="535">
        <v>-1.894404833172745</v>
      </c>
    </row>
    <row r="20" spans="1:23" s="532" customFormat="1" ht="12.75">
      <c r="A20" s="100" t="s">
        <v>862</v>
      </c>
      <c r="B20" s="102"/>
      <c r="C20" s="102"/>
      <c r="D20" s="103"/>
      <c r="E20" s="102"/>
      <c r="F20" s="102"/>
      <c r="G20" s="102"/>
      <c r="H20" s="102"/>
      <c r="I20" s="102"/>
      <c r="J20" s="103"/>
      <c r="K20" s="103"/>
      <c r="L20" s="102"/>
      <c r="M20" s="102"/>
      <c r="N20" s="103"/>
      <c r="O20" s="102"/>
      <c r="P20" s="102"/>
      <c r="Q20" s="102"/>
      <c r="R20" s="102"/>
      <c r="S20" s="102"/>
      <c r="T20" s="103"/>
      <c r="V20" s="532">
        <v>29.236702332164697</v>
      </c>
      <c r="W20" s="535">
        <v>3.052887439990428</v>
      </c>
    </row>
    <row r="21" spans="1:20" s="532" customFormat="1" ht="12" customHeight="1">
      <c r="A21" s="99" t="s">
        <v>863</v>
      </c>
      <c r="B21" s="542">
        <v>856274.639719998</v>
      </c>
      <c r="C21" s="542">
        <v>1295264.5438000034</v>
      </c>
      <c r="D21" s="529">
        <v>-33.89191082094408</v>
      </c>
      <c r="E21" s="542">
        <v>0</v>
      </c>
      <c r="F21" s="542">
        <v>157063.83057</v>
      </c>
      <c r="G21" s="542"/>
      <c r="H21" s="542">
        <v>219739.72781999997</v>
      </c>
      <c r="I21" s="545" t="s">
        <v>1333</v>
      </c>
      <c r="J21" s="529">
        <v>-28.522788242161198</v>
      </c>
      <c r="K21" s="529">
        <v>0</v>
      </c>
      <c r="L21" s="542">
        <v>163587.44733999987</v>
      </c>
      <c r="M21" s="542">
        <v>189060.64735</v>
      </c>
      <c r="N21" s="529">
        <v>-13.473560133771612</v>
      </c>
      <c r="O21" s="542">
        <v>0</v>
      </c>
      <c r="P21" s="542">
        <v>32252.646500000003</v>
      </c>
      <c r="Q21" s="545" t="s">
        <v>1334</v>
      </c>
      <c r="R21" s="542">
        <v>29552.01739</v>
      </c>
      <c r="S21" s="545" t="s">
        <v>1335</v>
      </c>
      <c r="T21" s="529">
        <v>9.138560912304605</v>
      </c>
    </row>
    <row r="22" spans="1:20" s="532" customFormat="1" ht="13.5">
      <c r="A22" s="107" t="s">
        <v>868</v>
      </c>
      <c r="B22" s="102">
        <v>13541676.139419999</v>
      </c>
      <c r="C22" s="102">
        <v>10801625.92027</v>
      </c>
      <c r="D22" s="103">
        <v>25.36701640452208</v>
      </c>
      <c r="E22" s="102">
        <v>0</v>
      </c>
      <c r="F22" s="102">
        <v>17604956.359349992</v>
      </c>
      <c r="G22" s="102"/>
      <c r="H22" s="102">
        <v>15947197.339449996</v>
      </c>
      <c r="I22" s="102"/>
      <c r="J22" s="103">
        <v>10.395300093258708</v>
      </c>
      <c r="K22" s="103">
        <v>0</v>
      </c>
      <c r="L22" s="102">
        <v>2491330.2815799993</v>
      </c>
      <c r="M22" s="102">
        <v>2517269.5612200005</v>
      </c>
      <c r="N22" s="103">
        <v>-1.0304529971525866</v>
      </c>
      <c r="O22" s="102">
        <v>0</v>
      </c>
      <c r="P22" s="102">
        <v>3526899.11372</v>
      </c>
      <c r="Q22" s="102"/>
      <c r="R22" s="102">
        <v>3441193.51465</v>
      </c>
      <c r="S22" s="102"/>
      <c r="T22" s="103">
        <v>2.490577722674714</v>
      </c>
    </row>
    <row r="23" spans="1:20" s="532" customFormat="1" ht="13.5" customHeight="1">
      <c r="A23" s="99" t="s">
        <v>864</v>
      </c>
      <c r="B23" s="542">
        <v>3486684.5597499986</v>
      </c>
      <c r="C23" s="542">
        <v>3283781.0090999934</v>
      </c>
      <c r="D23" s="529">
        <v>6.178961084424328</v>
      </c>
      <c r="E23" s="542">
        <v>0</v>
      </c>
      <c r="F23" s="542">
        <v>33300106.458</v>
      </c>
      <c r="G23" s="542"/>
      <c r="H23" s="542">
        <v>33294456.376440004</v>
      </c>
      <c r="I23" s="542"/>
      <c r="J23" s="529">
        <v>0.016970036981867054</v>
      </c>
      <c r="K23" s="529">
        <v>0</v>
      </c>
      <c r="L23" s="542">
        <v>807707.74543</v>
      </c>
      <c r="M23" s="542">
        <v>866678.26802</v>
      </c>
      <c r="N23" s="529">
        <v>-6.8041999858520885</v>
      </c>
      <c r="O23" s="542">
        <v>0</v>
      </c>
      <c r="P23" s="542">
        <v>8108736.134</v>
      </c>
      <c r="Q23" s="542"/>
      <c r="R23" s="542">
        <v>8442613.55186</v>
      </c>
      <c r="S23" s="542"/>
      <c r="T23" s="529">
        <v>-3.9546689636936305</v>
      </c>
    </row>
    <row r="24" spans="1:20" s="532" customFormat="1" ht="12.75">
      <c r="A24" s="107" t="s">
        <v>865</v>
      </c>
      <c r="B24" s="102">
        <v>410443.3556800002</v>
      </c>
      <c r="C24" s="102">
        <v>345806.3658400001</v>
      </c>
      <c r="D24" s="103">
        <v>18.691671474291695</v>
      </c>
      <c r="E24" s="102">
        <v>0</v>
      </c>
      <c r="F24" s="102">
        <v>63407.44335</v>
      </c>
      <c r="G24" s="102"/>
      <c r="H24" s="102">
        <v>44264.6031</v>
      </c>
      <c r="I24" s="102"/>
      <c r="J24" s="103">
        <v>43.246384039078855</v>
      </c>
      <c r="K24" s="103">
        <v>0</v>
      </c>
      <c r="L24" s="102">
        <v>83153.04389999999</v>
      </c>
      <c r="M24" s="102">
        <v>70305.22316</v>
      </c>
      <c r="N24" s="103">
        <v>18.274347427588754</v>
      </c>
      <c r="O24" s="102">
        <v>0</v>
      </c>
      <c r="P24" s="102">
        <v>13730.463</v>
      </c>
      <c r="Q24" s="102"/>
      <c r="R24" s="102">
        <v>7996.8111</v>
      </c>
      <c r="S24" s="102"/>
      <c r="T24" s="103">
        <v>71.69922895890338</v>
      </c>
    </row>
    <row r="25" spans="1:20" s="532" customFormat="1" ht="3" customHeight="1">
      <c r="A25" s="99"/>
      <c r="B25" s="542"/>
      <c r="C25" s="542"/>
      <c r="D25" s="529"/>
      <c r="E25" s="542"/>
      <c r="F25" s="542"/>
      <c r="G25" s="542"/>
      <c r="H25" s="542"/>
      <c r="I25" s="542"/>
      <c r="J25" s="529"/>
      <c r="K25" s="529"/>
      <c r="L25" s="542"/>
      <c r="M25" s="542"/>
      <c r="N25" s="529"/>
      <c r="O25" s="542"/>
      <c r="P25" s="542"/>
      <c r="Q25" s="542"/>
      <c r="R25" s="542"/>
      <c r="S25" s="542"/>
      <c r="T25" s="529"/>
    </row>
    <row r="26" spans="1:20" s="532" customFormat="1" ht="3" customHeight="1">
      <c r="A26" s="107"/>
      <c r="B26" s="102"/>
      <c r="C26" s="102"/>
      <c r="D26" s="103"/>
      <c r="E26" s="102"/>
      <c r="F26" s="102"/>
      <c r="G26" s="102"/>
      <c r="H26" s="102"/>
      <c r="I26" s="102"/>
      <c r="J26" s="103"/>
      <c r="K26" s="103"/>
      <c r="L26" s="102"/>
      <c r="M26" s="102"/>
      <c r="N26" s="103"/>
      <c r="O26" s="102"/>
      <c r="P26" s="102"/>
      <c r="Q26" s="102"/>
      <c r="R26" s="102"/>
      <c r="S26" s="102"/>
      <c r="T26" s="103"/>
    </row>
    <row r="27" spans="1:20" s="532" customFormat="1" ht="12.75">
      <c r="A27" s="99" t="s">
        <v>866</v>
      </c>
      <c r="B27" s="542">
        <v>7351029.875110005</v>
      </c>
      <c r="C27" s="542">
        <v>6748523.419760009</v>
      </c>
      <c r="D27" s="529">
        <v>8.927974578643784</v>
      </c>
      <c r="E27" s="542">
        <v>0</v>
      </c>
      <c r="F27" s="542">
        <v>2884945.130649999</v>
      </c>
      <c r="G27" s="542"/>
      <c r="H27" s="542">
        <v>3093027.5723400014</v>
      </c>
      <c r="I27" s="542"/>
      <c r="J27" s="529">
        <v>-6.727468049454856</v>
      </c>
      <c r="K27" s="529">
        <v>0</v>
      </c>
      <c r="L27" s="542">
        <v>1662459.3349000008</v>
      </c>
      <c r="M27" s="542">
        <v>1505278.6070300008</v>
      </c>
      <c r="N27" s="529">
        <v>10.441969156801246</v>
      </c>
      <c r="O27" s="542">
        <v>0</v>
      </c>
      <c r="P27" s="542">
        <v>681913.8071399996</v>
      </c>
      <c r="Q27" s="542"/>
      <c r="R27" s="542">
        <v>709904.4475099992</v>
      </c>
      <c r="S27" s="542"/>
      <c r="T27" s="529">
        <v>-3.9428743499462793</v>
      </c>
    </row>
    <row r="28" spans="1:20" s="532" customFormat="1" ht="5.25" customHeight="1">
      <c r="A28" s="107"/>
      <c r="B28" s="102"/>
      <c r="C28" s="102"/>
      <c r="D28" s="103"/>
      <c r="E28" s="102"/>
      <c r="F28" s="102"/>
      <c r="G28" s="102"/>
      <c r="H28" s="102"/>
      <c r="I28" s="102"/>
      <c r="J28" s="103"/>
      <c r="K28" s="103"/>
      <c r="L28" s="102"/>
      <c r="M28" s="102"/>
      <c r="N28" s="103"/>
      <c r="O28" s="102"/>
      <c r="P28" s="102"/>
      <c r="Q28" s="102"/>
      <c r="R28" s="102"/>
      <c r="S28" s="102"/>
      <c r="T28" s="103"/>
    </row>
    <row r="29" spans="1:20" s="532" customFormat="1" ht="13.5">
      <c r="A29" s="97" t="s">
        <v>869</v>
      </c>
      <c r="B29" s="543">
        <v>5991139.251930006</v>
      </c>
      <c r="C29" s="543">
        <v>5715757.666460007</v>
      </c>
      <c r="D29" s="544">
        <v>4.817936685558479</v>
      </c>
      <c r="E29" s="543">
        <v>0</v>
      </c>
      <c r="F29" s="543">
        <v>2884915.666569999</v>
      </c>
      <c r="G29" s="543"/>
      <c r="H29" s="543">
        <v>3093001.2976100016</v>
      </c>
      <c r="I29" s="543"/>
      <c r="J29" s="544">
        <v>-6.727628313663914</v>
      </c>
      <c r="K29" s="544">
        <v>0</v>
      </c>
      <c r="L29" s="543">
        <v>1376389.8270000007</v>
      </c>
      <c r="M29" s="543">
        <v>1261973.019790001</v>
      </c>
      <c r="N29" s="544">
        <v>9.066501851920684</v>
      </c>
      <c r="O29" s="543">
        <v>0</v>
      </c>
      <c r="P29" s="543">
        <v>681907.4111699996</v>
      </c>
      <c r="Q29" s="543"/>
      <c r="R29" s="543">
        <v>709898.6164799992</v>
      </c>
      <c r="S29" s="543"/>
      <c r="T29" s="544">
        <v>-3.942986316664865</v>
      </c>
    </row>
    <row r="30" spans="14:20" s="532" customFormat="1" ht="11.25" customHeight="1">
      <c r="N30" s="842"/>
      <c r="O30" s="842"/>
      <c r="P30" s="843"/>
      <c r="Q30" s="843"/>
      <c r="R30" s="843"/>
      <c r="S30" s="843"/>
      <c r="T30" s="842"/>
    </row>
    <row r="31" spans="1:20" s="532" customFormat="1" ht="16.5" customHeight="1">
      <c r="A31" s="840" t="s">
        <v>535</v>
      </c>
      <c r="B31" s="841"/>
      <c r="C31" s="533"/>
      <c r="D31" s="842"/>
      <c r="E31" s="842"/>
      <c r="F31" s="841"/>
      <c r="G31" s="841"/>
      <c r="H31" s="841"/>
      <c r="I31" s="841"/>
      <c r="J31" s="841"/>
      <c r="K31" s="841"/>
      <c r="L31" s="843"/>
      <c r="M31" s="843"/>
      <c r="N31" s="842"/>
      <c r="O31" s="842"/>
      <c r="P31" s="843"/>
      <c r="Q31" s="845"/>
      <c r="R31" s="845"/>
      <c r="S31" s="845"/>
      <c r="T31" s="846"/>
    </row>
    <row r="32" spans="1:20" ht="16.5" customHeight="1">
      <c r="A32" s="840" t="s">
        <v>867</v>
      </c>
      <c r="B32" s="841"/>
      <c r="C32" s="533"/>
      <c r="D32" s="842"/>
      <c r="E32" s="842"/>
      <c r="F32" s="841"/>
      <c r="G32" s="841"/>
      <c r="H32" s="841"/>
      <c r="I32" s="841"/>
      <c r="J32" s="841"/>
      <c r="K32" s="841"/>
      <c r="L32" s="843"/>
      <c r="M32" s="843"/>
      <c r="O32" s="844"/>
      <c r="P32" s="845"/>
      <c r="Q32" s="845"/>
      <c r="R32" s="845"/>
      <c r="S32" s="845"/>
      <c r="T32" s="846"/>
    </row>
    <row r="33" spans="1:20" ht="16.5" customHeight="1">
      <c r="A33" s="847" t="s">
        <v>874</v>
      </c>
      <c r="B33" s="848"/>
      <c r="D33" s="848"/>
      <c r="E33" s="848"/>
      <c r="F33" s="848"/>
      <c r="G33" s="848"/>
      <c r="H33" s="845"/>
      <c r="I33" s="845"/>
      <c r="J33" s="845"/>
      <c r="K33" s="845"/>
      <c r="L33" s="849" t="s">
        <v>1510</v>
      </c>
      <c r="M33" s="845"/>
      <c r="O33" s="844"/>
      <c r="P33" s="838"/>
      <c r="Q33" s="845"/>
      <c r="R33" s="845"/>
      <c r="S33" s="845"/>
      <c r="T33" s="846"/>
    </row>
    <row r="34" spans="1:20" ht="16.5" customHeight="1">
      <c r="A34" s="847" t="s">
        <v>875</v>
      </c>
      <c r="B34" s="848"/>
      <c r="C34" s="848"/>
      <c r="D34" s="848"/>
      <c r="E34" s="848"/>
      <c r="F34" s="845"/>
      <c r="G34" s="845"/>
      <c r="H34" s="845"/>
      <c r="I34" s="845"/>
      <c r="J34" s="845"/>
      <c r="K34" s="845"/>
      <c r="L34" s="849" t="s">
        <v>1511</v>
      </c>
      <c r="M34" s="845"/>
      <c r="O34" s="844"/>
      <c r="P34" s="838"/>
      <c r="Q34" s="845"/>
      <c r="R34" s="845"/>
      <c r="S34" s="845"/>
      <c r="T34" s="846"/>
    </row>
    <row r="35" spans="1:20" ht="16.5" customHeight="1">
      <c r="A35" s="850" t="s">
        <v>1</v>
      </c>
      <c r="B35" s="848"/>
      <c r="C35" s="848"/>
      <c r="D35" s="848"/>
      <c r="E35" s="848"/>
      <c r="F35" s="845"/>
      <c r="G35" s="845"/>
      <c r="H35" s="845"/>
      <c r="I35" s="845"/>
      <c r="J35" s="845"/>
      <c r="K35" s="845"/>
      <c r="L35" s="849" t="s">
        <v>876</v>
      </c>
      <c r="M35" s="845"/>
      <c r="R35" s="845"/>
      <c r="S35" s="845"/>
      <c r="T35" s="845"/>
    </row>
    <row r="36" spans="1:20" ht="16.5" customHeight="1">
      <c r="A36" s="849" t="s">
        <v>1508</v>
      </c>
      <c r="B36" s="914"/>
      <c r="C36" s="848"/>
      <c r="D36" s="848"/>
      <c r="E36" s="848"/>
      <c r="F36" s="851"/>
      <c r="G36" s="852"/>
      <c r="H36" s="845"/>
      <c r="I36" s="845"/>
      <c r="J36" s="845"/>
      <c r="K36" s="845"/>
      <c r="L36" s="853" t="s">
        <v>877</v>
      </c>
      <c r="M36" s="845"/>
      <c r="Q36" s="845"/>
      <c r="R36" s="845"/>
      <c r="S36" s="845"/>
      <c r="T36" s="845"/>
    </row>
    <row r="37" spans="1:20" ht="17.25" customHeight="1">
      <c r="A37" s="849" t="s">
        <v>1509</v>
      </c>
      <c r="B37" s="914"/>
      <c r="F37" s="851"/>
      <c r="G37" s="852"/>
      <c r="H37" s="845"/>
      <c r="I37" s="845"/>
      <c r="J37" s="845"/>
      <c r="K37" s="845"/>
      <c r="L37" s="853"/>
      <c r="M37" s="845"/>
      <c r="Q37" s="845"/>
      <c r="R37" s="845"/>
      <c r="S37" s="845"/>
      <c r="T37" s="845"/>
    </row>
    <row r="38" spans="2:16" ht="12.75">
      <c r="B38" s="840"/>
      <c r="C38" s="840"/>
      <c r="D38" s="840"/>
      <c r="E38" s="840"/>
      <c r="F38" s="840"/>
      <c r="G38" s="840"/>
      <c r="H38" s="840"/>
      <c r="I38" s="840"/>
      <c r="J38" s="840"/>
      <c r="K38" s="840"/>
      <c r="L38" s="840"/>
      <c r="M38" s="840"/>
      <c r="N38" s="840"/>
      <c r="O38" s="840"/>
      <c r="P38" s="840"/>
    </row>
    <row r="39" spans="1:16" ht="12.75">
      <c r="A39" s="840"/>
      <c r="B39" s="911"/>
      <c r="C39" s="840"/>
      <c r="D39" s="840"/>
      <c r="E39" s="840"/>
      <c r="F39" s="911"/>
      <c r="G39" s="840"/>
      <c r="H39" s="840"/>
      <c r="I39" s="840"/>
      <c r="J39" s="840"/>
      <c r="K39" s="840"/>
      <c r="L39" s="840"/>
      <c r="M39" s="840"/>
      <c r="N39" s="840"/>
      <c r="O39" s="840"/>
      <c r="P39" s="840"/>
    </row>
    <row r="40" ht="12.75">
      <c r="F40" s="801"/>
    </row>
    <row r="41" ht="12.75">
      <c r="B41" s="801"/>
    </row>
    <row r="42" spans="2:18" ht="12.75">
      <c r="B42" s="801"/>
      <c r="C42" s="801"/>
      <c r="F42" s="801"/>
      <c r="G42" s="801"/>
      <c r="H42" s="801"/>
      <c r="L42" s="801"/>
      <c r="M42" s="801"/>
      <c r="P42" s="801"/>
      <c r="R42" s="801"/>
    </row>
  </sheetData>
  <sheetProtection/>
  <mergeCells count="14">
    <mergeCell ref="F12:F14"/>
    <mergeCell ref="H12:H14"/>
    <mergeCell ref="L12:L14"/>
    <mergeCell ref="M12:M14"/>
    <mergeCell ref="P12:P14"/>
    <mergeCell ref="R12:R14"/>
    <mergeCell ref="A7:T7"/>
    <mergeCell ref="A10:A14"/>
    <mergeCell ref="B10:J10"/>
    <mergeCell ref="L10:T10"/>
    <mergeCell ref="F11:J11"/>
    <mergeCell ref="P11:T11"/>
    <mergeCell ref="B12:B14"/>
    <mergeCell ref="C12:C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752" customWidth="1"/>
    <col min="2" max="2" width="13.140625" style="857" bestFit="1" customWidth="1"/>
    <col min="3" max="3" width="49.8515625" style="752" customWidth="1"/>
    <col min="4" max="5" width="17.28125" style="596" customWidth="1"/>
    <col min="6" max="6" width="19.421875" style="596" customWidth="1"/>
    <col min="7" max="7" width="19.7109375" style="596" customWidth="1"/>
    <col min="8" max="8" width="16.8515625" style="596" customWidth="1"/>
    <col min="9" max="9" width="13.57421875" style="592" customWidth="1"/>
    <col min="10" max="10" width="11.7109375" style="575" bestFit="1" customWidth="1"/>
    <col min="11" max="11" width="13.28125" style="575" bestFit="1" customWidth="1"/>
    <col min="12" max="16384" width="11.421875" style="575" customWidth="1"/>
  </cols>
  <sheetData>
    <row r="1" spans="1:8" ht="12.75">
      <c r="A1" s="575"/>
      <c r="B1" s="751"/>
      <c r="C1" s="575"/>
      <c r="D1" s="591"/>
      <c r="E1" s="591"/>
      <c r="F1" s="591"/>
      <c r="G1" s="591"/>
      <c r="H1" s="591"/>
    </row>
    <row r="2" spans="1:8" ht="12.75">
      <c r="A2" s="575"/>
      <c r="B2" s="751"/>
      <c r="C2" s="575"/>
      <c r="D2" s="591"/>
      <c r="E2" s="591"/>
      <c r="F2" s="1006"/>
      <c r="G2" s="1006"/>
      <c r="H2" s="591"/>
    </row>
    <row r="3" spans="1:8" ht="12.75">
      <c r="A3" s="575"/>
      <c r="B3" s="751"/>
      <c r="C3" s="575"/>
      <c r="D3" s="591"/>
      <c r="E3" s="591"/>
      <c r="F3" s="1006"/>
      <c r="G3" s="1006"/>
      <c r="H3" s="591"/>
    </row>
    <row r="4" spans="1:8" ht="12.75">
      <c r="A4" s="575"/>
      <c r="B4" s="751"/>
      <c r="C4" s="575"/>
      <c r="D4" s="591"/>
      <c r="E4" s="591"/>
      <c r="F4" s="1006"/>
      <c r="G4" s="1006"/>
      <c r="H4" s="591"/>
    </row>
    <row r="5" spans="1:8" ht="12.75">
      <c r="A5" s="575"/>
      <c r="B5" s="751"/>
      <c r="C5" s="575"/>
      <c r="D5" s="591"/>
      <c r="E5" s="591"/>
      <c r="F5" s="591"/>
      <c r="G5" s="591"/>
      <c r="H5" s="591"/>
    </row>
    <row r="6" spans="1:9" ht="15">
      <c r="A6" s="913" t="s">
        <v>843</v>
      </c>
      <c r="B6" s="854"/>
      <c r="C6" s="691"/>
      <c r="D6" s="691"/>
      <c r="E6" s="691"/>
      <c r="F6" s="691"/>
      <c r="G6" s="691"/>
      <c r="H6" s="691"/>
      <c r="I6" s="855"/>
    </row>
    <row r="7" spans="1:9" ht="15">
      <c r="A7" s="1041" t="s">
        <v>1183</v>
      </c>
      <c r="B7" s="1041"/>
      <c r="C7" s="1041"/>
      <c r="D7" s="1041"/>
      <c r="E7" s="1041"/>
      <c r="F7" s="1041"/>
      <c r="G7" s="1041"/>
      <c r="H7" s="1041"/>
      <c r="I7" s="1041"/>
    </row>
    <row r="8" spans="1:9" ht="15">
      <c r="A8" s="691" t="s">
        <v>1432</v>
      </c>
      <c r="B8" s="854"/>
      <c r="C8" s="691"/>
      <c r="D8" s="691"/>
      <c r="E8" s="691"/>
      <c r="F8" s="856"/>
      <c r="G8" s="691"/>
      <c r="H8" s="691"/>
      <c r="I8" s="855"/>
    </row>
    <row r="9" spans="1:9" ht="15">
      <c r="A9" s="691"/>
      <c r="B9" s="854"/>
      <c r="C9" s="691"/>
      <c r="D9" s="691"/>
      <c r="E9" s="691"/>
      <c r="F9" s="691"/>
      <c r="G9" s="691"/>
      <c r="H9" s="553"/>
      <c r="I9" s="855"/>
    </row>
    <row r="10" spans="1:9" ht="15.75" thickBot="1">
      <c r="A10" s="691"/>
      <c r="B10" s="854"/>
      <c r="C10" s="691"/>
      <c r="D10" s="691"/>
      <c r="E10" s="691"/>
      <c r="F10" s="691"/>
      <c r="G10" s="691"/>
      <c r="H10" s="553"/>
      <c r="I10" s="855"/>
    </row>
    <row r="11" spans="1:9" ht="27" customHeight="1">
      <c r="A11" s="1043" t="s">
        <v>886</v>
      </c>
      <c r="B11" s="1045" t="s">
        <v>887</v>
      </c>
      <c r="C11" s="1043" t="s">
        <v>888</v>
      </c>
      <c r="D11" s="1042" t="s">
        <v>1182</v>
      </c>
      <c r="E11" s="1042"/>
      <c r="F11" s="1042"/>
      <c r="G11" s="1042"/>
      <c r="H11" s="1042"/>
      <c r="I11" s="889"/>
    </row>
    <row r="12" spans="1:9" s="585" customFormat="1" ht="27.75" thickBot="1">
      <c r="A12" s="1044"/>
      <c r="B12" s="1046"/>
      <c r="C12" s="1044"/>
      <c r="D12" s="888" t="s">
        <v>1181</v>
      </c>
      <c r="E12" s="888" t="s">
        <v>1180</v>
      </c>
      <c r="F12" s="888" t="s">
        <v>1179</v>
      </c>
      <c r="G12" s="888" t="s">
        <v>1178</v>
      </c>
      <c r="H12" s="888" t="s">
        <v>1177</v>
      </c>
      <c r="I12" s="887" t="s">
        <v>1176</v>
      </c>
    </row>
    <row r="13" spans="1:9" s="585" customFormat="1" ht="12.75">
      <c r="A13" s="1040" t="s">
        <v>498</v>
      </c>
      <c r="B13" s="858">
        <v>27</v>
      </c>
      <c r="C13" s="858" t="s">
        <v>396</v>
      </c>
      <c r="D13" s="859">
        <v>7072658.976279993</v>
      </c>
      <c r="E13" s="859">
        <v>6063740.9239500025</v>
      </c>
      <c r="F13" s="859">
        <v>4756973.65962</v>
      </c>
      <c r="G13" s="859">
        <v>2671817.1778799975</v>
      </c>
      <c r="H13" s="859">
        <v>4044640.9881200027</v>
      </c>
      <c r="I13" s="865">
        <f>+((D13-E13)/E13)*100</f>
        <v>16.638541537041252</v>
      </c>
    </row>
    <row r="14" spans="1:9" s="585" customFormat="1" ht="12.75">
      <c r="A14" s="1040"/>
      <c r="B14" s="858">
        <v>71</v>
      </c>
      <c r="C14" s="858" t="s">
        <v>441</v>
      </c>
      <c r="D14" s="859">
        <v>1032109.7844600003</v>
      </c>
      <c r="E14" s="859">
        <v>721863.9590600001</v>
      </c>
      <c r="F14" s="859">
        <v>592571.4929300003</v>
      </c>
      <c r="G14" s="859">
        <v>339927.6960599998</v>
      </c>
      <c r="H14" s="859">
        <v>251700.32147999975</v>
      </c>
      <c r="I14" s="865">
        <f aca="true" t="shared" si="0" ref="I14:I77">+((D14-E14)/E14)*100</f>
        <v>42.978434025712744</v>
      </c>
    </row>
    <row r="15" spans="1:9" s="585" customFormat="1" ht="12.75">
      <c r="A15" s="1040"/>
      <c r="B15" s="858">
        <v>6</v>
      </c>
      <c r="C15" s="858" t="s">
        <v>375</v>
      </c>
      <c r="D15" s="859">
        <v>473401.97456000315</v>
      </c>
      <c r="E15" s="859">
        <v>488565.62671000167</v>
      </c>
      <c r="F15" s="859">
        <v>395603.46949000144</v>
      </c>
      <c r="G15" s="859">
        <v>316645.2225700013</v>
      </c>
      <c r="H15" s="859">
        <v>390253.7871900001</v>
      </c>
      <c r="I15" s="865">
        <f t="shared" si="0"/>
        <v>-3.1037083497073827</v>
      </c>
    </row>
    <row r="16" spans="1:9" s="585" customFormat="1" ht="12.75">
      <c r="A16" s="1040"/>
      <c r="B16" s="858">
        <v>9</v>
      </c>
      <c r="C16" s="858" t="s">
        <v>378</v>
      </c>
      <c r="D16" s="859">
        <v>373678.57753999985</v>
      </c>
      <c r="E16" s="859">
        <v>520594.6969099991</v>
      </c>
      <c r="F16" s="859">
        <v>250738.97491000072</v>
      </c>
      <c r="G16" s="859">
        <v>301186.64145999966</v>
      </c>
      <c r="H16" s="859">
        <v>321842.4559800001</v>
      </c>
      <c r="I16" s="865">
        <f t="shared" si="0"/>
        <v>-28.220825191271253</v>
      </c>
    </row>
    <row r="17" spans="1:9" s="585" customFormat="1" ht="12.75">
      <c r="A17" s="1040"/>
      <c r="B17" s="858">
        <v>8</v>
      </c>
      <c r="C17" s="858" t="s">
        <v>377</v>
      </c>
      <c r="D17" s="859">
        <v>88086.13738999995</v>
      </c>
      <c r="E17" s="859">
        <v>97250.31654000001</v>
      </c>
      <c r="F17" s="859">
        <v>92705.27698</v>
      </c>
      <c r="G17" s="859">
        <v>119544.20569</v>
      </c>
      <c r="H17" s="859">
        <v>74179.55511000002</v>
      </c>
      <c r="I17" s="865">
        <f t="shared" si="0"/>
        <v>-9.42328979076459</v>
      </c>
    </row>
    <row r="18" spans="1:9" s="585" customFormat="1" ht="12.75">
      <c r="A18" s="1040"/>
      <c r="B18" s="858">
        <v>39</v>
      </c>
      <c r="C18" s="858" t="s">
        <v>409</v>
      </c>
      <c r="D18" s="859">
        <v>65366.72534999991</v>
      </c>
      <c r="E18" s="859">
        <v>66512.82764999996</v>
      </c>
      <c r="F18" s="859">
        <v>50194.33195999992</v>
      </c>
      <c r="G18" s="859">
        <v>38859.159239999964</v>
      </c>
      <c r="H18" s="859">
        <v>54749.95725999997</v>
      </c>
      <c r="I18" s="865">
        <f t="shared" si="0"/>
        <v>-1.7231297187228367</v>
      </c>
    </row>
    <row r="19" spans="1:9" s="585" customFormat="1" ht="12.75">
      <c r="A19" s="1040"/>
      <c r="B19" s="858">
        <v>21</v>
      </c>
      <c r="C19" s="858" t="s">
        <v>390</v>
      </c>
      <c r="D19" s="859">
        <v>51638.519560000044</v>
      </c>
      <c r="E19" s="859">
        <v>56312.50209000004</v>
      </c>
      <c r="F19" s="859">
        <v>47632.23443</v>
      </c>
      <c r="G19" s="859">
        <v>25016.60531000001</v>
      </c>
      <c r="H19" s="859">
        <v>23784.746860000007</v>
      </c>
      <c r="I19" s="865">
        <f t="shared" si="0"/>
        <v>-8.3000796564321</v>
      </c>
    </row>
    <row r="20" spans="1:9" s="585" customFormat="1" ht="12.75">
      <c r="A20" s="1040"/>
      <c r="B20" s="858">
        <v>62</v>
      </c>
      <c r="C20" s="858" t="s">
        <v>432</v>
      </c>
      <c r="D20" s="859">
        <v>43085.16028999998</v>
      </c>
      <c r="E20" s="859">
        <v>41011.62164999991</v>
      </c>
      <c r="F20" s="859">
        <v>44736.93213999992</v>
      </c>
      <c r="G20" s="859">
        <v>48943.32776000001</v>
      </c>
      <c r="H20" s="859">
        <v>65955.52897000016</v>
      </c>
      <c r="I20" s="865">
        <f t="shared" si="0"/>
        <v>5.055978175396233</v>
      </c>
    </row>
    <row r="21" spans="1:9" s="585" customFormat="1" ht="12.75">
      <c r="A21" s="1040"/>
      <c r="B21" s="858">
        <v>73</v>
      </c>
      <c r="C21" s="858" t="s">
        <v>443</v>
      </c>
      <c r="D21" s="859">
        <v>36322.947849999975</v>
      </c>
      <c r="E21" s="859">
        <v>27614.848570000016</v>
      </c>
      <c r="F21" s="859">
        <v>33046.29375000001</v>
      </c>
      <c r="G21" s="859">
        <v>52482.375579999985</v>
      </c>
      <c r="H21" s="859">
        <v>40531.04539999999</v>
      </c>
      <c r="I21" s="865">
        <f t="shared" si="0"/>
        <v>31.534119254451348</v>
      </c>
    </row>
    <row r="22" spans="1:9" s="585" customFormat="1" ht="12.75">
      <c r="A22" s="1040"/>
      <c r="B22" s="858">
        <v>72</v>
      </c>
      <c r="C22" s="858" t="s">
        <v>442</v>
      </c>
      <c r="D22" s="859">
        <v>34229.75661</v>
      </c>
      <c r="E22" s="859">
        <v>19009.67542</v>
      </c>
      <c r="F22" s="859">
        <v>49495.27163</v>
      </c>
      <c r="G22" s="859">
        <v>19981.497979999996</v>
      </c>
      <c r="H22" s="859">
        <v>26875.898820000006</v>
      </c>
      <c r="I22" s="865">
        <f t="shared" si="0"/>
        <v>80.06491880438429</v>
      </c>
    </row>
    <row r="23" spans="1:9" s="862" customFormat="1" ht="12.75">
      <c r="A23" s="1040"/>
      <c r="B23" s="858"/>
      <c r="C23" s="858" t="s">
        <v>890</v>
      </c>
      <c r="D23" s="859">
        <v>346227.6223999988</v>
      </c>
      <c r="E23" s="859">
        <v>366252.49131000135</v>
      </c>
      <c r="F23" s="859">
        <v>415898.5566899963</v>
      </c>
      <c r="G23" s="859">
        <v>323161.3768200027</v>
      </c>
      <c r="H23" s="859">
        <v>514055.19838999864</v>
      </c>
      <c r="I23" s="865">
        <f t="shared" si="0"/>
        <v>-5.467503808200225</v>
      </c>
    </row>
    <row r="24" spans="1:9" s="585" customFormat="1" ht="12.75">
      <c r="A24" s="863" t="s">
        <v>1439</v>
      </c>
      <c r="B24" s="863"/>
      <c r="C24" s="863"/>
      <c r="D24" s="864">
        <v>9616806.182289995</v>
      </c>
      <c r="E24" s="864">
        <v>8468729.489860006</v>
      </c>
      <c r="F24" s="864">
        <v>6729596.494529999</v>
      </c>
      <c r="G24" s="864">
        <v>4257565.286350001</v>
      </c>
      <c r="H24" s="864">
        <v>5808569.483580002</v>
      </c>
      <c r="I24" s="867">
        <f t="shared" si="0"/>
        <v>13.556657982813524</v>
      </c>
    </row>
    <row r="25" spans="1:9" s="585" customFormat="1" ht="12.75">
      <c r="A25" s="1039" t="s">
        <v>530</v>
      </c>
      <c r="B25" s="860">
        <v>27</v>
      </c>
      <c r="C25" s="860" t="s">
        <v>396</v>
      </c>
      <c r="D25" s="861">
        <v>1584733.8855100002</v>
      </c>
      <c r="E25" s="861">
        <v>700332.7061100001</v>
      </c>
      <c r="F25" s="861">
        <v>507851.85386</v>
      </c>
      <c r="G25" s="861">
        <v>84300.71159</v>
      </c>
      <c r="H25" s="861">
        <v>2090.31592</v>
      </c>
      <c r="I25" s="866">
        <f t="shared" si="0"/>
        <v>126.2830040185341</v>
      </c>
    </row>
    <row r="26" spans="1:9" s="585" customFormat="1" ht="12.75">
      <c r="A26" s="1040"/>
      <c r="B26" s="858">
        <v>72</v>
      </c>
      <c r="C26" s="858" t="s">
        <v>442</v>
      </c>
      <c r="D26" s="859">
        <v>175422.32528999995</v>
      </c>
      <c r="E26" s="859">
        <v>134780.07453999997</v>
      </c>
      <c r="F26" s="859">
        <v>178429.25753999993</v>
      </c>
      <c r="G26" s="859">
        <v>127838.52264000001</v>
      </c>
      <c r="H26" s="859">
        <v>100684.99844999997</v>
      </c>
      <c r="I26" s="865">
        <f t="shared" si="0"/>
        <v>30.154494934589305</v>
      </c>
    </row>
    <row r="27" spans="1:9" s="585" customFormat="1" ht="12.75">
      <c r="A27" s="1040"/>
      <c r="B27" s="858">
        <v>74</v>
      </c>
      <c r="C27" s="858" t="s">
        <v>444</v>
      </c>
      <c r="D27" s="859">
        <v>83727.17410000003</v>
      </c>
      <c r="E27" s="859">
        <v>95743.66750999996</v>
      </c>
      <c r="F27" s="859">
        <v>111526.08775000002</v>
      </c>
      <c r="G27" s="859">
        <v>22117.089219999994</v>
      </c>
      <c r="H27" s="859">
        <v>45383.60896000009</v>
      </c>
      <c r="I27" s="865">
        <f t="shared" si="0"/>
        <v>-12.550692617602996</v>
      </c>
    </row>
    <row r="28" spans="1:9" s="585" customFormat="1" ht="12.75">
      <c r="A28" s="1040"/>
      <c r="B28" s="858">
        <v>41</v>
      </c>
      <c r="C28" s="858" t="s">
        <v>411</v>
      </c>
      <c r="D28" s="859">
        <v>12399.158310000003</v>
      </c>
      <c r="E28" s="859">
        <v>12220.556210000002</v>
      </c>
      <c r="F28" s="859">
        <v>10993.132230000001</v>
      </c>
      <c r="G28" s="859">
        <v>3137.717540000001</v>
      </c>
      <c r="H28" s="859">
        <v>14521.15166</v>
      </c>
      <c r="I28" s="865">
        <f t="shared" si="0"/>
        <v>1.4614891248063744</v>
      </c>
    </row>
    <row r="29" spans="1:9" s="585" customFormat="1" ht="12.75">
      <c r="A29" s="1040"/>
      <c r="B29" s="858">
        <v>76</v>
      </c>
      <c r="C29" s="858" t="s">
        <v>446</v>
      </c>
      <c r="D29" s="859">
        <v>9187.963329999999</v>
      </c>
      <c r="E29" s="859">
        <v>6241.535130000004</v>
      </c>
      <c r="F29" s="859">
        <v>8680.76058999999</v>
      </c>
      <c r="G29" s="859">
        <v>1069.86529</v>
      </c>
      <c r="H29" s="859">
        <v>1901.9822</v>
      </c>
      <c r="I29" s="865">
        <f t="shared" si="0"/>
        <v>47.206787090534135</v>
      </c>
    </row>
    <row r="30" spans="1:9" s="585" customFormat="1" ht="12.75">
      <c r="A30" s="1040"/>
      <c r="B30" s="858">
        <v>38</v>
      </c>
      <c r="C30" s="858" t="s">
        <v>408</v>
      </c>
      <c r="D30" s="859">
        <v>3458.0367899999997</v>
      </c>
      <c r="E30" s="859">
        <v>3148.1048</v>
      </c>
      <c r="F30" s="859">
        <v>2409.0382999999997</v>
      </c>
      <c r="G30" s="859">
        <v>1032.72936</v>
      </c>
      <c r="H30" s="859">
        <v>1027.995</v>
      </c>
      <c r="I30" s="865">
        <f t="shared" si="0"/>
        <v>9.845034066210234</v>
      </c>
    </row>
    <row r="31" spans="1:9" s="585" customFormat="1" ht="12.75">
      <c r="A31" s="1040"/>
      <c r="B31" s="858">
        <v>9</v>
      </c>
      <c r="C31" s="858" t="s">
        <v>378</v>
      </c>
      <c r="D31" s="859">
        <v>3314.0200500000005</v>
      </c>
      <c r="E31" s="859">
        <v>1170.3596699999998</v>
      </c>
      <c r="F31" s="859">
        <v>339.5345</v>
      </c>
      <c r="G31" s="859">
        <v>243.95506</v>
      </c>
      <c r="H31" s="859">
        <v>559.7079299999999</v>
      </c>
      <c r="I31" s="865">
        <f t="shared" si="0"/>
        <v>183.16252985716784</v>
      </c>
    </row>
    <row r="32" spans="1:9" s="585" customFormat="1" ht="12.75">
      <c r="A32" s="1040"/>
      <c r="B32" s="858">
        <v>39</v>
      </c>
      <c r="C32" s="858" t="s">
        <v>409</v>
      </c>
      <c r="D32" s="859">
        <v>2599.2831599999995</v>
      </c>
      <c r="E32" s="859">
        <v>2523.14079</v>
      </c>
      <c r="F32" s="859">
        <v>3471.7358299999996</v>
      </c>
      <c r="G32" s="859">
        <v>7225.609850000001</v>
      </c>
      <c r="H32" s="859">
        <v>1119.67662</v>
      </c>
      <c r="I32" s="865">
        <f t="shared" si="0"/>
        <v>3.0177614464391254</v>
      </c>
    </row>
    <row r="33" spans="1:9" s="585" customFormat="1" ht="12.75">
      <c r="A33" s="1040"/>
      <c r="B33" s="858">
        <v>29</v>
      </c>
      <c r="C33" s="858" t="s">
        <v>398</v>
      </c>
      <c r="D33" s="859">
        <v>2508.8233600000003</v>
      </c>
      <c r="E33" s="859">
        <v>244.47654</v>
      </c>
      <c r="F33" s="859">
        <v>205.18308000000002</v>
      </c>
      <c r="G33" s="859">
        <v>1309.19203</v>
      </c>
      <c r="H33" s="859">
        <v>4570.22135</v>
      </c>
      <c r="I33" s="865" t="s">
        <v>1173</v>
      </c>
    </row>
    <row r="34" spans="1:9" s="585" customFormat="1" ht="12.75">
      <c r="A34" s="1040"/>
      <c r="B34" s="858">
        <v>44</v>
      </c>
      <c r="C34" s="858" t="s">
        <v>414</v>
      </c>
      <c r="D34" s="859">
        <v>2255.72614</v>
      </c>
      <c r="E34" s="859">
        <v>1494.0056399999996</v>
      </c>
      <c r="F34" s="859">
        <v>4266.69084</v>
      </c>
      <c r="G34" s="859">
        <v>2350.8524500000008</v>
      </c>
      <c r="H34" s="859">
        <v>1679.0677600000001</v>
      </c>
      <c r="I34" s="865">
        <f t="shared" si="0"/>
        <v>50.98511542433004</v>
      </c>
    </row>
    <row r="35" spans="1:9" s="585" customFormat="1" ht="12.75">
      <c r="A35" s="1040"/>
      <c r="B35" s="858"/>
      <c r="C35" s="858"/>
      <c r="D35" s="859">
        <v>5074.157610000111</v>
      </c>
      <c r="E35" s="859">
        <v>8078.862419999903</v>
      </c>
      <c r="F35" s="859">
        <v>5164.217820000136</v>
      </c>
      <c r="G35" s="859">
        <v>4872.888089999935</v>
      </c>
      <c r="H35" s="859">
        <v>7795.860289999982</v>
      </c>
      <c r="I35" s="865">
        <f t="shared" si="0"/>
        <v>-37.192176989688456</v>
      </c>
    </row>
    <row r="36" spans="1:9" s="585" customFormat="1" ht="12.75">
      <c r="A36" s="863" t="s">
        <v>1440</v>
      </c>
      <c r="B36" s="863"/>
      <c r="C36" s="863"/>
      <c r="D36" s="864">
        <v>1884680.5536500001</v>
      </c>
      <c r="E36" s="864">
        <v>965977.4893599998</v>
      </c>
      <c r="F36" s="864">
        <v>833337.4923400001</v>
      </c>
      <c r="G36" s="864">
        <v>255499.13311999995</v>
      </c>
      <c r="H36" s="864">
        <v>181334.58614000006</v>
      </c>
      <c r="I36" s="867">
        <f t="shared" si="0"/>
        <v>95.10605313366871</v>
      </c>
    </row>
    <row r="37" spans="1:9" s="585" customFormat="1" ht="12.75">
      <c r="A37" s="1039" t="s">
        <v>510</v>
      </c>
      <c r="B37" s="860">
        <v>27</v>
      </c>
      <c r="C37" s="860" t="s">
        <v>396</v>
      </c>
      <c r="D37" s="861">
        <v>1327557.95295</v>
      </c>
      <c r="E37" s="861">
        <v>276915.02919000003</v>
      </c>
      <c r="F37" s="861">
        <v>92543.85199</v>
      </c>
      <c r="G37" s="861">
        <v>112373.81106000005</v>
      </c>
      <c r="H37" s="861">
        <v>91130.19932999999</v>
      </c>
      <c r="I37" s="866">
        <f t="shared" si="0"/>
        <v>379.4098597079472</v>
      </c>
    </row>
    <row r="38" spans="1:9" s="585" customFormat="1" ht="12.75">
      <c r="A38" s="1040"/>
      <c r="B38" s="858">
        <v>72</v>
      </c>
      <c r="C38" s="858" t="s">
        <v>442</v>
      </c>
      <c r="D38" s="859">
        <v>37101.89113</v>
      </c>
      <c r="E38" s="859">
        <v>26812.147339999996</v>
      </c>
      <c r="F38" s="859">
        <v>34780.40143</v>
      </c>
      <c r="G38" s="859">
        <v>11055.110230000004</v>
      </c>
      <c r="H38" s="859">
        <v>68049.95916000003</v>
      </c>
      <c r="I38" s="865">
        <f t="shared" si="0"/>
        <v>38.377171583900484</v>
      </c>
    </row>
    <row r="39" spans="1:9" s="585" customFormat="1" ht="12.75">
      <c r="A39" s="1040"/>
      <c r="B39" s="858">
        <v>9</v>
      </c>
      <c r="C39" s="858" t="s">
        <v>378</v>
      </c>
      <c r="D39" s="859">
        <v>22235.235870000022</v>
      </c>
      <c r="E39" s="859">
        <v>37582.26338</v>
      </c>
      <c r="F39" s="859">
        <v>18063.830500000007</v>
      </c>
      <c r="G39" s="859">
        <v>17643.058629999996</v>
      </c>
      <c r="H39" s="859">
        <v>26798.76162000001</v>
      </c>
      <c r="I39" s="865">
        <f t="shared" si="0"/>
        <v>-40.83582554574704</v>
      </c>
    </row>
    <row r="40" spans="1:9" s="585" customFormat="1" ht="12.75">
      <c r="A40" s="1040"/>
      <c r="B40" s="858">
        <v>6</v>
      </c>
      <c r="C40" s="858" t="s">
        <v>375</v>
      </c>
      <c r="D40" s="859">
        <v>9752.124929999985</v>
      </c>
      <c r="E40" s="859">
        <v>13465.330770000019</v>
      </c>
      <c r="F40" s="859">
        <v>13895.837689999998</v>
      </c>
      <c r="G40" s="859">
        <v>12398.553419999993</v>
      </c>
      <c r="H40" s="859">
        <v>11415.007489999995</v>
      </c>
      <c r="I40" s="865">
        <f t="shared" si="0"/>
        <v>-27.576046243682644</v>
      </c>
    </row>
    <row r="41" spans="1:9" s="585" customFormat="1" ht="12.75">
      <c r="A41" s="1040"/>
      <c r="B41" s="858">
        <v>39</v>
      </c>
      <c r="C41" s="858" t="s">
        <v>409</v>
      </c>
      <c r="D41" s="859">
        <v>8046.52601</v>
      </c>
      <c r="E41" s="859">
        <v>10101.394070000002</v>
      </c>
      <c r="F41" s="859">
        <v>5756.914049999999</v>
      </c>
      <c r="G41" s="859">
        <v>4457.7316999999975</v>
      </c>
      <c r="H41" s="859">
        <v>12086.825129999997</v>
      </c>
      <c r="I41" s="865">
        <f t="shared" si="0"/>
        <v>-20.342420518992803</v>
      </c>
    </row>
    <row r="42" spans="1:9" s="585" customFormat="1" ht="12.75">
      <c r="A42" s="1040"/>
      <c r="B42" s="858">
        <v>74</v>
      </c>
      <c r="C42" s="858" t="s">
        <v>444</v>
      </c>
      <c r="D42" s="859">
        <v>3405.3816699999993</v>
      </c>
      <c r="E42" s="859">
        <v>17531.438260000003</v>
      </c>
      <c r="F42" s="859">
        <v>2801.05958</v>
      </c>
      <c r="G42" s="859">
        <v>1007.1736999999998</v>
      </c>
      <c r="H42" s="859">
        <v>2684.88546</v>
      </c>
      <c r="I42" s="865">
        <f t="shared" si="0"/>
        <v>-80.57557161314158</v>
      </c>
    </row>
    <row r="43" spans="1:9" s="585" customFormat="1" ht="12.75">
      <c r="A43" s="1040"/>
      <c r="B43" s="858">
        <v>22</v>
      </c>
      <c r="C43" s="858" t="s">
        <v>391</v>
      </c>
      <c r="D43" s="859">
        <v>2301.0413900000017</v>
      </c>
      <c r="E43" s="859">
        <v>1671.848700000001</v>
      </c>
      <c r="F43" s="859">
        <v>2170.4597599999997</v>
      </c>
      <c r="G43" s="859">
        <v>1452.4999999999998</v>
      </c>
      <c r="H43" s="859">
        <v>1876.8035899999998</v>
      </c>
      <c r="I43" s="865">
        <f t="shared" si="0"/>
        <v>37.63454731280411</v>
      </c>
    </row>
    <row r="44" spans="1:9" s="585" customFormat="1" ht="12.75">
      <c r="A44" s="1040"/>
      <c r="B44" s="858">
        <v>3</v>
      </c>
      <c r="C44" s="858" t="s">
        <v>372</v>
      </c>
      <c r="D44" s="859">
        <v>2285.1923799999995</v>
      </c>
      <c r="E44" s="859">
        <v>3514.9584000000004</v>
      </c>
      <c r="F44" s="859">
        <v>3406.2573999999995</v>
      </c>
      <c r="G44" s="859">
        <v>6449.13769</v>
      </c>
      <c r="H44" s="859">
        <v>7833.938079999999</v>
      </c>
      <c r="I44" s="865">
        <f t="shared" si="0"/>
        <v>-34.986645076653</v>
      </c>
    </row>
    <row r="45" spans="1:9" s="585" customFormat="1" ht="12.75">
      <c r="A45" s="1040"/>
      <c r="B45" s="858">
        <v>62</v>
      </c>
      <c r="C45" s="858" t="s">
        <v>432</v>
      </c>
      <c r="D45" s="859">
        <v>2193.3598799999995</v>
      </c>
      <c r="E45" s="859">
        <v>2858.655010000001</v>
      </c>
      <c r="F45" s="859">
        <v>2236.50503</v>
      </c>
      <c r="G45" s="859">
        <v>1024.31586</v>
      </c>
      <c r="H45" s="859">
        <v>1613.3851199999997</v>
      </c>
      <c r="I45" s="865">
        <f t="shared" si="0"/>
        <v>-23.27301222682345</v>
      </c>
    </row>
    <row r="46" spans="1:9" s="585" customFormat="1" ht="12.75">
      <c r="A46" s="1040"/>
      <c r="B46" s="858">
        <v>32</v>
      </c>
      <c r="C46" s="858" t="s">
        <v>401</v>
      </c>
      <c r="D46" s="859">
        <v>2156.987</v>
      </c>
      <c r="E46" s="859">
        <v>3821.467679999999</v>
      </c>
      <c r="F46" s="859">
        <v>4434.745709999998</v>
      </c>
      <c r="G46" s="859">
        <v>867.9758</v>
      </c>
      <c r="H46" s="859">
        <v>6281.57489</v>
      </c>
      <c r="I46" s="865">
        <f t="shared" si="0"/>
        <v>-43.556058022188985</v>
      </c>
    </row>
    <row r="47" spans="1:9" s="585" customFormat="1" ht="12.75">
      <c r="A47" s="1040"/>
      <c r="B47" s="858"/>
      <c r="C47" s="858"/>
      <c r="D47" s="859">
        <v>17781.29650000017</v>
      </c>
      <c r="E47" s="859">
        <v>29392.923870000115</v>
      </c>
      <c r="F47" s="859">
        <v>25999.294460000034</v>
      </c>
      <c r="G47" s="859">
        <v>19509.03304999994</v>
      </c>
      <c r="H47" s="859">
        <v>26911.659199999936</v>
      </c>
      <c r="I47" s="865">
        <f t="shared" si="0"/>
        <v>-39.50483940065367</v>
      </c>
    </row>
    <row r="48" spans="1:9" s="585" customFormat="1" ht="12.75">
      <c r="A48" s="863" t="s">
        <v>1441</v>
      </c>
      <c r="B48" s="863"/>
      <c r="C48" s="863"/>
      <c r="D48" s="864">
        <v>1434816.9897099999</v>
      </c>
      <c r="E48" s="864">
        <v>423667.45667000016</v>
      </c>
      <c r="F48" s="864">
        <v>206089.1576</v>
      </c>
      <c r="G48" s="864">
        <v>188238.40113999997</v>
      </c>
      <c r="H48" s="864">
        <v>256682.9990699999</v>
      </c>
      <c r="I48" s="867">
        <f t="shared" si="0"/>
        <v>238.66584915149537</v>
      </c>
    </row>
    <row r="49" spans="1:9" s="585" customFormat="1" ht="12.75">
      <c r="A49" s="1039" t="s">
        <v>492</v>
      </c>
      <c r="B49" s="860">
        <v>27</v>
      </c>
      <c r="C49" s="860" t="s">
        <v>396</v>
      </c>
      <c r="D49" s="861">
        <v>834401.0194399997</v>
      </c>
      <c r="E49" s="861">
        <v>646125.4151900002</v>
      </c>
      <c r="F49" s="861">
        <v>318709.79779</v>
      </c>
      <c r="G49" s="861">
        <v>167753.17989999996</v>
      </c>
      <c r="H49" s="861">
        <v>180023.9904899999</v>
      </c>
      <c r="I49" s="866">
        <f t="shared" si="0"/>
        <v>29.139173266328644</v>
      </c>
    </row>
    <row r="50" spans="1:9" s="585" customFormat="1" ht="12.75">
      <c r="A50" s="1040"/>
      <c r="B50" s="858">
        <v>17</v>
      </c>
      <c r="C50" s="858" t="s">
        <v>386</v>
      </c>
      <c r="D50" s="859">
        <v>65438.16927999996</v>
      </c>
      <c r="E50" s="859">
        <v>85881.10613999996</v>
      </c>
      <c r="F50" s="859">
        <v>39311.53504</v>
      </c>
      <c r="G50" s="859">
        <v>21622.844599999997</v>
      </c>
      <c r="H50" s="859">
        <v>26038.14655999999</v>
      </c>
      <c r="I50" s="865">
        <f t="shared" si="0"/>
        <v>-23.803765203809483</v>
      </c>
    </row>
    <row r="51" spans="1:9" s="585" customFormat="1" ht="12.75">
      <c r="A51" s="1040"/>
      <c r="B51" s="858">
        <v>39</v>
      </c>
      <c r="C51" s="858" t="s">
        <v>409</v>
      </c>
      <c r="D51" s="859">
        <v>27405.679299999985</v>
      </c>
      <c r="E51" s="859">
        <v>25463.215200000006</v>
      </c>
      <c r="F51" s="859">
        <v>28217.092780000006</v>
      </c>
      <c r="G51" s="859">
        <v>14653.10314000001</v>
      </c>
      <c r="H51" s="859">
        <v>24345.803520000005</v>
      </c>
      <c r="I51" s="865">
        <f t="shared" si="0"/>
        <v>7.628510715331734</v>
      </c>
    </row>
    <row r="52" spans="1:9" s="585" customFormat="1" ht="12.75">
      <c r="A52" s="1040"/>
      <c r="B52" s="858">
        <v>85</v>
      </c>
      <c r="C52" s="858" t="s">
        <v>454</v>
      </c>
      <c r="D52" s="859">
        <v>11625.874010000009</v>
      </c>
      <c r="E52" s="859">
        <v>8592.96703</v>
      </c>
      <c r="F52" s="859">
        <v>8120.199869999997</v>
      </c>
      <c r="G52" s="859">
        <v>9261.968289999995</v>
      </c>
      <c r="H52" s="859">
        <v>6376.516519999999</v>
      </c>
      <c r="I52" s="865">
        <f t="shared" si="0"/>
        <v>35.29522421547111</v>
      </c>
    </row>
    <row r="53" spans="1:9" s="585" customFormat="1" ht="12.75">
      <c r="A53" s="1040"/>
      <c r="B53" s="858">
        <v>30</v>
      </c>
      <c r="C53" s="858" t="s">
        <v>399</v>
      </c>
      <c r="D53" s="859">
        <v>9906.638340000003</v>
      </c>
      <c r="E53" s="859">
        <v>10320.389069999997</v>
      </c>
      <c r="F53" s="859">
        <v>7803.588740000001</v>
      </c>
      <c r="G53" s="859">
        <v>7919.61391</v>
      </c>
      <c r="H53" s="859">
        <v>7353.651370000001</v>
      </c>
      <c r="I53" s="865">
        <f t="shared" si="0"/>
        <v>-4.009061356055973</v>
      </c>
    </row>
    <row r="54" spans="1:9" s="585" customFormat="1" ht="12.75">
      <c r="A54" s="1040"/>
      <c r="B54" s="858">
        <v>62</v>
      </c>
      <c r="C54" s="858" t="s">
        <v>432</v>
      </c>
      <c r="D54" s="859">
        <v>8531.0355</v>
      </c>
      <c r="E54" s="859">
        <v>2520.1126399999994</v>
      </c>
      <c r="F54" s="859">
        <v>1930.98014</v>
      </c>
      <c r="G54" s="859">
        <v>2693.9839599999996</v>
      </c>
      <c r="H54" s="859">
        <v>2409.471319999999</v>
      </c>
      <c r="I54" s="865">
        <f t="shared" si="0"/>
        <v>238.51802354358264</v>
      </c>
    </row>
    <row r="55" spans="1:9" s="585" customFormat="1" ht="12.75">
      <c r="A55" s="1040"/>
      <c r="B55" s="858">
        <v>33</v>
      </c>
      <c r="C55" s="858" t="s">
        <v>402</v>
      </c>
      <c r="D55" s="859">
        <v>6387.081820000001</v>
      </c>
      <c r="E55" s="859">
        <v>7023.92110000002</v>
      </c>
      <c r="F55" s="859">
        <v>4303.137820000003</v>
      </c>
      <c r="G55" s="859">
        <v>3681.392380000002</v>
      </c>
      <c r="H55" s="859">
        <v>2592.9791000000023</v>
      </c>
      <c r="I55" s="865">
        <f t="shared" si="0"/>
        <v>-9.06672029673022</v>
      </c>
    </row>
    <row r="56" spans="1:9" s="585" customFormat="1" ht="12.75">
      <c r="A56" s="1040"/>
      <c r="B56" s="858">
        <v>15</v>
      </c>
      <c r="C56" s="858" t="s">
        <v>384</v>
      </c>
      <c r="D56" s="859">
        <v>6335.78885</v>
      </c>
      <c r="E56" s="859">
        <v>6491.888569999999</v>
      </c>
      <c r="F56" s="859">
        <v>4114.42267</v>
      </c>
      <c r="G56" s="859">
        <v>3699.16492</v>
      </c>
      <c r="H56" s="859">
        <v>7201.870610000001</v>
      </c>
      <c r="I56" s="865">
        <f t="shared" si="0"/>
        <v>-2.404534802420357</v>
      </c>
    </row>
    <row r="57" spans="1:9" s="585" customFormat="1" ht="12.75">
      <c r="A57" s="1040"/>
      <c r="B57" s="858">
        <v>48</v>
      </c>
      <c r="C57" s="858" t="s">
        <v>418</v>
      </c>
      <c r="D57" s="859">
        <v>6299.829539999991</v>
      </c>
      <c r="E57" s="859">
        <v>17385.043509999996</v>
      </c>
      <c r="F57" s="859">
        <v>11077.177449999996</v>
      </c>
      <c r="G57" s="859">
        <v>7365.777519999999</v>
      </c>
      <c r="H57" s="859">
        <v>7629.481900000002</v>
      </c>
      <c r="I57" s="865">
        <f t="shared" si="0"/>
        <v>-63.76293486768505</v>
      </c>
    </row>
    <row r="58" spans="1:9" s="585" customFormat="1" ht="12.75">
      <c r="A58" s="1040"/>
      <c r="B58" s="858">
        <v>96</v>
      </c>
      <c r="C58" s="858" t="s">
        <v>465</v>
      </c>
      <c r="D58" s="859">
        <v>6061.820330000001</v>
      </c>
      <c r="E58" s="859">
        <v>1394.0058899999997</v>
      </c>
      <c r="F58" s="859">
        <v>1031.7956400000005</v>
      </c>
      <c r="G58" s="859">
        <v>1125.73453</v>
      </c>
      <c r="H58" s="859">
        <v>883.9084100000003</v>
      </c>
      <c r="I58" s="865">
        <f t="shared" si="0"/>
        <v>334.84897542290895</v>
      </c>
    </row>
    <row r="59" spans="1:9" s="585" customFormat="1" ht="12.75">
      <c r="A59" s="1040"/>
      <c r="B59" s="858"/>
      <c r="C59" s="858"/>
      <c r="D59" s="859">
        <v>55721.06698999996</v>
      </c>
      <c r="E59" s="859">
        <v>59648.087880000356</v>
      </c>
      <c r="F59" s="859">
        <v>50539.058369999984</v>
      </c>
      <c r="G59" s="859">
        <v>37754.848159999965</v>
      </c>
      <c r="H59" s="859">
        <v>46301.59580999985</v>
      </c>
      <c r="I59" s="865">
        <f t="shared" si="0"/>
        <v>-6.583649249412233</v>
      </c>
    </row>
    <row r="60" spans="1:9" s="585" customFormat="1" ht="12.75">
      <c r="A60" s="863" t="s">
        <v>1442</v>
      </c>
      <c r="B60" s="863"/>
      <c r="C60" s="863"/>
      <c r="D60" s="864">
        <v>1038114.0033999995</v>
      </c>
      <c r="E60" s="864">
        <v>870846.1522200004</v>
      </c>
      <c r="F60" s="864">
        <v>475158.78631</v>
      </c>
      <c r="G60" s="864">
        <v>277531.61130999995</v>
      </c>
      <c r="H60" s="864">
        <v>311157.4156099998</v>
      </c>
      <c r="I60" s="867">
        <f t="shared" si="0"/>
        <v>19.207508783680368</v>
      </c>
    </row>
    <row r="61" spans="1:9" s="585" customFormat="1" ht="12.75">
      <c r="A61" s="1039" t="s">
        <v>522</v>
      </c>
      <c r="B61" s="860">
        <v>27</v>
      </c>
      <c r="C61" s="860" t="s">
        <v>396</v>
      </c>
      <c r="D61" s="861">
        <v>783918.5480100003</v>
      </c>
      <c r="E61" s="861">
        <v>765031.8007599999</v>
      </c>
      <c r="F61" s="861">
        <v>572559.5930399998</v>
      </c>
      <c r="G61" s="861">
        <v>554153.2016899997</v>
      </c>
      <c r="H61" s="861">
        <v>262401.05987</v>
      </c>
      <c r="I61" s="866">
        <f t="shared" si="0"/>
        <v>2.468753224537574</v>
      </c>
    </row>
    <row r="62" spans="1:9" s="585" customFormat="1" ht="12.75">
      <c r="A62" s="1040"/>
      <c r="B62" s="858">
        <v>72</v>
      </c>
      <c r="C62" s="858" t="s">
        <v>442</v>
      </c>
      <c r="D62" s="859">
        <v>107708.89053000002</v>
      </c>
      <c r="E62" s="859">
        <v>88687.81593</v>
      </c>
      <c r="F62" s="859">
        <v>47000.26351999999</v>
      </c>
      <c r="G62" s="859">
        <v>34230.3507</v>
      </c>
      <c r="H62" s="859">
        <v>25407.095769999996</v>
      </c>
      <c r="I62" s="865">
        <f t="shared" si="0"/>
        <v>21.44722406402823</v>
      </c>
    </row>
    <row r="63" spans="1:9" s="585" customFormat="1" ht="12.75">
      <c r="A63" s="1040"/>
      <c r="B63" s="858">
        <v>15</v>
      </c>
      <c r="C63" s="858" t="s">
        <v>384</v>
      </c>
      <c r="D63" s="859">
        <v>32334.06661</v>
      </c>
      <c r="E63" s="859">
        <v>27005.220859999998</v>
      </c>
      <c r="F63" s="859">
        <v>7803.171699999999</v>
      </c>
      <c r="G63" s="859">
        <v>2977.82454</v>
      </c>
      <c r="H63" s="859">
        <v>4167.642339999999</v>
      </c>
      <c r="I63" s="865">
        <f t="shared" si="0"/>
        <v>19.73265013319356</v>
      </c>
    </row>
    <row r="64" spans="1:9" s="585" customFormat="1" ht="12.75">
      <c r="A64" s="1040"/>
      <c r="B64" s="858">
        <v>8</v>
      </c>
      <c r="C64" s="858" t="s">
        <v>377</v>
      </c>
      <c r="D64" s="859">
        <v>19741.697110000026</v>
      </c>
      <c r="E64" s="859">
        <v>14585.35233999997</v>
      </c>
      <c r="F64" s="859">
        <v>12436.135839999992</v>
      </c>
      <c r="G64" s="859">
        <v>5675.937739999999</v>
      </c>
      <c r="H64" s="859">
        <v>7547.8974900000085</v>
      </c>
      <c r="I64" s="865">
        <f t="shared" si="0"/>
        <v>35.35289823516232</v>
      </c>
    </row>
    <row r="65" spans="1:9" s="585" customFormat="1" ht="12.75">
      <c r="A65" s="1040"/>
      <c r="B65" s="858">
        <v>6</v>
      </c>
      <c r="C65" s="858" t="s">
        <v>375</v>
      </c>
      <c r="D65" s="859">
        <v>12446.27849999999</v>
      </c>
      <c r="E65" s="859">
        <v>12700.01298999999</v>
      </c>
      <c r="F65" s="859">
        <v>14960.569530000012</v>
      </c>
      <c r="G65" s="859">
        <v>8482.49588</v>
      </c>
      <c r="H65" s="859">
        <v>11266.290220000004</v>
      </c>
      <c r="I65" s="865">
        <f t="shared" si="0"/>
        <v>-1.997907326549915</v>
      </c>
    </row>
    <row r="66" spans="1:9" s="585" customFormat="1" ht="12.75">
      <c r="A66" s="1040"/>
      <c r="B66" s="858">
        <v>85</v>
      </c>
      <c r="C66" s="858" t="s">
        <v>454</v>
      </c>
      <c r="D66" s="859">
        <v>5166.306920000002</v>
      </c>
      <c r="E66" s="859">
        <v>1178.4708299999993</v>
      </c>
      <c r="F66" s="859">
        <v>3424.6632399999985</v>
      </c>
      <c r="G66" s="859">
        <v>1255.54352</v>
      </c>
      <c r="H66" s="859">
        <v>2685.5735100000006</v>
      </c>
      <c r="I66" s="865">
        <f t="shared" si="0"/>
        <v>338.3907338631373</v>
      </c>
    </row>
    <row r="67" spans="1:9" s="585" customFormat="1" ht="12.75">
      <c r="A67" s="1040"/>
      <c r="B67" s="858">
        <v>9</v>
      </c>
      <c r="C67" s="858" t="s">
        <v>378</v>
      </c>
      <c r="D67" s="859">
        <v>3449.3278500000006</v>
      </c>
      <c r="E67" s="859">
        <v>3396.75041</v>
      </c>
      <c r="F67" s="859">
        <v>2271.21132</v>
      </c>
      <c r="G67" s="859">
        <v>4894.90622</v>
      </c>
      <c r="H67" s="859">
        <v>11401.104780000005</v>
      </c>
      <c r="I67" s="865">
        <f t="shared" si="0"/>
        <v>1.5478746935663277</v>
      </c>
    </row>
    <row r="68" spans="1:9" s="585" customFormat="1" ht="12.75">
      <c r="A68" s="1040"/>
      <c r="B68" s="858">
        <v>62</v>
      </c>
      <c r="C68" s="858" t="s">
        <v>432</v>
      </c>
      <c r="D68" s="859">
        <v>2520.8531999999996</v>
      </c>
      <c r="E68" s="859">
        <v>2308.657489999999</v>
      </c>
      <c r="F68" s="859">
        <v>177.68668000000005</v>
      </c>
      <c r="G68" s="859">
        <v>310.62251000000003</v>
      </c>
      <c r="H68" s="859">
        <v>79.7965</v>
      </c>
      <c r="I68" s="865">
        <f t="shared" si="0"/>
        <v>9.191303210594503</v>
      </c>
    </row>
    <row r="69" spans="1:9" s="585" customFormat="1" ht="12.75">
      <c r="A69" s="1040"/>
      <c r="B69" s="858">
        <v>20</v>
      </c>
      <c r="C69" s="858" t="s">
        <v>389</v>
      </c>
      <c r="D69" s="859">
        <v>1365.1028000000001</v>
      </c>
      <c r="E69" s="859">
        <v>657.3762399999999</v>
      </c>
      <c r="F69" s="859">
        <v>1881.2148599999998</v>
      </c>
      <c r="G69" s="859">
        <v>290.52983000000006</v>
      </c>
      <c r="H69" s="859">
        <v>765.72324</v>
      </c>
      <c r="I69" s="865">
        <f t="shared" si="0"/>
        <v>107.65928503896038</v>
      </c>
    </row>
    <row r="70" spans="1:9" s="585" customFormat="1" ht="12.75">
      <c r="A70" s="1040"/>
      <c r="B70" s="858">
        <v>18</v>
      </c>
      <c r="C70" s="858" t="s">
        <v>387</v>
      </c>
      <c r="D70" s="859">
        <v>1210.2383799999998</v>
      </c>
      <c r="E70" s="859">
        <v>457.70835000000005</v>
      </c>
      <c r="F70" s="859">
        <v>0.06024</v>
      </c>
      <c r="G70" s="859">
        <v>1280.75167</v>
      </c>
      <c r="H70" s="859">
        <v>1017.15704</v>
      </c>
      <c r="I70" s="865">
        <f t="shared" si="0"/>
        <v>164.41256315293342</v>
      </c>
    </row>
    <row r="71" spans="1:9" s="585" customFormat="1" ht="12.75">
      <c r="A71" s="1040"/>
      <c r="B71" s="858"/>
      <c r="C71" s="858"/>
      <c r="D71" s="859">
        <v>6560.768129999749</v>
      </c>
      <c r="E71" s="859">
        <v>13112.912339999923</v>
      </c>
      <c r="F71" s="859">
        <v>14488.930250000092</v>
      </c>
      <c r="G71" s="859">
        <v>11093.26574000041</v>
      </c>
      <c r="H71" s="859">
        <v>24415.773269999947</v>
      </c>
      <c r="I71" s="865">
        <f t="shared" si="0"/>
        <v>-49.96711668706398</v>
      </c>
    </row>
    <row r="72" spans="1:9" s="585" customFormat="1" ht="12.75">
      <c r="A72" s="863" t="s">
        <v>1443</v>
      </c>
      <c r="B72" s="863"/>
      <c r="C72" s="863"/>
      <c r="D72" s="864">
        <v>976422.07804</v>
      </c>
      <c r="E72" s="864">
        <v>929122.0785399998</v>
      </c>
      <c r="F72" s="864">
        <v>677003.5002199999</v>
      </c>
      <c r="G72" s="864">
        <v>624645.4300399999</v>
      </c>
      <c r="H72" s="864">
        <v>351155.11403000006</v>
      </c>
      <c r="I72" s="867">
        <f t="shared" si="0"/>
        <v>5.09082720048224</v>
      </c>
    </row>
    <row r="73" spans="1:9" s="585" customFormat="1" ht="12.75">
      <c r="A73" s="1039" t="s">
        <v>892</v>
      </c>
      <c r="B73" s="860">
        <v>27</v>
      </c>
      <c r="C73" s="860" t="s">
        <v>396</v>
      </c>
      <c r="D73" s="861">
        <v>616576.0634300001</v>
      </c>
      <c r="E73" s="861">
        <v>667112.5413899999</v>
      </c>
      <c r="F73" s="861">
        <v>36475.17338000003</v>
      </c>
      <c r="G73" s="861">
        <v>14215.347650000009</v>
      </c>
      <c r="H73" s="861">
        <v>8350.356429999998</v>
      </c>
      <c r="I73" s="866">
        <f t="shared" si="0"/>
        <v>-7.5754051714725215</v>
      </c>
    </row>
    <row r="74" spans="1:9" s="585" customFormat="1" ht="12.75">
      <c r="A74" s="1040"/>
      <c r="B74" s="858">
        <v>30</v>
      </c>
      <c r="C74" s="858" t="s">
        <v>399</v>
      </c>
      <c r="D74" s="859">
        <v>17528.160930000005</v>
      </c>
      <c r="E74" s="859">
        <v>14588.24651999999</v>
      </c>
      <c r="F74" s="859">
        <v>12937.54962</v>
      </c>
      <c r="G74" s="859">
        <v>12226.920020000001</v>
      </c>
      <c r="H74" s="859">
        <v>8999.79361000001</v>
      </c>
      <c r="I74" s="865">
        <f t="shared" si="0"/>
        <v>20.152623593037678</v>
      </c>
    </row>
    <row r="75" spans="1:9" s="585" customFormat="1" ht="12.75">
      <c r="A75" s="1040"/>
      <c r="B75" s="858">
        <v>87</v>
      </c>
      <c r="C75" s="858" t="s">
        <v>456</v>
      </c>
      <c r="D75" s="859">
        <v>13252.223589999998</v>
      </c>
      <c r="E75" s="859">
        <v>29069.33039999999</v>
      </c>
      <c r="F75" s="859">
        <v>227.27093</v>
      </c>
      <c r="G75" s="859">
        <v>375.75594999999987</v>
      </c>
      <c r="H75" s="859">
        <v>456.42864000000003</v>
      </c>
      <c r="I75" s="865">
        <f t="shared" si="0"/>
        <v>-54.411665464437384</v>
      </c>
    </row>
    <row r="76" spans="1:9" s="585" customFormat="1" ht="12.75">
      <c r="A76" s="1040"/>
      <c r="B76" s="858">
        <v>94</v>
      </c>
      <c r="C76" s="858" t="s">
        <v>463</v>
      </c>
      <c r="D76" s="859">
        <v>9915.605129999993</v>
      </c>
      <c r="E76" s="859">
        <v>18707.291459999993</v>
      </c>
      <c r="F76" s="859">
        <v>5498.465220000002</v>
      </c>
      <c r="G76" s="859">
        <v>6248.370330000007</v>
      </c>
      <c r="H76" s="859">
        <v>4334.579000000003</v>
      </c>
      <c r="I76" s="865">
        <f t="shared" si="0"/>
        <v>-46.996040815413714</v>
      </c>
    </row>
    <row r="77" spans="1:9" s="585" customFormat="1" ht="12.75">
      <c r="A77" s="1040"/>
      <c r="B77" s="858">
        <v>39</v>
      </c>
      <c r="C77" s="858" t="s">
        <v>409</v>
      </c>
      <c r="D77" s="859">
        <v>9440.466649999993</v>
      </c>
      <c r="E77" s="859">
        <v>14342.306049999994</v>
      </c>
      <c r="F77" s="859">
        <v>14068.864980000008</v>
      </c>
      <c r="G77" s="859">
        <v>13189.302270000013</v>
      </c>
      <c r="H77" s="859">
        <v>13062.660620000011</v>
      </c>
      <c r="I77" s="865">
        <f t="shared" si="0"/>
        <v>-34.177484310481596</v>
      </c>
    </row>
    <row r="78" spans="1:9" s="585" customFormat="1" ht="12.75">
      <c r="A78" s="1040"/>
      <c r="B78" s="858">
        <v>84</v>
      </c>
      <c r="C78" s="858" t="s">
        <v>453</v>
      </c>
      <c r="D78" s="859">
        <v>7198.346540000004</v>
      </c>
      <c r="E78" s="859">
        <v>3733.9840899999986</v>
      </c>
      <c r="F78" s="859">
        <v>5433.3072600000005</v>
      </c>
      <c r="G78" s="859">
        <v>3538.9398000000006</v>
      </c>
      <c r="H78" s="859">
        <v>4486.114439999999</v>
      </c>
      <c r="I78" s="865">
        <f aca="true" t="shared" si="1" ref="I78:I141">+((D78-E78)/E78)*100</f>
        <v>92.77925043328203</v>
      </c>
    </row>
    <row r="79" spans="1:9" s="585" customFormat="1" ht="12.75">
      <c r="A79" s="1040"/>
      <c r="B79" s="858">
        <v>33</v>
      </c>
      <c r="C79" s="858" t="s">
        <v>402</v>
      </c>
      <c r="D79" s="859">
        <v>6540.54187</v>
      </c>
      <c r="E79" s="859">
        <v>6354.090810000003</v>
      </c>
      <c r="F79" s="859">
        <v>5004.869239999996</v>
      </c>
      <c r="G79" s="859">
        <v>4134.755070000001</v>
      </c>
      <c r="H79" s="859">
        <v>3257.6539700000008</v>
      </c>
      <c r="I79" s="865">
        <f t="shared" si="1"/>
        <v>2.934346794455029</v>
      </c>
    </row>
    <row r="80" spans="1:9" s="585" customFormat="1" ht="12.75">
      <c r="A80" s="1040"/>
      <c r="B80" s="858">
        <v>85</v>
      </c>
      <c r="C80" s="858" t="s">
        <v>454</v>
      </c>
      <c r="D80" s="859">
        <v>5192.401039999999</v>
      </c>
      <c r="E80" s="859">
        <v>2722.3957799999994</v>
      </c>
      <c r="F80" s="859">
        <v>2635.9534</v>
      </c>
      <c r="G80" s="859">
        <v>9047.615329999997</v>
      </c>
      <c r="H80" s="859">
        <v>4129.84687</v>
      </c>
      <c r="I80" s="865">
        <f t="shared" si="1"/>
        <v>90.72910258478288</v>
      </c>
    </row>
    <row r="81" spans="1:9" s="585" customFormat="1" ht="12.75">
      <c r="A81" s="1040"/>
      <c r="B81" s="858">
        <v>11</v>
      </c>
      <c r="C81" s="858" t="s">
        <v>380</v>
      </c>
      <c r="D81" s="859">
        <v>5054.74539</v>
      </c>
      <c r="E81" s="859">
        <v>1792.0859100000002</v>
      </c>
      <c r="F81" s="859">
        <v>2593.2438</v>
      </c>
      <c r="G81" s="859">
        <v>1499.02028</v>
      </c>
      <c r="H81" s="859">
        <v>2638.96</v>
      </c>
      <c r="I81" s="865">
        <f t="shared" si="1"/>
        <v>182.05932326090323</v>
      </c>
    </row>
    <row r="82" spans="1:9" s="585" customFormat="1" ht="12.75">
      <c r="A82" s="1040"/>
      <c r="B82" s="858">
        <v>76</v>
      </c>
      <c r="C82" s="858" t="s">
        <v>446</v>
      </c>
      <c r="D82" s="859">
        <v>5042.030270000003</v>
      </c>
      <c r="E82" s="859">
        <v>5926.181609999994</v>
      </c>
      <c r="F82" s="859">
        <v>6283.838129999998</v>
      </c>
      <c r="G82" s="859">
        <v>2510.970670000001</v>
      </c>
      <c r="H82" s="859">
        <v>2410.1797000000006</v>
      </c>
      <c r="I82" s="865">
        <f t="shared" si="1"/>
        <v>-14.919410139372898</v>
      </c>
    </row>
    <row r="83" spans="1:9" s="585" customFormat="1" ht="12.75">
      <c r="A83" s="1040"/>
      <c r="B83" s="858"/>
      <c r="C83" s="858"/>
      <c r="D83" s="859">
        <v>66397.79180999973</v>
      </c>
      <c r="E83" s="859">
        <v>76359.69759999996</v>
      </c>
      <c r="F83" s="859">
        <v>75118.32899999997</v>
      </c>
      <c r="G83" s="859">
        <v>64591.026410000006</v>
      </c>
      <c r="H83" s="859">
        <v>68455.54604999998</v>
      </c>
      <c r="I83" s="865">
        <f t="shared" si="1"/>
        <v>-13.046025721820339</v>
      </c>
    </row>
    <row r="84" spans="1:9" s="585" customFormat="1" ht="12.75">
      <c r="A84" s="863" t="s">
        <v>1444</v>
      </c>
      <c r="B84" s="863"/>
      <c r="C84" s="863"/>
      <c r="D84" s="864">
        <v>762138.3766499999</v>
      </c>
      <c r="E84" s="864">
        <v>840708.1516199999</v>
      </c>
      <c r="F84" s="864">
        <v>166276.86496</v>
      </c>
      <c r="G84" s="864">
        <v>131578.02378000002</v>
      </c>
      <c r="H84" s="864">
        <v>120582.11933</v>
      </c>
      <c r="I84" s="867">
        <f t="shared" si="1"/>
        <v>-9.34566589114192</v>
      </c>
    </row>
    <row r="85" spans="1:9" s="585" customFormat="1" ht="12.75">
      <c r="A85" s="1039" t="s">
        <v>497</v>
      </c>
      <c r="B85" s="860">
        <v>27</v>
      </c>
      <c r="C85" s="860" t="s">
        <v>396</v>
      </c>
      <c r="D85" s="861">
        <v>224923.77869999988</v>
      </c>
      <c r="E85" s="861">
        <v>120457.71676999997</v>
      </c>
      <c r="F85" s="861">
        <v>36990.195429999985</v>
      </c>
      <c r="G85" s="861">
        <v>131155.2996200001</v>
      </c>
      <c r="H85" s="861">
        <v>27997.552490000005</v>
      </c>
      <c r="I85" s="866">
        <f t="shared" si="1"/>
        <v>86.72425871184801</v>
      </c>
    </row>
    <row r="86" spans="1:9" s="585" customFormat="1" ht="12.75">
      <c r="A86" s="1040"/>
      <c r="B86" s="858">
        <v>1</v>
      </c>
      <c r="C86" s="858" t="s">
        <v>370</v>
      </c>
      <c r="D86" s="859">
        <v>68689.069</v>
      </c>
      <c r="E86" s="859">
        <v>28.1</v>
      </c>
      <c r="F86" s="859">
        <v>99</v>
      </c>
      <c r="G86" s="859">
        <v>10547.999</v>
      </c>
      <c r="H86" s="859">
        <v>10212.64749</v>
      </c>
      <c r="I86" s="865" t="s">
        <v>1173</v>
      </c>
    </row>
    <row r="87" spans="1:9" s="585" customFormat="1" ht="12.75">
      <c r="A87" s="1040"/>
      <c r="B87" s="858">
        <v>39</v>
      </c>
      <c r="C87" s="858" t="s">
        <v>409</v>
      </c>
      <c r="D87" s="859">
        <v>57094.099599999994</v>
      </c>
      <c r="E87" s="859">
        <v>39949.399580000056</v>
      </c>
      <c r="F87" s="859">
        <v>35220.13940999997</v>
      </c>
      <c r="G87" s="859">
        <v>92165.95823000031</v>
      </c>
      <c r="H87" s="859">
        <v>97537.99692000015</v>
      </c>
      <c r="I87" s="865">
        <f t="shared" si="1"/>
        <v>42.916039290320455</v>
      </c>
    </row>
    <row r="88" spans="1:9" s="585" customFormat="1" ht="12.75">
      <c r="A88" s="1040"/>
      <c r="B88" s="858">
        <v>17</v>
      </c>
      <c r="C88" s="858" t="s">
        <v>386</v>
      </c>
      <c r="D88" s="859">
        <v>42931.17292999996</v>
      </c>
      <c r="E88" s="859">
        <v>21380.04612</v>
      </c>
      <c r="F88" s="859">
        <v>30655.374310000043</v>
      </c>
      <c r="G88" s="859">
        <v>29975.863600000077</v>
      </c>
      <c r="H88" s="859">
        <v>40985.228239999946</v>
      </c>
      <c r="I88" s="865">
        <f t="shared" si="1"/>
        <v>100.80018859192225</v>
      </c>
    </row>
    <row r="89" spans="1:9" s="585" customFormat="1" ht="12.75">
      <c r="A89" s="1040"/>
      <c r="B89" s="858">
        <v>85</v>
      </c>
      <c r="C89" s="858" t="s">
        <v>454</v>
      </c>
      <c r="D89" s="859">
        <v>40709.477310000024</v>
      </c>
      <c r="E89" s="859">
        <v>19490.237640000007</v>
      </c>
      <c r="F89" s="859">
        <v>33721.22433999995</v>
      </c>
      <c r="G89" s="859">
        <v>82583.77009</v>
      </c>
      <c r="H89" s="859">
        <v>84862.60161</v>
      </c>
      <c r="I89" s="865">
        <f t="shared" si="1"/>
        <v>108.8711182589768</v>
      </c>
    </row>
    <row r="90" spans="1:9" s="585" customFormat="1" ht="12.75">
      <c r="A90" s="1040"/>
      <c r="B90" s="858">
        <v>48</v>
      </c>
      <c r="C90" s="858" t="s">
        <v>418</v>
      </c>
      <c r="D90" s="859">
        <v>39719.30137999998</v>
      </c>
      <c r="E90" s="859">
        <v>51477.18876000019</v>
      </c>
      <c r="F90" s="859">
        <v>81065.84383999997</v>
      </c>
      <c r="G90" s="859">
        <v>134023.28286999933</v>
      </c>
      <c r="H90" s="859">
        <v>89032.33713000025</v>
      </c>
      <c r="I90" s="865">
        <f t="shared" si="1"/>
        <v>-22.84096638380639</v>
      </c>
    </row>
    <row r="91" spans="1:9" s="585" customFormat="1" ht="12.75">
      <c r="A91" s="1040"/>
      <c r="B91" s="858">
        <v>30</v>
      </c>
      <c r="C91" s="858" t="s">
        <v>399</v>
      </c>
      <c r="D91" s="859">
        <v>32133.047119999967</v>
      </c>
      <c r="E91" s="859">
        <v>14885.247299999999</v>
      </c>
      <c r="F91" s="859">
        <v>25815.742890000016</v>
      </c>
      <c r="G91" s="859">
        <v>47670.76001999996</v>
      </c>
      <c r="H91" s="859">
        <v>44000.982450000076</v>
      </c>
      <c r="I91" s="865">
        <f t="shared" si="1"/>
        <v>115.8717720464071</v>
      </c>
    </row>
    <row r="92" spans="1:9" s="585" customFormat="1" ht="12.75">
      <c r="A92" s="1040"/>
      <c r="B92" s="858">
        <v>84</v>
      </c>
      <c r="C92" s="858" t="s">
        <v>453</v>
      </c>
      <c r="D92" s="859">
        <v>30264.29171000002</v>
      </c>
      <c r="E92" s="859">
        <v>24437.10209000001</v>
      </c>
      <c r="F92" s="859">
        <v>41070.13148000002</v>
      </c>
      <c r="G92" s="859">
        <v>144174.91903999992</v>
      </c>
      <c r="H92" s="859">
        <v>92159.58733999994</v>
      </c>
      <c r="I92" s="865">
        <f t="shared" si="1"/>
        <v>23.84566549069078</v>
      </c>
    </row>
    <row r="93" spans="1:9" s="585" customFormat="1" ht="12.75">
      <c r="A93" s="1040"/>
      <c r="B93" s="858">
        <v>61</v>
      </c>
      <c r="C93" s="858" t="s">
        <v>431</v>
      </c>
      <c r="D93" s="859">
        <v>29228.037380000045</v>
      </c>
      <c r="E93" s="859">
        <v>21448.241279999984</v>
      </c>
      <c r="F93" s="859">
        <v>34911.07663</v>
      </c>
      <c r="G93" s="859">
        <v>47196.58624999998</v>
      </c>
      <c r="H93" s="859">
        <v>194705.75581999996</v>
      </c>
      <c r="I93" s="865">
        <f t="shared" si="1"/>
        <v>36.27241972167924</v>
      </c>
    </row>
    <row r="94" spans="1:9" s="585" customFormat="1" ht="12.75">
      <c r="A94" s="1040"/>
      <c r="B94" s="858">
        <v>88</v>
      </c>
      <c r="C94" s="858" t="s">
        <v>457</v>
      </c>
      <c r="D94" s="859">
        <v>27646.87266</v>
      </c>
      <c r="E94" s="859">
        <v>2.588</v>
      </c>
      <c r="F94" s="859">
        <v>23.328979999999998</v>
      </c>
      <c r="G94" s="859">
        <v>323.809</v>
      </c>
      <c r="H94" s="859">
        <v>277.789</v>
      </c>
      <c r="I94" s="865" t="s">
        <v>1173</v>
      </c>
    </row>
    <row r="95" spans="1:9" s="585" customFormat="1" ht="12.75">
      <c r="A95" s="1040"/>
      <c r="B95" s="858"/>
      <c r="C95" s="858"/>
      <c r="D95" s="859">
        <v>382476.07924999984</v>
      </c>
      <c r="E95" s="859">
        <v>291605.28574</v>
      </c>
      <c r="F95" s="859">
        <v>332667.3339499999</v>
      </c>
      <c r="G95" s="859">
        <v>1556816.2409300006</v>
      </c>
      <c r="H95" s="859">
        <v>1582876.0436000014</v>
      </c>
      <c r="I95" s="865">
        <f t="shared" si="1"/>
        <v>31.162258694796662</v>
      </c>
    </row>
    <row r="96" spans="1:9" s="585" customFormat="1" ht="12.75">
      <c r="A96" s="863" t="s">
        <v>1445</v>
      </c>
      <c r="B96" s="863"/>
      <c r="C96" s="863"/>
      <c r="D96" s="864">
        <v>975815.2270399997</v>
      </c>
      <c r="E96" s="864">
        <v>605161.1532800002</v>
      </c>
      <c r="F96" s="864">
        <v>652239.3912599998</v>
      </c>
      <c r="G96" s="864">
        <v>2276634.48865</v>
      </c>
      <c r="H96" s="864">
        <v>2264648.5220900015</v>
      </c>
      <c r="I96" s="867">
        <f t="shared" si="1"/>
        <v>61.248821367835326</v>
      </c>
    </row>
    <row r="97" spans="1:9" s="585" customFormat="1" ht="12.75">
      <c r="A97" s="1039" t="s">
        <v>487</v>
      </c>
      <c r="B97" s="860">
        <v>87</v>
      </c>
      <c r="C97" s="860" t="s">
        <v>456</v>
      </c>
      <c r="D97" s="861">
        <v>113623.33958999997</v>
      </c>
      <c r="E97" s="861">
        <v>113767.2552600002</v>
      </c>
      <c r="F97" s="861">
        <v>89687.57476000013</v>
      </c>
      <c r="G97" s="861">
        <v>54158.540579999964</v>
      </c>
      <c r="H97" s="861">
        <v>56776.76783999995</v>
      </c>
      <c r="I97" s="866">
        <f t="shared" si="1"/>
        <v>-0.12650008095151805</v>
      </c>
    </row>
    <row r="98" spans="1:9" s="585" customFormat="1" ht="12.75">
      <c r="A98" s="1040"/>
      <c r="B98" s="858">
        <v>88</v>
      </c>
      <c r="C98" s="858" t="s">
        <v>457</v>
      </c>
      <c r="D98" s="859">
        <v>85395.24726</v>
      </c>
      <c r="E98" s="859">
        <v>1.0144199999999999</v>
      </c>
      <c r="F98" s="859">
        <v>12.24</v>
      </c>
      <c r="G98" s="859">
        <v>0</v>
      </c>
      <c r="H98" s="859">
        <v>3.52</v>
      </c>
      <c r="I98" s="865" t="s">
        <v>1173</v>
      </c>
    </row>
    <row r="99" spans="1:9" s="585" customFormat="1" ht="12.75">
      <c r="A99" s="1040"/>
      <c r="B99" s="858">
        <v>39</v>
      </c>
      <c r="C99" s="858" t="s">
        <v>409</v>
      </c>
      <c r="D99" s="859">
        <v>72475.10314999997</v>
      </c>
      <c r="E99" s="859">
        <v>64431.367310000096</v>
      </c>
      <c r="F99" s="859">
        <v>53822.48229000005</v>
      </c>
      <c r="G99" s="859">
        <v>41049.581569999995</v>
      </c>
      <c r="H99" s="859">
        <v>65762.3480899999</v>
      </c>
      <c r="I99" s="865">
        <f t="shared" si="1"/>
        <v>12.484192367513888</v>
      </c>
    </row>
    <row r="100" spans="1:9" s="585" customFormat="1" ht="12.75">
      <c r="A100" s="1040"/>
      <c r="B100" s="858">
        <v>48</v>
      </c>
      <c r="C100" s="858" t="s">
        <v>418</v>
      </c>
      <c r="D100" s="859">
        <v>51212.36952000002</v>
      </c>
      <c r="E100" s="859">
        <v>59015.24314000003</v>
      </c>
      <c r="F100" s="859">
        <v>48351.25395999986</v>
      </c>
      <c r="G100" s="859">
        <v>44512.942609999904</v>
      </c>
      <c r="H100" s="859">
        <v>59873.680070000046</v>
      </c>
      <c r="I100" s="865">
        <f t="shared" si="1"/>
        <v>-13.221793565248035</v>
      </c>
    </row>
    <row r="101" spans="1:9" s="585" customFormat="1" ht="12.75">
      <c r="A101" s="1040"/>
      <c r="B101" s="858">
        <v>33</v>
      </c>
      <c r="C101" s="858" t="s">
        <v>402</v>
      </c>
      <c r="D101" s="859">
        <v>49609.55271999993</v>
      </c>
      <c r="E101" s="859">
        <v>42854.13026000026</v>
      </c>
      <c r="F101" s="859">
        <v>31198.724380000058</v>
      </c>
      <c r="G101" s="859">
        <v>32807.653530000054</v>
      </c>
      <c r="H101" s="859">
        <v>34258.90443000007</v>
      </c>
      <c r="I101" s="865">
        <f t="shared" si="1"/>
        <v>15.763760503395702</v>
      </c>
    </row>
    <row r="102" spans="1:9" s="585" customFormat="1" ht="12.75">
      <c r="A102" s="1040"/>
      <c r="B102" s="858">
        <v>30</v>
      </c>
      <c r="C102" s="858" t="s">
        <v>399</v>
      </c>
      <c r="D102" s="859">
        <v>48850.1610500001</v>
      </c>
      <c r="E102" s="859">
        <v>51286.712230000085</v>
      </c>
      <c r="F102" s="859">
        <v>37910.43914000002</v>
      </c>
      <c r="G102" s="859">
        <v>38558.871529999946</v>
      </c>
      <c r="H102" s="859">
        <v>34475.52226000002</v>
      </c>
      <c r="I102" s="865">
        <f t="shared" si="1"/>
        <v>-4.750843004076854</v>
      </c>
    </row>
    <row r="103" spans="1:9" s="585" customFormat="1" ht="12.75">
      <c r="A103" s="1040"/>
      <c r="B103" s="858">
        <v>27</v>
      </c>
      <c r="C103" s="858" t="s">
        <v>396</v>
      </c>
      <c r="D103" s="859">
        <v>39094.851399999985</v>
      </c>
      <c r="E103" s="859">
        <v>70489.77888999999</v>
      </c>
      <c r="F103" s="859">
        <v>84406.53599000002</v>
      </c>
      <c r="G103" s="859">
        <v>32233.722779999993</v>
      </c>
      <c r="H103" s="859">
        <v>27045.878220000017</v>
      </c>
      <c r="I103" s="865">
        <f t="shared" si="1"/>
        <v>-44.53826921345874</v>
      </c>
    </row>
    <row r="104" spans="1:9" s="585" customFormat="1" ht="12.75">
      <c r="A104" s="1040"/>
      <c r="B104" s="858">
        <v>84</v>
      </c>
      <c r="C104" s="858" t="s">
        <v>453</v>
      </c>
      <c r="D104" s="859">
        <v>35755.24624999996</v>
      </c>
      <c r="E104" s="859">
        <v>31594.67814000004</v>
      </c>
      <c r="F104" s="859">
        <v>29395.289390000016</v>
      </c>
      <c r="G104" s="859">
        <v>19770.249980000004</v>
      </c>
      <c r="H104" s="859">
        <v>21059.00859999998</v>
      </c>
      <c r="I104" s="865">
        <f t="shared" si="1"/>
        <v>13.168572541122</v>
      </c>
    </row>
    <row r="105" spans="1:9" s="585" customFormat="1" ht="12.75">
      <c r="A105" s="1040"/>
      <c r="B105" s="858">
        <v>38</v>
      </c>
      <c r="C105" s="858" t="s">
        <v>408</v>
      </c>
      <c r="D105" s="859">
        <v>32229.86909999999</v>
      </c>
      <c r="E105" s="859">
        <v>27069.481349999984</v>
      </c>
      <c r="F105" s="859">
        <v>22327.876550000015</v>
      </c>
      <c r="G105" s="859">
        <v>17189.48728999999</v>
      </c>
      <c r="H105" s="859">
        <v>17207.767299999996</v>
      </c>
      <c r="I105" s="865">
        <f t="shared" si="1"/>
        <v>19.063489555923866</v>
      </c>
    </row>
    <row r="106" spans="1:9" s="585" customFormat="1" ht="12.75">
      <c r="A106" s="1040"/>
      <c r="B106" s="858">
        <v>17</v>
      </c>
      <c r="C106" s="858" t="s">
        <v>386</v>
      </c>
      <c r="D106" s="859">
        <v>27965.97388</v>
      </c>
      <c r="E106" s="859">
        <v>29986.219119999976</v>
      </c>
      <c r="F106" s="859">
        <v>8159.868689999984</v>
      </c>
      <c r="G106" s="859">
        <v>7871.390329999997</v>
      </c>
      <c r="H106" s="859">
        <v>10207.31088</v>
      </c>
      <c r="I106" s="865">
        <f t="shared" si="1"/>
        <v>-6.737245639122697</v>
      </c>
    </row>
    <row r="107" spans="1:9" s="585" customFormat="1" ht="12.75">
      <c r="A107" s="1040"/>
      <c r="B107" s="858"/>
      <c r="C107" s="858"/>
      <c r="D107" s="859">
        <v>311681.9248500002</v>
      </c>
      <c r="E107" s="859">
        <v>303122.3231100002</v>
      </c>
      <c r="F107" s="859">
        <v>251536.64414000005</v>
      </c>
      <c r="G107" s="859">
        <v>216741.20903999993</v>
      </c>
      <c r="H107" s="859">
        <v>244487.28996000014</v>
      </c>
      <c r="I107" s="865">
        <f t="shared" si="1"/>
        <v>2.8238110780425156</v>
      </c>
    </row>
    <row r="108" spans="1:9" s="585" customFormat="1" ht="12.75">
      <c r="A108" s="863" t="s">
        <v>1446</v>
      </c>
      <c r="B108" s="863"/>
      <c r="C108" s="863"/>
      <c r="D108" s="864">
        <v>867893.6387700001</v>
      </c>
      <c r="E108" s="864">
        <v>793618.2032300008</v>
      </c>
      <c r="F108" s="864">
        <v>656808.9292900001</v>
      </c>
      <c r="G108" s="864">
        <v>504893.6492399998</v>
      </c>
      <c r="H108" s="864">
        <v>571157.9976500002</v>
      </c>
      <c r="I108" s="867">
        <f t="shared" si="1"/>
        <v>9.359089199025505</v>
      </c>
    </row>
    <row r="109" spans="1:9" s="585" customFormat="1" ht="12.75">
      <c r="A109" s="1039" t="s">
        <v>491</v>
      </c>
      <c r="B109" s="860">
        <v>27</v>
      </c>
      <c r="C109" s="860" t="s">
        <v>396</v>
      </c>
      <c r="D109" s="861">
        <v>252343.25197999994</v>
      </c>
      <c r="E109" s="861">
        <v>152832.87704000008</v>
      </c>
      <c r="F109" s="861">
        <v>122228.71709999998</v>
      </c>
      <c r="G109" s="861">
        <v>67221.42682</v>
      </c>
      <c r="H109" s="861">
        <v>154663.6798</v>
      </c>
      <c r="I109" s="866">
        <f t="shared" si="1"/>
        <v>65.11058148434618</v>
      </c>
    </row>
    <row r="110" spans="1:9" s="585" customFormat="1" ht="12.75">
      <c r="A110" s="1040"/>
      <c r="B110" s="858">
        <v>39</v>
      </c>
      <c r="C110" s="858" t="s">
        <v>409</v>
      </c>
      <c r="D110" s="859">
        <v>151296.41079000005</v>
      </c>
      <c r="E110" s="859">
        <v>126506.63204000005</v>
      </c>
      <c r="F110" s="859">
        <v>117519.95725000004</v>
      </c>
      <c r="G110" s="859">
        <v>40520.56350999999</v>
      </c>
      <c r="H110" s="859">
        <v>31749.22817</v>
      </c>
      <c r="I110" s="865">
        <f t="shared" si="1"/>
        <v>19.59563569929024</v>
      </c>
    </row>
    <row r="111" spans="1:9" s="585" customFormat="1" ht="12.75">
      <c r="A111" s="1040"/>
      <c r="B111" s="858">
        <v>40</v>
      </c>
      <c r="C111" s="858" t="s">
        <v>410</v>
      </c>
      <c r="D111" s="859">
        <v>28681.08583999998</v>
      </c>
      <c r="E111" s="859">
        <v>35517.86049999999</v>
      </c>
      <c r="F111" s="859">
        <v>26947.55208</v>
      </c>
      <c r="G111" s="859">
        <v>22190.463149999992</v>
      </c>
      <c r="H111" s="859">
        <v>18729.98503</v>
      </c>
      <c r="I111" s="865">
        <f t="shared" si="1"/>
        <v>-19.248835835705837</v>
      </c>
    </row>
    <row r="112" spans="1:9" s="585" customFormat="1" ht="12.75">
      <c r="A112" s="1040"/>
      <c r="B112" s="858">
        <v>74</v>
      </c>
      <c r="C112" s="858" t="s">
        <v>444</v>
      </c>
      <c r="D112" s="859">
        <v>25799.788190000007</v>
      </c>
      <c r="E112" s="859">
        <v>1896.97393</v>
      </c>
      <c r="F112" s="859">
        <v>408.31349</v>
      </c>
      <c r="G112" s="859">
        <v>0</v>
      </c>
      <c r="H112" s="859">
        <v>4338.64731</v>
      </c>
      <c r="I112" s="865" t="s">
        <v>1173</v>
      </c>
    </row>
    <row r="113" spans="1:9" s="585" customFormat="1" ht="12.75">
      <c r="A113" s="1040"/>
      <c r="B113" s="858">
        <v>70</v>
      </c>
      <c r="C113" s="858" t="s">
        <v>440</v>
      </c>
      <c r="D113" s="859">
        <v>24586.688289999947</v>
      </c>
      <c r="E113" s="859">
        <v>20015.686660000054</v>
      </c>
      <c r="F113" s="859">
        <v>7617.119949999993</v>
      </c>
      <c r="G113" s="859">
        <v>1439.6099900000002</v>
      </c>
      <c r="H113" s="859">
        <v>2152.25502</v>
      </c>
      <c r="I113" s="865">
        <f t="shared" si="1"/>
        <v>22.837096261777116</v>
      </c>
    </row>
    <row r="114" spans="1:9" s="585" customFormat="1" ht="12.75">
      <c r="A114" s="1040"/>
      <c r="B114" s="858">
        <v>29</v>
      </c>
      <c r="C114" s="858" t="s">
        <v>398</v>
      </c>
      <c r="D114" s="859">
        <v>16437.10327</v>
      </c>
      <c r="E114" s="859">
        <v>14663.517449999998</v>
      </c>
      <c r="F114" s="859">
        <v>11486.195249999999</v>
      </c>
      <c r="G114" s="859">
        <v>6399.56823</v>
      </c>
      <c r="H114" s="859">
        <v>7720.122749999999</v>
      </c>
      <c r="I114" s="865">
        <f t="shared" si="1"/>
        <v>12.095227669947652</v>
      </c>
    </row>
    <row r="115" spans="1:9" s="585" customFormat="1" ht="12.75">
      <c r="A115" s="1040"/>
      <c r="B115" s="858">
        <v>72</v>
      </c>
      <c r="C115" s="858" t="s">
        <v>442</v>
      </c>
      <c r="D115" s="859">
        <v>11610.37558</v>
      </c>
      <c r="E115" s="859">
        <v>21476.862340000003</v>
      </c>
      <c r="F115" s="859">
        <v>12161.491929999998</v>
      </c>
      <c r="G115" s="859">
        <v>12974.924799999997</v>
      </c>
      <c r="H115" s="859">
        <v>28057.968530000002</v>
      </c>
      <c r="I115" s="865">
        <f t="shared" si="1"/>
        <v>-45.94007543468755</v>
      </c>
    </row>
    <row r="116" spans="1:9" s="585" customFormat="1" ht="12.75">
      <c r="A116" s="1040"/>
      <c r="B116" s="858">
        <v>15</v>
      </c>
      <c r="C116" s="858" t="s">
        <v>384</v>
      </c>
      <c r="D116" s="859">
        <v>10895.306679999998</v>
      </c>
      <c r="E116" s="859">
        <v>10396.462210000002</v>
      </c>
      <c r="F116" s="859">
        <v>3907.5378400000004</v>
      </c>
      <c r="G116" s="859">
        <v>5329.70692</v>
      </c>
      <c r="H116" s="859">
        <v>18640.838310000006</v>
      </c>
      <c r="I116" s="865">
        <f t="shared" si="1"/>
        <v>4.798213660798718</v>
      </c>
    </row>
    <row r="117" spans="1:9" s="585" customFormat="1" ht="12.75">
      <c r="A117" s="1040"/>
      <c r="B117" s="858">
        <v>88</v>
      </c>
      <c r="C117" s="858" t="s">
        <v>457</v>
      </c>
      <c r="D117" s="859">
        <v>7421.773</v>
      </c>
      <c r="E117" s="859">
        <v>56973.945100000004</v>
      </c>
      <c r="F117" s="859">
        <v>22096.445</v>
      </c>
      <c r="G117" s="859">
        <v>811.76186</v>
      </c>
      <c r="H117" s="859">
        <v>47.38</v>
      </c>
      <c r="I117" s="865">
        <f t="shared" si="1"/>
        <v>-86.97339110540196</v>
      </c>
    </row>
    <row r="118" spans="1:9" s="585" customFormat="1" ht="12.75">
      <c r="A118" s="1040"/>
      <c r="B118" s="858">
        <v>38</v>
      </c>
      <c r="C118" s="858" t="s">
        <v>408</v>
      </c>
      <c r="D118" s="859">
        <v>6126.630759999999</v>
      </c>
      <c r="E118" s="859">
        <v>2779.51986</v>
      </c>
      <c r="F118" s="859">
        <v>1904.0468899999998</v>
      </c>
      <c r="G118" s="859">
        <v>3150.4267899999995</v>
      </c>
      <c r="H118" s="859">
        <v>1484.2023599999998</v>
      </c>
      <c r="I118" s="865">
        <f t="shared" si="1"/>
        <v>120.42047074993734</v>
      </c>
    </row>
    <row r="119" spans="1:9" s="585" customFormat="1" ht="12.75">
      <c r="A119" s="1040"/>
      <c r="B119" s="858"/>
      <c r="C119" s="858"/>
      <c r="D119" s="859">
        <v>65187.34838999994</v>
      </c>
      <c r="E119" s="859">
        <v>71107.63147999992</v>
      </c>
      <c r="F119" s="859">
        <v>47872.43367000006</v>
      </c>
      <c r="G119" s="859">
        <v>35274.28481000001</v>
      </c>
      <c r="H119" s="859">
        <v>36241.92392999993</v>
      </c>
      <c r="I119" s="865">
        <f t="shared" si="1"/>
        <v>-8.32580549622884</v>
      </c>
    </row>
    <row r="120" spans="1:9" s="585" customFormat="1" ht="12.75">
      <c r="A120" s="863" t="s">
        <v>1447</v>
      </c>
      <c r="B120" s="863"/>
      <c r="C120" s="863"/>
      <c r="D120" s="864">
        <v>600385.7627699998</v>
      </c>
      <c r="E120" s="864">
        <v>514167.9686100001</v>
      </c>
      <c r="F120" s="864">
        <v>374149.81045000005</v>
      </c>
      <c r="G120" s="864">
        <v>195312.73688</v>
      </c>
      <c r="H120" s="864">
        <v>303826.23121</v>
      </c>
      <c r="I120" s="867">
        <f t="shared" si="1"/>
        <v>16.768410212927222</v>
      </c>
    </row>
    <row r="121" spans="1:9" s="585" customFormat="1" ht="12.75">
      <c r="A121" s="1039" t="s">
        <v>488</v>
      </c>
      <c r="B121" s="860">
        <v>27</v>
      </c>
      <c r="C121" s="860" t="s">
        <v>396</v>
      </c>
      <c r="D121" s="861">
        <v>197162.38113000008</v>
      </c>
      <c r="E121" s="861">
        <v>145060.34122999996</v>
      </c>
      <c r="F121" s="861">
        <v>84231.82850000006</v>
      </c>
      <c r="G121" s="861">
        <v>45225.76604000002</v>
      </c>
      <c r="H121" s="861">
        <v>44232.14153000001</v>
      </c>
      <c r="I121" s="866">
        <f t="shared" si="1"/>
        <v>35.917494373868806</v>
      </c>
    </row>
    <row r="122" spans="1:9" s="585" customFormat="1" ht="12.75">
      <c r="A122" s="1040"/>
      <c r="B122" s="858">
        <v>17</v>
      </c>
      <c r="C122" s="858" t="s">
        <v>386</v>
      </c>
      <c r="D122" s="859">
        <v>59643.75349999998</v>
      </c>
      <c r="E122" s="859">
        <v>33045.69864999998</v>
      </c>
      <c r="F122" s="859">
        <v>41569.740790000076</v>
      </c>
      <c r="G122" s="859">
        <v>27835.80425999999</v>
      </c>
      <c r="H122" s="859">
        <v>29294.20432000005</v>
      </c>
      <c r="I122" s="865">
        <f t="shared" si="1"/>
        <v>80.48870484389053</v>
      </c>
    </row>
    <row r="123" spans="1:9" s="585" customFormat="1" ht="12.75">
      <c r="A123" s="1040"/>
      <c r="B123" s="858">
        <v>39</v>
      </c>
      <c r="C123" s="858" t="s">
        <v>409</v>
      </c>
      <c r="D123" s="859">
        <v>58877.032660000055</v>
      </c>
      <c r="E123" s="859">
        <v>60050.78325000004</v>
      </c>
      <c r="F123" s="859">
        <v>64040.75113999999</v>
      </c>
      <c r="G123" s="859">
        <v>38812.74609000001</v>
      </c>
      <c r="H123" s="859">
        <v>77430.80669000007</v>
      </c>
      <c r="I123" s="865">
        <f t="shared" si="1"/>
        <v>-1.954596637172057</v>
      </c>
    </row>
    <row r="124" spans="1:9" s="585" customFormat="1" ht="12.75">
      <c r="A124" s="1040"/>
      <c r="B124" s="858">
        <v>33</v>
      </c>
      <c r="C124" s="858" t="s">
        <v>402</v>
      </c>
      <c r="D124" s="859">
        <v>50296.85542999995</v>
      </c>
      <c r="E124" s="859">
        <v>43538.03897000008</v>
      </c>
      <c r="F124" s="859">
        <v>37641.5671599999</v>
      </c>
      <c r="G124" s="859">
        <v>29437.182810000013</v>
      </c>
      <c r="H124" s="859">
        <v>29329.384099999996</v>
      </c>
      <c r="I124" s="865">
        <f t="shared" si="1"/>
        <v>15.52393405834617</v>
      </c>
    </row>
    <row r="125" spans="1:9" s="585" customFormat="1" ht="12.75">
      <c r="A125" s="1040"/>
      <c r="B125" s="858">
        <v>48</v>
      </c>
      <c r="C125" s="858" t="s">
        <v>418</v>
      </c>
      <c r="D125" s="859">
        <v>30980.705550000046</v>
      </c>
      <c r="E125" s="859">
        <v>40491.628139999964</v>
      </c>
      <c r="F125" s="859">
        <v>30810.65603999996</v>
      </c>
      <c r="G125" s="859">
        <v>28155.33095999999</v>
      </c>
      <c r="H125" s="859">
        <v>27102.63234999998</v>
      </c>
      <c r="I125" s="865">
        <f t="shared" si="1"/>
        <v>-23.488614873958305</v>
      </c>
    </row>
    <row r="126" spans="1:9" s="585" customFormat="1" ht="12.75">
      <c r="A126" s="1040"/>
      <c r="B126" s="858">
        <v>84</v>
      </c>
      <c r="C126" s="858" t="s">
        <v>453</v>
      </c>
      <c r="D126" s="859">
        <v>25612.265740000028</v>
      </c>
      <c r="E126" s="859">
        <v>15232.42065000001</v>
      </c>
      <c r="F126" s="859">
        <v>14344.02534999999</v>
      </c>
      <c r="G126" s="859">
        <v>20732.077770000004</v>
      </c>
      <c r="H126" s="859">
        <v>10547.588140000018</v>
      </c>
      <c r="I126" s="865">
        <f t="shared" si="1"/>
        <v>68.14310954575701</v>
      </c>
    </row>
    <row r="127" spans="1:9" s="585" customFormat="1" ht="12.75">
      <c r="A127" s="1040"/>
      <c r="B127" s="858">
        <v>85</v>
      </c>
      <c r="C127" s="858" t="s">
        <v>454</v>
      </c>
      <c r="D127" s="859">
        <v>22418.658579999978</v>
      </c>
      <c r="E127" s="859">
        <v>22518.277010000013</v>
      </c>
      <c r="F127" s="859">
        <v>18748.242590000005</v>
      </c>
      <c r="G127" s="859">
        <v>18331.48286</v>
      </c>
      <c r="H127" s="859">
        <v>12115.595120000005</v>
      </c>
      <c r="I127" s="865">
        <f t="shared" si="1"/>
        <v>-0.4423892199025531</v>
      </c>
    </row>
    <row r="128" spans="1:9" s="585" customFormat="1" ht="12.75">
      <c r="A128" s="1040"/>
      <c r="B128" s="858">
        <v>38</v>
      </c>
      <c r="C128" s="858" t="s">
        <v>408</v>
      </c>
      <c r="D128" s="859">
        <v>17688.14043000002</v>
      </c>
      <c r="E128" s="859">
        <v>16408.339490000006</v>
      </c>
      <c r="F128" s="859">
        <v>13999.072880000009</v>
      </c>
      <c r="G128" s="859">
        <v>10684.71962</v>
      </c>
      <c r="H128" s="859">
        <v>10656.811399999995</v>
      </c>
      <c r="I128" s="865">
        <f t="shared" si="1"/>
        <v>7.799698079016373</v>
      </c>
    </row>
    <row r="129" spans="1:9" s="585" customFormat="1" ht="12.75">
      <c r="A129" s="1040"/>
      <c r="B129" s="858">
        <v>30</v>
      </c>
      <c r="C129" s="858" t="s">
        <v>399</v>
      </c>
      <c r="D129" s="859">
        <v>17443.43280999996</v>
      </c>
      <c r="E129" s="859">
        <v>15677.363399999993</v>
      </c>
      <c r="F129" s="859">
        <v>12777.243250000012</v>
      </c>
      <c r="G129" s="859">
        <v>11803.329880000007</v>
      </c>
      <c r="H129" s="859">
        <v>12321.57740000002</v>
      </c>
      <c r="I129" s="865">
        <f t="shared" si="1"/>
        <v>11.265091998824026</v>
      </c>
    </row>
    <row r="130" spans="1:9" s="585" customFormat="1" ht="12.75">
      <c r="A130" s="1040"/>
      <c r="B130" s="858">
        <v>96</v>
      </c>
      <c r="C130" s="858" t="s">
        <v>465</v>
      </c>
      <c r="D130" s="859">
        <v>17083.517450000036</v>
      </c>
      <c r="E130" s="859">
        <v>2027.4149400000006</v>
      </c>
      <c r="F130" s="859">
        <v>1254.9619300000002</v>
      </c>
      <c r="G130" s="859">
        <v>1056.0886400000002</v>
      </c>
      <c r="H130" s="859">
        <v>1437.4496199999994</v>
      </c>
      <c r="I130" s="865" t="s">
        <v>1173</v>
      </c>
    </row>
    <row r="131" spans="1:9" s="585" customFormat="1" ht="12.75">
      <c r="A131" s="1040"/>
      <c r="B131" s="858"/>
      <c r="C131" s="858"/>
      <c r="D131" s="859">
        <v>152523.4821400001</v>
      </c>
      <c r="E131" s="859">
        <v>152255.98709000048</v>
      </c>
      <c r="F131" s="859">
        <v>125795.95675000013</v>
      </c>
      <c r="G131" s="859">
        <v>94973.11836999995</v>
      </c>
      <c r="H131" s="859">
        <v>102620.70563999991</v>
      </c>
      <c r="I131" s="865">
        <f t="shared" si="1"/>
        <v>0.17568770536524098</v>
      </c>
    </row>
    <row r="132" spans="1:9" s="585" customFormat="1" ht="12.75">
      <c r="A132" s="863" t="s">
        <v>1448</v>
      </c>
      <c r="B132" s="863"/>
      <c r="C132" s="863"/>
      <c r="D132" s="864">
        <v>649730.2254200003</v>
      </c>
      <c r="E132" s="864">
        <v>546306.2928200004</v>
      </c>
      <c r="F132" s="864">
        <v>445214.0463800001</v>
      </c>
      <c r="G132" s="864">
        <v>327047.64729999995</v>
      </c>
      <c r="H132" s="864">
        <v>357088.89631000004</v>
      </c>
      <c r="I132" s="867">
        <f t="shared" si="1"/>
        <v>18.931492087731897</v>
      </c>
    </row>
    <row r="133" spans="1:9" s="585" customFormat="1" ht="12.75">
      <c r="A133" s="1039" t="s">
        <v>525</v>
      </c>
      <c r="B133" s="860">
        <v>27</v>
      </c>
      <c r="C133" s="860" t="s">
        <v>396</v>
      </c>
      <c r="D133" s="861">
        <v>347980.3749699999</v>
      </c>
      <c r="E133" s="861">
        <v>311511.8056700001</v>
      </c>
      <c r="F133" s="861">
        <v>123956.34666</v>
      </c>
      <c r="G133" s="861">
        <v>197774.78488</v>
      </c>
      <c r="H133" s="861">
        <v>268060.7340100001</v>
      </c>
      <c r="I133" s="866">
        <f t="shared" si="1"/>
        <v>11.706962187697235</v>
      </c>
    </row>
    <row r="134" spans="1:9" s="585" customFormat="1" ht="12.75">
      <c r="A134" s="1040"/>
      <c r="B134" s="858">
        <v>8</v>
      </c>
      <c r="C134" s="858" t="s">
        <v>377</v>
      </c>
      <c r="D134" s="859">
        <v>62246.484019999996</v>
      </c>
      <c r="E134" s="859">
        <v>62015.273830000064</v>
      </c>
      <c r="F134" s="859">
        <v>44918.55292999996</v>
      </c>
      <c r="G134" s="859">
        <v>48990.45085000003</v>
      </c>
      <c r="H134" s="859">
        <v>22227.736080000002</v>
      </c>
      <c r="I134" s="865">
        <f t="shared" si="1"/>
        <v>0.37282781437640594</v>
      </c>
    </row>
    <row r="135" spans="1:9" s="585" customFormat="1" ht="12.75">
      <c r="A135" s="1040"/>
      <c r="B135" s="858">
        <v>9</v>
      </c>
      <c r="C135" s="858" t="s">
        <v>378</v>
      </c>
      <c r="D135" s="859">
        <v>48917.09194000002</v>
      </c>
      <c r="E135" s="859">
        <v>69182.09779999996</v>
      </c>
      <c r="F135" s="859">
        <v>28555.640420000014</v>
      </c>
      <c r="G135" s="859">
        <v>30703.89785</v>
      </c>
      <c r="H135" s="859">
        <v>42240.593540000016</v>
      </c>
      <c r="I135" s="865">
        <f t="shared" si="1"/>
        <v>-29.29226852672853</v>
      </c>
    </row>
    <row r="136" spans="1:9" s="585" customFormat="1" ht="12.75">
      <c r="A136" s="1040"/>
      <c r="B136" s="858">
        <v>6</v>
      </c>
      <c r="C136" s="858" t="s">
        <v>375</v>
      </c>
      <c r="D136" s="859">
        <v>20484.909030000013</v>
      </c>
      <c r="E136" s="859">
        <v>22634.65569999999</v>
      </c>
      <c r="F136" s="859">
        <v>24835.69334000007</v>
      </c>
      <c r="G136" s="859">
        <v>16320.615449999994</v>
      </c>
      <c r="H136" s="859">
        <v>21601.454530000017</v>
      </c>
      <c r="I136" s="865">
        <f t="shared" si="1"/>
        <v>-9.497589442016457</v>
      </c>
    </row>
    <row r="137" spans="1:9" s="585" customFormat="1" ht="12.75">
      <c r="A137" s="1040"/>
      <c r="B137" s="858">
        <v>21</v>
      </c>
      <c r="C137" s="858" t="s">
        <v>390</v>
      </c>
      <c r="D137" s="859">
        <v>6625.748590000001</v>
      </c>
      <c r="E137" s="859">
        <v>6011.191120000001</v>
      </c>
      <c r="F137" s="859">
        <v>4907.4704299999985</v>
      </c>
      <c r="G137" s="859">
        <v>4253.50039</v>
      </c>
      <c r="H137" s="859">
        <v>3780.689140000003</v>
      </c>
      <c r="I137" s="865">
        <f t="shared" si="1"/>
        <v>10.223555660296483</v>
      </c>
    </row>
    <row r="138" spans="1:9" s="585" customFormat="1" ht="12.75">
      <c r="A138" s="1040"/>
      <c r="B138" s="858">
        <v>62</v>
      </c>
      <c r="C138" s="858" t="s">
        <v>432</v>
      </c>
      <c r="D138" s="859">
        <v>1895.73272</v>
      </c>
      <c r="E138" s="859">
        <v>1838.4796500000002</v>
      </c>
      <c r="F138" s="859">
        <v>1599.8921300000006</v>
      </c>
      <c r="G138" s="859">
        <v>1575.7259100000003</v>
      </c>
      <c r="H138" s="859">
        <v>1985.1604700000019</v>
      </c>
      <c r="I138" s="865">
        <f t="shared" si="1"/>
        <v>3.1141530448813914</v>
      </c>
    </row>
    <row r="139" spans="1:9" s="585" customFormat="1" ht="12.75">
      <c r="A139" s="1040"/>
      <c r="B139" s="858">
        <v>48</v>
      </c>
      <c r="C139" s="858" t="s">
        <v>418</v>
      </c>
      <c r="D139" s="859">
        <v>1698.79124</v>
      </c>
      <c r="E139" s="859">
        <v>1352.4707599999997</v>
      </c>
      <c r="F139" s="859">
        <v>1436.3256299999998</v>
      </c>
      <c r="G139" s="859">
        <v>1005.55196</v>
      </c>
      <c r="H139" s="859">
        <v>1021.96266</v>
      </c>
      <c r="I139" s="865">
        <f t="shared" si="1"/>
        <v>25.606504054845548</v>
      </c>
    </row>
    <row r="140" spans="1:9" s="585" customFormat="1" ht="12.75">
      <c r="A140" s="1040"/>
      <c r="B140" s="858">
        <v>39</v>
      </c>
      <c r="C140" s="858" t="s">
        <v>409</v>
      </c>
      <c r="D140" s="859">
        <v>1423.79068</v>
      </c>
      <c r="E140" s="859">
        <v>2028.4140199999997</v>
      </c>
      <c r="F140" s="859">
        <v>1940.0013400000003</v>
      </c>
      <c r="G140" s="859">
        <v>1524.14393</v>
      </c>
      <c r="H140" s="859">
        <v>1920.167499999999</v>
      </c>
      <c r="I140" s="865">
        <f t="shared" si="1"/>
        <v>-29.807688866200984</v>
      </c>
    </row>
    <row r="141" spans="1:9" s="585" customFormat="1" ht="12.75">
      <c r="A141" s="1040"/>
      <c r="B141" s="858">
        <v>15</v>
      </c>
      <c r="C141" s="858" t="s">
        <v>384</v>
      </c>
      <c r="D141" s="859">
        <v>1052.82368</v>
      </c>
      <c r="E141" s="859">
        <v>3925.67125</v>
      </c>
      <c r="F141" s="859">
        <v>11289.625919999999</v>
      </c>
      <c r="G141" s="859">
        <v>5400.927070000001</v>
      </c>
      <c r="H141" s="859">
        <v>23992.20479</v>
      </c>
      <c r="I141" s="865">
        <f t="shared" si="1"/>
        <v>-73.18105330394134</v>
      </c>
    </row>
    <row r="142" spans="1:9" s="585" customFormat="1" ht="12.75">
      <c r="A142" s="1040"/>
      <c r="B142" s="858">
        <v>17</v>
      </c>
      <c r="C142" s="858" t="s">
        <v>386</v>
      </c>
      <c r="D142" s="859">
        <v>1038.7554300000004</v>
      </c>
      <c r="E142" s="859">
        <v>886.3558</v>
      </c>
      <c r="F142" s="859">
        <v>458.30630999999994</v>
      </c>
      <c r="G142" s="859">
        <v>1502.63939</v>
      </c>
      <c r="H142" s="859">
        <v>856.33315</v>
      </c>
      <c r="I142" s="865">
        <f aca="true" t="shared" si="2" ref="I142:I205">+((D142-E142)/E142)*100</f>
        <v>17.19395642246605</v>
      </c>
    </row>
    <row r="143" spans="1:9" s="585" customFormat="1" ht="12.75">
      <c r="A143" s="1040"/>
      <c r="B143" s="858"/>
      <c r="C143" s="858"/>
      <c r="D143" s="859">
        <v>6123.237249999947</v>
      </c>
      <c r="E143" s="859">
        <v>11872.832450000162</v>
      </c>
      <c r="F143" s="859">
        <v>12513.047529999982</v>
      </c>
      <c r="G143" s="859">
        <v>11898.532940000121</v>
      </c>
      <c r="H143" s="859">
        <v>11844.33362999995</v>
      </c>
      <c r="I143" s="865">
        <f t="shared" si="2"/>
        <v>-48.426483100922866</v>
      </c>
    </row>
    <row r="144" spans="1:9" s="585" customFormat="1" ht="12.75">
      <c r="A144" s="863" t="s">
        <v>1449</v>
      </c>
      <c r="B144" s="863"/>
      <c r="C144" s="863"/>
      <c r="D144" s="864">
        <v>499487.73954999977</v>
      </c>
      <c r="E144" s="864">
        <v>493259.2480500003</v>
      </c>
      <c r="F144" s="864">
        <v>256410.90264</v>
      </c>
      <c r="G144" s="864">
        <v>320950.77062000014</v>
      </c>
      <c r="H144" s="864">
        <v>399531.3695000001</v>
      </c>
      <c r="I144" s="867">
        <f t="shared" si="2"/>
        <v>1.2627216873525533</v>
      </c>
    </row>
    <row r="145" spans="1:9" s="585" customFormat="1" ht="12.75">
      <c r="A145" s="1039" t="s">
        <v>533</v>
      </c>
      <c r="B145" s="860">
        <v>71</v>
      </c>
      <c r="C145" s="860" t="s">
        <v>441</v>
      </c>
      <c r="D145" s="861">
        <v>331245.25966999994</v>
      </c>
      <c r="E145" s="861">
        <v>320199.17177</v>
      </c>
      <c r="F145" s="861">
        <v>276201.81906</v>
      </c>
      <c r="G145" s="861">
        <v>222549.91081000003</v>
      </c>
      <c r="H145" s="861">
        <v>204169.95961999995</v>
      </c>
      <c r="I145" s="866">
        <f t="shared" si="2"/>
        <v>3.4497553004085724</v>
      </c>
    </row>
    <row r="146" spans="1:9" s="585" customFormat="1" ht="12.75">
      <c r="A146" s="1040"/>
      <c r="B146" s="858">
        <v>26</v>
      </c>
      <c r="C146" s="858" t="s">
        <v>395</v>
      </c>
      <c r="D146" s="859">
        <v>6270.927469999999</v>
      </c>
      <c r="E146" s="859">
        <v>3646.9937800000002</v>
      </c>
      <c r="F146" s="859">
        <v>4240.04627</v>
      </c>
      <c r="G146" s="859">
        <v>4880.188050000001</v>
      </c>
      <c r="H146" s="859">
        <v>35546.73993000001</v>
      </c>
      <c r="I146" s="865">
        <f t="shared" si="2"/>
        <v>71.94785207448307</v>
      </c>
    </row>
    <row r="147" spans="1:9" s="585" customFormat="1" ht="12.75">
      <c r="A147" s="1040"/>
      <c r="B147" s="858">
        <v>27</v>
      </c>
      <c r="C147" s="858" t="s">
        <v>396</v>
      </c>
      <c r="D147" s="859">
        <v>2448.2469399999995</v>
      </c>
      <c r="E147" s="859">
        <v>5675.385719999999</v>
      </c>
      <c r="F147" s="859">
        <v>4795.06</v>
      </c>
      <c r="G147" s="859">
        <v>109249.06980000001</v>
      </c>
      <c r="H147" s="859">
        <v>114222.07100000001</v>
      </c>
      <c r="I147" s="865">
        <f t="shared" si="2"/>
        <v>-56.86201677231553</v>
      </c>
    </row>
    <row r="148" spans="1:9" s="585" customFormat="1" ht="12.75">
      <c r="A148" s="1040"/>
      <c r="B148" s="858">
        <v>30</v>
      </c>
      <c r="C148" s="858" t="s">
        <v>399</v>
      </c>
      <c r="D148" s="859">
        <v>1533.282420000001</v>
      </c>
      <c r="E148" s="859">
        <v>1416.8484199999994</v>
      </c>
      <c r="F148" s="859">
        <v>1169.91573</v>
      </c>
      <c r="G148" s="859">
        <v>1098.4826100000007</v>
      </c>
      <c r="H148" s="859">
        <v>1151.34904</v>
      </c>
      <c r="I148" s="865">
        <f t="shared" si="2"/>
        <v>8.217816271411843</v>
      </c>
    </row>
    <row r="149" spans="1:9" s="585" customFormat="1" ht="12.75">
      <c r="A149" s="1040"/>
      <c r="B149" s="858">
        <v>35</v>
      </c>
      <c r="C149" s="858" t="s">
        <v>404</v>
      </c>
      <c r="D149" s="859">
        <v>1122.24721</v>
      </c>
      <c r="E149" s="859">
        <v>1749.5045300000002</v>
      </c>
      <c r="F149" s="859">
        <v>1345.7112699999998</v>
      </c>
      <c r="G149" s="859">
        <v>863.53343</v>
      </c>
      <c r="H149" s="859">
        <v>607.21375</v>
      </c>
      <c r="I149" s="865">
        <f t="shared" si="2"/>
        <v>-35.85342645554625</v>
      </c>
    </row>
    <row r="150" spans="1:9" s="585" customFormat="1" ht="12.75">
      <c r="A150" s="1040"/>
      <c r="B150" s="858">
        <v>17</v>
      </c>
      <c r="C150" s="858" t="s">
        <v>386</v>
      </c>
      <c r="D150" s="859">
        <v>1121.4736</v>
      </c>
      <c r="E150" s="859">
        <v>0</v>
      </c>
      <c r="F150" s="859">
        <v>0</v>
      </c>
      <c r="G150" s="859">
        <v>94.206</v>
      </c>
      <c r="H150" s="859">
        <v>0</v>
      </c>
      <c r="I150" s="865" t="s">
        <v>1436</v>
      </c>
    </row>
    <row r="151" spans="1:9" s="585" customFormat="1" ht="12.75">
      <c r="A151" s="1040"/>
      <c r="B151" s="858">
        <v>8</v>
      </c>
      <c r="C151" s="858" t="s">
        <v>377</v>
      </c>
      <c r="D151" s="859">
        <v>455.7158800000002</v>
      </c>
      <c r="E151" s="859">
        <v>362.96344</v>
      </c>
      <c r="F151" s="859">
        <v>394.74014</v>
      </c>
      <c r="G151" s="859">
        <v>402.11168</v>
      </c>
      <c r="H151" s="859">
        <v>209.22315999999998</v>
      </c>
      <c r="I151" s="865">
        <f t="shared" si="2"/>
        <v>25.554210087936184</v>
      </c>
    </row>
    <row r="152" spans="1:9" s="585" customFormat="1" ht="12.75">
      <c r="A152" s="1040"/>
      <c r="B152" s="858">
        <v>6</v>
      </c>
      <c r="C152" s="858" t="s">
        <v>375</v>
      </c>
      <c r="D152" s="859">
        <v>382.3964999999999</v>
      </c>
      <c r="E152" s="859">
        <v>460.2048900000001</v>
      </c>
      <c r="F152" s="859">
        <v>1324.91851</v>
      </c>
      <c r="G152" s="859">
        <v>357.5392799999999</v>
      </c>
      <c r="H152" s="859">
        <v>511.75949999999995</v>
      </c>
      <c r="I152" s="865">
        <f t="shared" si="2"/>
        <v>-16.9073366430331</v>
      </c>
    </row>
    <row r="153" spans="1:9" s="585" customFormat="1" ht="12.75">
      <c r="A153" s="1040"/>
      <c r="B153" s="858">
        <v>61</v>
      </c>
      <c r="C153" s="858" t="s">
        <v>431</v>
      </c>
      <c r="D153" s="859">
        <v>252.14909999999992</v>
      </c>
      <c r="E153" s="859">
        <v>29.69775</v>
      </c>
      <c r="F153" s="859">
        <v>76.24575</v>
      </c>
      <c r="G153" s="859">
        <v>45.593849999999996</v>
      </c>
      <c r="H153" s="859">
        <v>24.862169999999995</v>
      </c>
      <c r="I153" s="865" t="s">
        <v>1173</v>
      </c>
    </row>
    <row r="154" spans="1:9" s="585" customFormat="1" ht="12.75">
      <c r="A154" s="1040"/>
      <c r="B154" s="858">
        <v>85</v>
      </c>
      <c r="C154" s="858" t="s">
        <v>454</v>
      </c>
      <c r="D154" s="859">
        <v>162.61013</v>
      </c>
      <c r="E154" s="859">
        <v>1.39302</v>
      </c>
      <c r="F154" s="859">
        <v>15.613760000000001</v>
      </c>
      <c r="G154" s="859">
        <v>25.71191</v>
      </c>
      <c r="H154" s="859">
        <v>1.79319</v>
      </c>
      <c r="I154" s="865" t="s">
        <v>1173</v>
      </c>
    </row>
    <row r="155" spans="1:9" s="585" customFormat="1" ht="12.75">
      <c r="A155" s="1040"/>
      <c r="B155" s="858"/>
      <c r="C155" s="858"/>
      <c r="D155" s="859">
        <v>811.5874900000636</v>
      </c>
      <c r="E155" s="859">
        <v>8648.80906</v>
      </c>
      <c r="F155" s="859">
        <v>49448.82029000006</v>
      </c>
      <c r="G155" s="859">
        <v>45225.426740000024</v>
      </c>
      <c r="H155" s="859">
        <v>38950.282250000106</v>
      </c>
      <c r="I155" s="865">
        <f t="shared" si="2"/>
        <v>-90.61619369360821</v>
      </c>
    </row>
    <row r="156" spans="1:9" s="585" customFormat="1" ht="12.75">
      <c r="A156" s="863" t="s">
        <v>1450</v>
      </c>
      <c r="B156" s="863"/>
      <c r="C156" s="863"/>
      <c r="D156" s="864">
        <v>345805.8964099999</v>
      </c>
      <c r="E156" s="864">
        <v>342190.97238000005</v>
      </c>
      <c r="F156" s="864">
        <v>339012.89078</v>
      </c>
      <c r="G156" s="864">
        <v>384791.7741600001</v>
      </c>
      <c r="H156" s="864">
        <v>395395.25361</v>
      </c>
      <c r="I156" s="867">
        <f t="shared" si="2"/>
        <v>1.0564054349118062</v>
      </c>
    </row>
    <row r="157" spans="1:9" s="585" customFormat="1" ht="12.75">
      <c r="A157" s="1039" t="s">
        <v>1175</v>
      </c>
      <c r="B157" s="860">
        <v>27</v>
      </c>
      <c r="C157" s="860" t="s">
        <v>396</v>
      </c>
      <c r="D157" s="861">
        <v>319629.35088</v>
      </c>
      <c r="E157" s="861">
        <v>301584.85329</v>
      </c>
      <c r="F157" s="861">
        <v>79879.43032</v>
      </c>
      <c r="G157" s="861">
        <v>0</v>
      </c>
      <c r="H157" s="861">
        <v>41080.29315</v>
      </c>
      <c r="I157" s="866">
        <f t="shared" si="2"/>
        <v>5.98322408872724</v>
      </c>
    </row>
    <row r="158" spans="1:9" s="585" customFormat="1" ht="12.75">
      <c r="A158" s="1040"/>
      <c r="B158" s="858">
        <v>17</v>
      </c>
      <c r="C158" s="858" t="s">
        <v>386</v>
      </c>
      <c r="D158" s="859">
        <v>1404.67768</v>
      </c>
      <c r="E158" s="859">
        <v>247.38772</v>
      </c>
      <c r="F158" s="859">
        <v>174.33010000000002</v>
      </c>
      <c r="G158" s="859">
        <v>373.71160000000003</v>
      </c>
      <c r="H158" s="859">
        <v>16.7532</v>
      </c>
      <c r="I158" s="865">
        <f t="shared" si="2"/>
        <v>467.8041254432516</v>
      </c>
    </row>
    <row r="159" spans="1:9" s="585" customFormat="1" ht="12.75">
      <c r="A159" s="1040"/>
      <c r="B159" s="858">
        <v>34</v>
      </c>
      <c r="C159" s="858" t="s">
        <v>403</v>
      </c>
      <c r="D159" s="859">
        <v>250.93945000000002</v>
      </c>
      <c r="E159" s="859">
        <v>173.42049999999998</v>
      </c>
      <c r="F159" s="859">
        <v>320.7364999999999</v>
      </c>
      <c r="G159" s="859">
        <v>285.94838</v>
      </c>
      <c r="H159" s="859">
        <v>289.81565</v>
      </c>
      <c r="I159" s="865">
        <f t="shared" si="2"/>
        <v>44.69999221545322</v>
      </c>
    </row>
    <row r="160" spans="1:9" s="585" customFormat="1" ht="12.75">
      <c r="A160" s="1040"/>
      <c r="B160" s="858">
        <v>69</v>
      </c>
      <c r="C160" s="858" t="s">
        <v>439</v>
      </c>
      <c r="D160" s="859">
        <v>90.86551000000001</v>
      </c>
      <c r="E160" s="859">
        <v>144.70636999999996</v>
      </c>
      <c r="F160" s="859">
        <v>75.733</v>
      </c>
      <c r="G160" s="859">
        <v>34.29622</v>
      </c>
      <c r="H160" s="859">
        <v>34.42531</v>
      </c>
      <c r="I160" s="865">
        <f t="shared" si="2"/>
        <v>-37.206972989509694</v>
      </c>
    </row>
    <row r="161" spans="1:9" s="585" customFormat="1" ht="12.75">
      <c r="A161" s="1040"/>
      <c r="B161" s="858">
        <v>42</v>
      </c>
      <c r="C161" s="858" t="s">
        <v>412</v>
      </c>
      <c r="D161" s="859">
        <v>58.31702</v>
      </c>
      <c r="E161" s="859">
        <v>196.31418000000002</v>
      </c>
      <c r="F161" s="859">
        <v>197.47307999999998</v>
      </c>
      <c r="G161" s="859">
        <v>113.25681000000002</v>
      </c>
      <c r="H161" s="859">
        <v>251.77151999999995</v>
      </c>
      <c r="I161" s="865">
        <f t="shared" si="2"/>
        <v>-70.29403581544645</v>
      </c>
    </row>
    <row r="162" spans="1:9" s="585" customFormat="1" ht="12.75">
      <c r="A162" s="1040"/>
      <c r="B162" s="858">
        <v>30</v>
      </c>
      <c r="C162" s="858" t="s">
        <v>399</v>
      </c>
      <c r="D162" s="859">
        <v>57.806650000000005</v>
      </c>
      <c r="E162" s="859">
        <v>0</v>
      </c>
      <c r="F162" s="859">
        <v>0</v>
      </c>
      <c r="G162" s="859">
        <v>0</v>
      </c>
      <c r="H162" s="859">
        <v>0</v>
      </c>
      <c r="I162" s="865" t="s">
        <v>1436</v>
      </c>
    </row>
    <row r="163" spans="1:9" s="585" customFormat="1" ht="12.75">
      <c r="A163" s="1040"/>
      <c r="B163" s="858">
        <v>85</v>
      </c>
      <c r="C163" s="858" t="s">
        <v>454</v>
      </c>
      <c r="D163" s="859">
        <v>11.998130000000002</v>
      </c>
      <c r="E163" s="859">
        <v>0</v>
      </c>
      <c r="F163" s="859">
        <v>0</v>
      </c>
      <c r="G163" s="859">
        <v>0</v>
      </c>
      <c r="H163" s="859">
        <v>142.69725</v>
      </c>
      <c r="I163" s="865" t="s">
        <v>1436</v>
      </c>
    </row>
    <row r="164" spans="1:9" s="585" customFormat="1" ht="12.75">
      <c r="A164" s="1040"/>
      <c r="B164" s="858">
        <v>25</v>
      </c>
      <c r="C164" s="858" t="s">
        <v>394</v>
      </c>
      <c r="D164" s="859">
        <v>11.450880000000002</v>
      </c>
      <c r="E164" s="859">
        <v>18.46527</v>
      </c>
      <c r="F164" s="859">
        <v>0</v>
      </c>
      <c r="G164" s="859">
        <v>0</v>
      </c>
      <c r="H164" s="859">
        <v>347.90313000000003</v>
      </c>
      <c r="I164" s="865">
        <f t="shared" si="2"/>
        <v>-37.98693439088623</v>
      </c>
    </row>
    <row r="165" spans="1:9" s="585" customFormat="1" ht="12.75">
      <c r="A165" s="1040"/>
      <c r="B165" s="858">
        <v>94</v>
      </c>
      <c r="C165" s="858" t="s">
        <v>463</v>
      </c>
      <c r="D165" s="859">
        <v>9.002540000000002</v>
      </c>
      <c r="E165" s="859">
        <v>11.344</v>
      </c>
      <c r="F165" s="859">
        <v>63.912699999999994</v>
      </c>
      <c r="G165" s="859">
        <v>0</v>
      </c>
      <c r="H165" s="859">
        <v>0.4</v>
      </c>
      <c r="I165" s="865">
        <f t="shared" si="2"/>
        <v>-20.640514809590957</v>
      </c>
    </row>
    <row r="166" spans="1:9" s="585" customFormat="1" ht="12.75">
      <c r="A166" s="1040"/>
      <c r="B166" s="858">
        <v>61</v>
      </c>
      <c r="C166" s="858" t="s">
        <v>431</v>
      </c>
      <c r="D166" s="859">
        <v>8.891530000000001</v>
      </c>
      <c r="E166" s="859">
        <v>5.892600000000001</v>
      </c>
      <c r="F166" s="859">
        <v>0.562</v>
      </c>
      <c r="G166" s="859">
        <v>9.5495</v>
      </c>
      <c r="H166" s="859">
        <v>20.529</v>
      </c>
      <c r="I166" s="865">
        <f t="shared" si="2"/>
        <v>50.89315412551336</v>
      </c>
    </row>
    <row r="167" spans="1:9" s="585" customFormat="1" ht="12.75">
      <c r="A167" s="1040"/>
      <c r="B167" s="858"/>
      <c r="C167" s="858"/>
      <c r="D167" s="859">
        <v>26.614059999992605</v>
      </c>
      <c r="E167" s="859">
        <v>185.56939000007696</v>
      </c>
      <c r="F167" s="859">
        <v>354.7870699999912</v>
      </c>
      <c r="G167" s="859">
        <v>244.77758000000006</v>
      </c>
      <c r="H167" s="859">
        <v>262.201310000004</v>
      </c>
      <c r="I167" s="865">
        <f t="shared" si="2"/>
        <v>-85.65816269591576</v>
      </c>
    </row>
    <row r="168" spans="1:9" s="585" customFormat="1" ht="12.75">
      <c r="A168" s="863" t="s">
        <v>1451</v>
      </c>
      <c r="B168" s="863"/>
      <c r="C168" s="863"/>
      <c r="D168" s="864">
        <v>321559.91433000006</v>
      </c>
      <c r="E168" s="864">
        <v>302567.9533200001</v>
      </c>
      <c r="F168" s="864">
        <v>81066.96476999999</v>
      </c>
      <c r="G168" s="864">
        <v>1061.54009</v>
      </c>
      <c r="H168" s="864">
        <v>42446.78952</v>
      </c>
      <c r="I168" s="867">
        <f t="shared" si="2"/>
        <v>6.276924175745012</v>
      </c>
    </row>
    <row r="169" spans="1:9" s="585" customFormat="1" ht="12.75">
      <c r="A169" s="1039" t="s">
        <v>893</v>
      </c>
      <c r="B169" s="860">
        <v>27</v>
      </c>
      <c r="C169" s="860" t="s">
        <v>396</v>
      </c>
      <c r="D169" s="861">
        <v>309902.9332499999</v>
      </c>
      <c r="E169" s="861">
        <v>686665.0227299999</v>
      </c>
      <c r="F169" s="861">
        <v>30829.864040000004</v>
      </c>
      <c r="G169" s="861">
        <v>351.74258000000003</v>
      </c>
      <c r="H169" s="861">
        <v>5172.018419999999</v>
      </c>
      <c r="I169" s="866">
        <f t="shared" si="2"/>
        <v>-54.868396817722385</v>
      </c>
    </row>
    <row r="170" spans="1:9" s="585" customFormat="1" ht="12.75">
      <c r="A170" s="1040"/>
      <c r="B170" s="858">
        <v>39</v>
      </c>
      <c r="C170" s="858" t="s">
        <v>409</v>
      </c>
      <c r="D170" s="859">
        <v>657.7086899999996</v>
      </c>
      <c r="E170" s="859">
        <v>562.4118299999999</v>
      </c>
      <c r="F170" s="859">
        <v>391.8764</v>
      </c>
      <c r="G170" s="859">
        <v>426.2918399999999</v>
      </c>
      <c r="H170" s="859">
        <v>369.5248799999999</v>
      </c>
      <c r="I170" s="865">
        <f t="shared" si="2"/>
        <v>16.9443199656735</v>
      </c>
    </row>
    <row r="171" spans="1:9" s="585" customFormat="1" ht="12.75">
      <c r="A171" s="1040"/>
      <c r="B171" s="858">
        <v>24</v>
      </c>
      <c r="C171" s="858" t="s">
        <v>393</v>
      </c>
      <c r="D171" s="859">
        <v>425.25</v>
      </c>
      <c r="E171" s="859">
        <v>288.8</v>
      </c>
      <c r="F171" s="859">
        <v>1376.02</v>
      </c>
      <c r="G171" s="859">
        <v>652.55</v>
      </c>
      <c r="H171" s="859">
        <v>1233.51</v>
      </c>
      <c r="I171" s="865">
        <f t="shared" si="2"/>
        <v>47.247229916897496</v>
      </c>
    </row>
    <row r="172" spans="1:9" s="585" customFormat="1" ht="12.75">
      <c r="A172" s="1040"/>
      <c r="B172" s="858">
        <v>21</v>
      </c>
      <c r="C172" s="858" t="s">
        <v>390</v>
      </c>
      <c r="D172" s="859">
        <v>343.2866299999999</v>
      </c>
      <c r="E172" s="859">
        <v>231.16367999999997</v>
      </c>
      <c r="F172" s="859">
        <v>283.00792999999993</v>
      </c>
      <c r="G172" s="859">
        <v>185.23725</v>
      </c>
      <c r="H172" s="859">
        <v>166.12928</v>
      </c>
      <c r="I172" s="865">
        <f t="shared" si="2"/>
        <v>48.503705253351185</v>
      </c>
    </row>
    <row r="173" spans="1:9" s="585" customFormat="1" ht="12.75">
      <c r="A173" s="1040"/>
      <c r="B173" s="858">
        <v>69</v>
      </c>
      <c r="C173" s="858" t="s">
        <v>439</v>
      </c>
      <c r="D173" s="859">
        <v>332.5358700000001</v>
      </c>
      <c r="E173" s="859">
        <v>246.34800999999996</v>
      </c>
      <c r="F173" s="859">
        <v>179.79482000000002</v>
      </c>
      <c r="G173" s="859">
        <v>205.76041999999995</v>
      </c>
      <c r="H173" s="859">
        <v>123.39957999999999</v>
      </c>
      <c r="I173" s="865">
        <f t="shared" si="2"/>
        <v>34.98622132161739</v>
      </c>
    </row>
    <row r="174" spans="1:9" s="585" customFormat="1" ht="12.75">
      <c r="A174" s="1040"/>
      <c r="B174" s="858">
        <v>19</v>
      </c>
      <c r="C174" s="858" t="s">
        <v>388</v>
      </c>
      <c r="D174" s="859">
        <v>306.70711000000006</v>
      </c>
      <c r="E174" s="859">
        <v>233.02406</v>
      </c>
      <c r="F174" s="859">
        <v>198.94302000000002</v>
      </c>
      <c r="G174" s="859">
        <v>226.51093</v>
      </c>
      <c r="H174" s="859">
        <v>120.11958</v>
      </c>
      <c r="I174" s="865">
        <f t="shared" si="2"/>
        <v>31.620361433922344</v>
      </c>
    </row>
    <row r="175" spans="1:9" s="585" customFormat="1" ht="12.75">
      <c r="A175" s="1040"/>
      <c r="B175" s="858">
        <v>76</v>
      </c>
      <c r="C175" s="858" t="s">
        <v>446</v>
      </c>
      <c r="D175" s="859">
        <v>286.91502999999994</v>
      </c>
      <c r="E175" s="859">
        <v>27.79218</v>
      </c>
      <c r="F175" s="859">
        <v>259.33256</v>
      </c>
      <c r="G175" s="859">
        <v>83.923</v>
      </c>
      <c r="H175" s="859">
        <v>0</v>
      </c>
      <c r="I175" s="865" t="s">
        <v>1173</v>
      </c>
    </row>
    <row r="176" spans="1:9" s="585" customFormat="1" ht="12.75">
      <c r="A176" s="1040"/>
      <c r="B176" s="858">
        <v>48</v>
      </c>
      <c r="C176" s="858" t="s">
        <v>418</v>
      </c>
      <c r="D176" s="859">
        <v>270.92462</v>
      </c>
      <c r="E176" s="859">
        <v>436.03561</v>
      </c>
      <c r="F176" s="859">
        <v>292.76950999999997</v>
      </c>
      <c r="G176" s="859">
        <v>364.49970999999994</v>
      </c>
      <c r="H176" s="859">
        <v>185.12367999999998</v>
      </c>
      <c r="I176" s="865">
        <f t="shared" si="2"/>
        <v>-37.86640040706767</v>
      </c>
    </row>
    <row r="177" spans="1:9" s="585" customFormat="1" ht="12.75">
      <c r="A177" s="1040"/>
      <c r="B177" s="858">
        <v>17</v>
      </c>
      <c r="C177" s="858" t="s">
        <v>386</v>
      </c>
      <c r="D177" s="859">
        <v>269.37521</v>
      </c>
      <c r="E177" s="859">
        <v>172.36085</v>
      </c>
      <c r="F177" s="859">
        <v>141.08316</v>
      </c>
      <c r="G177" s="859">
        <v>100.1915</v>
      </c>
      <c r="H177" s="859">
        <v>54.70987</v>
      </c>
      <c r="I177" s="865">
        <f t="shared" si="2"/>
        <v>56.285612423006725</v>
      </c>
    </row>
    <row r="178" spans="1:9" s="585" customFormat="1" ht="12.75">
      <c r="A178" s="1040"/>
      <c r="B178" s="858">
        <v>61</v>
      </c>
      <c r="C178" s="858" t="s">
        <v>431</v>
      </c>
      <c r="D178" s="859">
        <v>237.1559599999999</v>
      </c>
      <c r="E178" s="859">
        <v>158.91615</v>
      </c>
      <c r="F178" s="859">
        <v>198.21328000000014</v>
      </c>
      <c r="G178" s="859">
        <v>213.78591999999986</v>
      </c>
      <c r="H178" s="859">
        <v>162.25262000000004</v>
      </c>
      <c r="I178" s="865">
        <f t="shared" si="2"/>
        <v>49.23339131988783</v>
      </c>
    </row>
    <row r="179" spans="1:9" s="585" customFormat="1" ht="12.75">
      <c r="A179" s="1040"/>
      <c r="B179" s="858"/>
      <c r="C179" s="858"/>
      <c r="D179" s="859">
        <v>2703.3309499998577</v>
      </c>
      <c r="E179" s="859">
        <v>7054.46446999989</v>
      </c>
      <c r="F179" s="859">
        <v>2679.2734100000234</v>
      </c>
      <c r="G179" s="859">
        <v>3047.307799999999</v>
      </c>
      <c r="H179" s="859">
        <v>5521.172469999996</v>
      </c>
      <c r="I179" s="865">
        <f t="shared" si="2"/>
        <v>-61.67914713446845</v>
      </c>
    </row>
    <row r="180" spans="1:9" s="585" customFormat="1" ht="12.75">
      <c r="A180" s="863" t="s">
        <v>1452</v>
      </c>
      <c r="B180" s="863"/>
      <c r="C180" s="863"/>
      <c r="D180" s="864">
        <v>315736.1233199998</v>
      </c>
      <c r="E180" s="864">
        <v>696076.3395699997</v>
      </c>
      <c r="F180" s="864">
        <v>36830.17813000004</v>
      </c>
      <c r="G180" s="864">
        <v>5857.800949999999</v>
      </c>
      <c r="H180" s="864">
        <v>13107.960379999995</v>
      </c>
      <c r="I180" s="867">
        <f t="shared" si="2"/>
        <v>-54.64058963488899</v>
      </c>
    </row>
    <row r="181" spans="1:9" s="585" customFormat="1" ht="12.75">
      <c r="A181" s="1039" t="s">
        <v>972</v>
      </c>
      <c r="B181" s="860">
        <v>27</v>
      </c>
      <c r="C181" s="860" t="s">
        <v>396</v>
      </c>
      <c r="D181" s="861">
        <v>275201.51423000003</v>
      </c>
      <c r="E181" s="861">
        <v>337174.42230000003</v>
      </c>
      <c r="F181" s="861">
        <v>49529.17026999999</v>
      </c>
      <c r="G181" s="861">
        <v>1077.1474699999999</v>
      </c>
      <c r="H181" s="861">
        <v>364.72444999999993</v>
      </c>
      <c r="I181" s="866">
        <f t="shared" si="2"/>
        <v>-18.38007392353735</v>
      </c>
    </row>
    <row r="182" spans="1:9" s="585" customFormat="1" ht="12.75">
      <c r="A182" s="1040"/>
      <c r="B182" s="858">
        <v>88</v>
      </c>
      <c r="C182" s="858" t="s">
        <v>457</v>
      </c>
      <c r="D182" s="859">
        <v>20506.53675</v>
      </c>
      <c r="E182" s="859">
        <v>0</v>
      </c>
      <c r="F182" s="859">
        <v>0</v>
      </c>
      <c r="G182" s="859">
        <v>0</v>
      </c>
      <c r="H182" s="859">
        <v>0</v>
      </c>
      <c r="I182" s="865" t="s">
        <v>1436</v>
      </c>
    </row>
    <row r="183" spans="1:9" s="585" customFormat="1" ht="12.75">
      <c r="A183" s="1040"/>
      <c r="B183" s="858">
        <v>2</v>
      </c>
      <c r="C183" s="858" t="s">
        <v>371</v>
      </c>
      <c r="D183" s="859">
        <v>1737.48791</v>
      </c>
      <c r="E183" s="859">
        <v>1517.6435800000002</v>
      </c>
      <c r="F183" s="859">
        <v>874.6008800000001</v>
      </c>
      <c r="G183" s="859">
        <v>305.46155</v>
      </c>
      <c r="H183" s="859">
        <v>815.7289099999998</v>
      </c>
      <c r="I183" s="865">
        <f t="shared" si="2"/>
        <v>14.485899910702345</v>
      </c>
    </row>
    <row r="184" spans="1:9" s="585" customFormat="1" ht="12.75">
      <c r="A184" s="1040"/>
      <c r="B184" s="858">
        <v>17</v>
      </c>
      <c r="C184" s="858" t="s">
        <v>386</v>
      </c>
      <c r="D184" s="859">
        <v>1568.21512</v>
      </c>
      <c r="E184" s="859">
        <v>1079.91387</v>
      </c>
      <c r="F184" s="859">
        <v>1370.6298399999998</v>
      </c>
      <c r="G184" s="859">
        <v>1486.5929500000002</v>
      </c>
      <c r="H184" s="859">
        <v>2174.460619999999</v>
      </c>
      <c r="I184" s="865">
        <f t="shared" si="2"/>
        <v>45.21668473431126</v>
      </c>
    </row>
    <row r="185" spans="1:9" s="585" customFormat="1" ht="12.75">
      <c r="A185" s="1040"/>
      <c r="B185" s="858">
        <v>39</v>
      </c>
      <c r="C185" s="858" t="s">
        <v>409</v>
      </c>
      <c r="D185" s="859">
        <v>1146.3348399999998</v>
      </c>
      <c r="E185" s="859">
        <v>855.61078</v>
      </c>
      <c r="F185" s="859">
        <v>709.2746099999999</v>
      </c>
      <c r="G185" s="859">
        <v>767.4107099999995</v>
      </c>
      <c r="H185" s="859">
        <v>707.8735900000001</v>
      </c>
      <c r="I185" s="865">
        <f t="shared" si="2"/>
        <v>33.97854103708228</v>
      </c>
    </row>
    <row r="186" spans="1:9" s="585" customFormat="1" ht="12.75">
      <c r="A186" s="1040"/>
      <c r="B186" s="858">
        <v>68</v>
      </c>
      <c r="C186" s="858" t="s">
        <v>438</v>
      </c>
      <c r="D186" s="859">
        <v>745.6371099999999</v>
      </c>
      <c r="E186" s="859">
        <v>506.6766300000001</v>
      </c>
      <c r="F186" s="859">
        <v>842.5498400000002</v>
      </c>
      <c r="G186" s="859">
        <v>634.9600600000001</v>
      </c>
      <c r="H186" s="859">
        <v>645.38168</v>
      </c>
      <c r="I186" s="865">
        <f t="shared" si="2"/>
        <v>47.162325209275934</v>
      </c>
    </row>
    <row r="187" spans="1:9" s="585" customFormat="1" ht="12.75">
      <c r="A187" s="1040"/>
      <c r="B187" s="858">
        <v>21</v>
      </c>
      <c r="C187" s="858" t="s">
        <v>390</v>
      </c>
      <c r="D187" s="859">
        <v>577.41468</v>
      </c>
      <c r="E187" s="859">
        <v>818.8586599999999</v>
      </c>
      <c r="F187" s="859">
        <v>488.88808000000006</v>
      </c>
      <c r="G187" s="859">
        <v>581.27909</v>
      </c>
      <c r="H187" s="859">
        <v>290.86676</v>
      </c>
      <c r="I187" s="865">
        <f t="shared" si="2"/>
        <v>-29.48542792476542</v>
      </c>
    </row>
    <row r="188" spans="1:9" s="585" customFormat="1" ht="12.75">
      <c r="A188" s="1040"/>
      <c r="B188" s="858">
        <v>8</v>
      </c>
      <c r="C188" s="858" t="s">
        <v>377</v>
      </c>
      <c r="D188" s="859">
        <v>549.3758999999995</v>
      </c>
      <c r="E188" s="859">
        <v>654.2470600000006</v>
      </c>
      <c r="F188" s="859">
        <v>480.3063699999997</v>
      </c>
      <c r="G188" s="859">
        <v>184.41268999999988</v>
      </c>
      <c r="H188" s="859">
        <v>459.76786000000004</v>
      </c>
      <c r="I188" s="865">
        <f t="shared" si="2"/>
        <v>-16.029290219508354</v>
      </c>
    </row>
    <row r="189" spans="1:9" s="585" customFormat="1" ht="12.75">
      <c r="A189" s="1040"/>
      <c r="B189" s="858">
        <v>89</v>
      </c>
      <c r="C189" s="858" t="s">
        <v>458</v>
      </c>
      <c r="D189" s="859">
        <v>446.2792</v>
      </c>
      <c r="E189" s="859">
        <v>21.223</v>
      </c>
      <c r="F189" s="859">
        <v>28.14</v>
      </c>
      <c r="G189" s="859">
        <v>0</v>
      </c>
      <c r="H189" s="859">
        <v>0</v>
      </c>
      <c r="I189" s="865" t="s">
        <v>1173</v>
      </c>
    </row>
    <row r="190" spans="1:9" s="585" customFormat="1" ht="12.75">
      <c r="A190" s="1040"/>
      <c r="B190" s="858">
        <v>94</v>
      </c>
      <c r="C190" s="858" t="s">
        <v>463</v>
      </c>
      <c r="D190" s="859">
        <v>406.60758000000004</v>
      </c>
      <c r="E190" s="859">
        <v>257.02548</v>
      </c>
      <c r="F190" s="859">
        <v>417.61740000000003</v>
      </c>
      <c r="G190" s="859">
        <v>378.97898999999995</v>
      </c>
      <c r="H190" s="859">
        <v>135.11545000000007</v>
      </c>
      <c r="I190" s="865">
        <f t="shared" si="2"/>
        <v>58.19738183156006</v>
      </c>
    </row>
    <row r="191" spans="1:9" s="585" customFormat="1" ht="12.75">
      <c r="A191" s="1040"/>
      <c r="B191" s="858"/>
      <c r="C191" s="858"/>
      <c r="D191" s="859">
        <v>5407.205210000044</v>
      </c>
      <c r="E191" s="859">
        <v>7399.609869999986</v>
      </c>
      <c r="F191" s="859">
        <v>8089.531480000012</v>
      </c>
      <c r="G191" s="859">
        <v>7914.340300000001</v>
      </c>
      <c r="H191" s="859">
        <v>7458.537909999997</v>
      </c>
      <c r="I191" s="865">
        <f t="shared" si="2"/>
        <v>-26.925806833110048</v>
      </c>
    </row>
    <row r="192" spans="1:9" s="585" customFormat="1" ht="12.75">
      <c r="A192" s="863" t="s">
        <v>1453</v>
      </c>
      <c r="B192" s="863"/>
      <c r="C192" s="863"/>
      <c r="D192" s="864">
        <v>308292.60853000014</v>
      </c>
      <c r="E192" s="864">
        <v>350285.23123000003</v>
      </c>
      <c r="F192" s="864">
        <v>62830.70877</v>
      </c>
      <c r="G192" s="864">
        <v>13330.58381</v>
      </c>
      <c r="H192" s="864">
        <v>13052.457229999996</v>
      </c>
      <c r="I192" s="867">
        <f t="shared" si="2"/>
        <v>-11.988122523049567</v>
      </c>
    </row>
    <row r="193" spans="1:9" s="585" customFormat="1" ht="12.75">
      <c r="A193" s="1039" t="s">
        <v>971</v>
      </c>
      <c r="B193" s="860">
        <v>27</v>
      </c>
      <c r="C193" s="860" t="s">
        <v>396</v>
      </c>
      <c r="D193" s="861">
        <v>287695.34025999997</v>
      </c>
      <c r="E193" s="861">
        <v>222817.66310000006</v>
      </c>
      <c r="F193" s="861">
        <v>78774.1702</v>
      </c>
      <c r="G193" s="861">
        <v>116446.62332999999</v>
      </c>
      <c r="H193" s="861">
        <v>72402.98397999999</v>
      </c>
      <c r="I193" s="866">
        <f t="shared" si="2"/>
        <v>29.116936358354568</v>
      </c>
    </row>
    <row r="194" spans="1:9" s="585" customFormat="1" ht="12.75">
      <c r="A194" s="1040"/>
      <c r="B194" s="858">
        <v>39</v>
      </c>
      <c r="C194" s="858" t="s">
        <v>409</v>
      </c>
      <c r="D194" s="859">
        <v>8910.353570000001</v>
      </c>
      <c r="E194" s="859">
        <v>21147.641030000003</v>
      </c>
      <c r="F194" s="859">
        <v>8072.86856</v>
      </c>
      <c r="G194" s="859">
        <v>8476.57447</v>
      </c>
      <c r="H194" s="859">
        <v>2502.01376</v>
      </c>
      <c r="I194" s="865">
        <f t="shared" si="2"/>
        <v>-57.86596927118352</v>
      </c>
    </row>
    <row r="195" spans="1:9" s="585" customFormat="1" ht="12.75">
      <c r="A195" s="1040"/>
      <c r="B195" s="858">
        <v>35</v>
      </c>
      <c r="C195" s="858" t="s">
        <v>404</v>
      </c>
      <c r="D195" s="859">
        <v>803.4</v>
      </c>
      <c r="E195" s="859">
        <v>1319.9</v>
      </c>
      <c r="F195" s="859">
        <v>103.32397</v>
      </c>
      <c r="G195" s="859">
        <v>431.44431000000003</v>
      </c>
      <c r="H195" s="859">
        <v>309.9119</v>
      </c>
      <c r="I195" s="865">
        <f t="shared" si="2"/>
        <v>-39.13175240548527</v>
      </c>
    </row>
    <row r="196" spans="1:9" s="585" customFormat="1" ht="12.75">
      <c r="A196" s="1040"/>
      <c r="B196" s="858">
        <v>18</v>
      </c>
      <c r="C196" s="858" t="s">
        <v>387</v>
      </c>
      <c r="D196" s="859">
        <v>564.13986</v>
      </c>
      <c r="E196" s="859">
        <v>354.93255</v>
      </c>
      <c r="F196" s="859">
        <v>78.75</v>
      </c>
      <c r="G196" s="859">
        <v>0</v>
      </c>
      <c r="H196" s="859">
        <v>0</v>
      </c>
      <c r="I196" s="865">
        <f t="shared" si="2"/>
        <v>58.94283575851244</v>
      </c>
    </row>
    <row r="197" spans="1:9" s="585" customFormat="1" ht="12.75">
      <c r="A197" s="1040"/>
      <c r="B197" s="858">
        <v>8</v>
      </c>
      <c r="C197" s="858" t="s">
        <v>377</v>
      </c>
      <c r="D197" s="859">
        <v>461.92925</v>
      </c>
      <c r="E197" s="859">
        <v>1489.04151</v>
      </c>
      <c r="F197" s="859">
        <v>0</v>
      </c>
      <c r="G197" s="859">
        <v>4666.287959999999</v>
      </c>
      <c r="H197" s="859">
        <v>0</v>
      </c>
      <c r="I197" s="865">
        <f t="shared" si="2"/>
        <v>-68.97808107444902</v>
      </c>
    </row>
    <row r="198" spans="1:9" s="585" customFormat="1" ht="12.75">
      <c r="A198" s="1040"/>
      <c r="B198" s="858">
        <v>29</v>
      </c>
      <c r="C198" s="858" t="s">
        <v>398</v>
      </c>
      <c r="D198" s="859">
        <v>223.06793</v>
      </c>
      <c r="E198" s="859">
        <v>315.27047999999996</v>
      </c>
      <c r="F198" s="859">
        <v>84.74212</v>
      </c>
      <c r="G198" s="859">
        <v>161.86104999999998</v>
      </c>
      <c r="H198" s="859">
        <v>124.94551000000001</v>
      </c>
      <c r="I198" s="865">
        <f t="shared" si="2"/>
        <v>-29.245538624485228</v>
      </c>
    </row>
    <row r="199" spans="1:9" s="585" customFormat="1" ht="12.75">
      <c r="A199" s="1040"/>
      <c r="B199" s="858">
        <v>96</v>
      </c>
      <c r="C199" s="858" t="s">
        <v>465</v>
      </c>
      <c r="D199" s="859">
        <v>192.26754</v>
      </c>
      <c r="E199" s="859">
        <v>539.6736</v>
      </c>
      <c r="F199" s="859">
        <v>139.68</v>
      </c>
      <c r="G199" s="859">
        <v>0</v>
      </c>
      <c r="H199" s="859">
        <v>0</v>
      </c>
      <c r="I199" s="865">
        <f t="shared" si="2"/>
        <v>-64.3733656788103</v>
      </c>
    </row>
    <row r="200" spans="1:9" s="585" customFormat="1" ht="12.75">
      <c r="A200" s="1040"/>
      <c r="B200" s="858">
        <v>54</v>
      </c>
      <c r="C200" s="858" t="s">
        <v>424</v>
      </c>
      <c r="D200" s="859">
        <v>83.55047</v>
      </c>
      <c r="E200" s="859">
        <v>15.581100000000001</v>
      </c>
      <c r="F200" s="859">
        <v>281.55813</v>
      </c>
      <c r="G200" s="859">
        <v>0</v>
      </c>
      <c r="H200" s="859">
        <v>0</v>
      </c>
      <c r="I200" s="865">
        <f t="shared" si="2"/>
        <v>436.22959868045257</v>
      </c>
    </row>
    <row r="201" spans="1:9" s="585" customFormat="1" ht="12.75">
      <c r="A201" s="1040"/>
      <c r="B201" s="858">
        <v>71</v>
      </c>
      <c r="C201" s="858" t="s">
        <v>441</v>
      </c>
      <c r="D201" s="859">
        <v>71.46</v>
      </c>
      <c r="E201" s="859">
        <v>0</v>
      </c>
      <c r="F201" s="859">
        <v>0</v>
      </c>
      <c r="G201" s="859">
        <v>0</v>
      </c>
      <c r="H201" s="859">
        <v>0</v>
      </c>
      <c r="I201" s="865" t="s">
        <v>1436</v>
      </c>
    </row>
    <row r="202" spans="1:9" s="585" customFormat="1" ht="12.75">
      <c r="A202" s="1040"/>
      <c r="B202" s="858">
        <v>9</v>
      </c>
      <c r="C202" s="858" t="s">
        <v>378</v>
      </c>
      <c r="D202" s="859">
        <v>67.70408</v>
      </c>
      <c r="E202" s="859">
        <v>0</v>
      </c>
      <c r="F202" s="859">
        <v>89.63872</v>
      </c>
      <c r="G202" s="859">
        <v>51.85276</v>
      </c>
      <c r="H202" s="859">
        <v>191.04502</v>
      </c>
      <c r="I202" s="865" t="s">
        <v>1436</v>
      </c>
    </row>
    <row r="203" spans="1:9" s="585" customFormat="1" ht="12.75">
      <c r="A203" s="1040"/>
      <c r="B203" s="858"/>
      <c r="C203" s="858"/>
      <c r="D203" s="859">
        <v>100.64707999990787</v>
      </c>
      <c r="E203" s="859">
        <v>1143.4979200000234</v>
      </c>
      <c r="F203" s="859">
        <v>2014.469839999976</v>
      </c>
      <c r="G203" s="859">
        <v>149.9979500000045</v>
      </c>
      <c r="H203" s="859">
        <v>153.7887699999701</v>
      </c>
      <c r="I203" s="865">
        <f t="shared" si="2"/>
        <v>-91.1983154285138</v>
      </c>
    </row>
    <row r="204" spans="1:9" s="585" customFormat="1" ht="12.75">
      <c r="A204" s="863" t="s">
        <v>1454</v>
      </c>
      <c r="B204" s="863"/>
      <c r="C204" s="863"/>
      <c r="D204" s="864">
        <v>299173.8600399999</v>
      </c>
      <c r="E204" s="864">
        <v>249143.2012900001</v>
      </c>
      <c r="F204" s="864">
        <v>89639.20153999997</v>
      </c>
      <c r="G204" s="864">
        <v>130384.64183000001</v>
      </c>
      <c r="H204" s="864">
        <v>75684.68893999998</v>
      </c>
      <c r="I204" s="867">
        <f t="shared" si="2"/>
        <v>20.081085291893878</v>
      </c>
    </row>
    <row r="205" spans="1:9" s="585" customFormat="1" ht="12.75">
      <c r="A205" s="1039" t="s">
        <v>895</v>
      </c>
      <c r="B205" s="860">
        <v>27</v>
      </c>
      <c r="C205" s="860" t="s">
        <v>396</v>
      </c>
      <c r="D205" s="861">
        <v>282995.70488</v>
      </c>
      <c r="E205" s="861">
        <v>328423.54928999994</v>
      </c>
      <c r="F205" s="861">
        <v>84640.05165000002</v>
      </c>
      <c r="G205" s="861">
        <v>64455.47951</v>
      </c>
      <c r="H205" s="861">
        <v>191278.56382999997</v>
      </c>
      <c r="I205" s="866">
        <f t="shared" si="2"/>
        <v>-13.832091062960563</v>
      </c>
    </row>
    <row r="206" spans="1:9" s="585" customFormat="1" ht="12.75">
      <c r="A206" s="1040"/>
      <c r="B206" s="858">
        <v>17</v>
      </c>
      <c r="C206" s="858" t="s">
        <v>386</v>
      </c>
      <c r="D206" s="859">
        <v>7320.882420000002</v>
      </c>
      <c r="E206" s="859">
        <v>6856.940239999999</v>
      </c>
      <c r="F206" s="859">
        <v>4637.1904</v>
      </c>
      <c r="G206" s="859">
        <v>2189.4947</v>
      </c>
      <c r="H206" s="859">
        <v>1075.7053799999999</v>
      </c>
      <c r="I206" s="865">
        <f aca="true" t="shared" si="3" ref="I206:I269">+((D206-E206)/E206)*100</f>
        <v>6.766023383047639</v>
      </c>
    </row>
    <row r="207" spans="1:9" s="585" customFormat="1" ht="12.75">
      <c r="A207" s="1040"/>
      <c r="B207" s="858">
        <v>39</v>
      </c>
      <c r="C207" s="858" t="s">
        <v>409</v>
      </c>
      <c r="D207" s="859">
        <v>1966.2014599999995</v>
      </c>
      <c r="E207" s="859">
        <v>1579.8844400000005</v>
      </c>
      <c r="F207" s="859">
        <v>2634.905990000001</v>
      </c>
      <c r="G207" s="859">
        <v>2727.707660000002</v>
      </c>
      <c r="H207" s="859">
        <v>3580.93318</v>
      </c>
      <c r="I207" s="865">
        <f t="shared" si="3"/>
        <v>24.452232721527338</v>
      </c>
    </row>
    <row r="208" spans="1:9" s="585" customFormat="1" ht="12.75">
      <c r="A208" s="1040"/>
      <c r="B208" s="858">
        <v>15</v>
      </c>
      <c r="C208" s="858" t="s">
        <v>384</v>
      </c>
      <c r="D208" s="859">
        <v>1271.8433000000002</v>
      </c>
      <c r="E208" s="859">
        <v>1965.7926400000001</v>
      </c>
      <c r="F208" s="859">
        <v>1045.8994699999998</v>
      </c>
      <c r="G208" s="859">
        <v>1682.4168100000004</v>
      </c>
      <c r="H208" s="859">
        <v>2813.798029999999</v>
      </c>
      <c r="I208" s="865">
        <f t="shared" si="3"/>
        <v>-35.30124825373239</v>
      </c>
    </row>
    <row r="209" spans="1:9" s="585" customFormat="1" ht="12.75">
      <c r="A209" s="1040"/>
      <c r="B209" s="858">
        <v>18</v>
      </c>
      <c r="C209" s="858" t="s">
        <v>387</v>
      </c>
      <c r="D209" s="859">
        <v>842.0081899999999</v>
      </c>
      <c r="E209" s="859">
        <v>549.36341</v>
      </c>
      <c r="F209" s="859">
        <v>619.25797</v>
      </c>
      <c r="G209" s="859">
        <v>359.70417000000003</v>
      </c>
      <c r="H209" s="859">
        <v>97.33800000000001</v>
      </c>
      <c r="I209" s="865">
        <f t="shared" si="3"/>
        <v>53.269798219724876</v>
      </c>
    </row>
    <row r="210" spans="1:9" s="585" customFormat="1" ht="12.75">
      <c r="A210" s="1040"/>
      <c r="B210" s="858">
        <v>28</v>
      </c>
      <c r="C210" s="858" t="s">
        <v>397</v>
      </c>
      <c r="D210" s="859">
        <v>758.1424599999999</v>
      </c>
      <c r="E210" s="859">
        <v>419.205</v>
      </c>
      <c r="F210" s="859">
        <v>322.2923</v>
      </c>
      <c r="G210" s="859">
        <v>558.4323200000001</v>
      </c>
      <c r="H210" s="859">
        <v>134.4507</v>
      </c>
      <c r="I210" s="865">
        <f t="shared" si="3"/>
        <v>80.85243735165372</v>
      </c>
    </row>
    <row r="211" spans="1:9" s="585" customFormat="1" ht="12.75">
      <c r="A211" s="1040"/>
      <c r="B211" s="858">
        <v>48</v>
      </c>
      <c r="C211" s="858" t="s">
        <v>418</v>
      </c>
      <c r="D211" s="859">
        <v>605.6877900000001</v>
      </c>
      <c r="E211" s="859">
        <v>635.29197</v>
      </c>
      <c r="F211" s="859">
        <v>1260.2158400000008</v>
      </c>
      <c r="G211" s="859">
        <v>2065.8658500000006</v>
      </c>
      <c r="H211" s="859">
        <v>3882.3178199999998</v>
      </c>
      <c r="I211" s="865">
        <f t="shared" si="3"/>
        <v>-4.659932975384519</v>
      </c>
    </row>
    <row r="212" spans="1:9" s="585" customFormat="1" ht="12.75">
      <c r="A212" s="1040"/>
      <c r="B212" s="858">
        <v>38</v>
      </c>
      <c r="C212" s="858" t="s">
        <v>408</v>
      </c>
      <c r="D212" s="859">
        <v>398.66545</v>
      </c>
      <c r="E212" s="859">
        <v>223.77851</v>
      </c>
      <c r="F212" s="859">
        <v>194.19803</v>
      </c>
      <c r="G212" s="859">
        <v>195.22024000000002</v>
      </c>
      <c r="H212" s="859">
        <v>275.62792</v>
      </c>
      <c r="I212" s="865">
        <f t="shared" si="3"/>
        <v>78.1518028697215</v>
      </c>
    </row>
    <row r="213" spans="1:9" s="585" customFormat="1" ht="12.75">
      <c r="A213" s="1040"/>
      <c r="B213" s="858">
        <v>68</v>
      </c>
      <c r="C213" s="858" t="s">
        <v>438</v>
      </c>
      <c r="D213" s="859">
        <v>349.09581</v>
      </c>
      <c r="E213" s="859">
        <v>158.61648000000005</v>
      </c>
      <c r="F213" s="859">
        <v>193.49596000000005</v>
      </c>
      <c r="G213" s="859">
        <v>146.48558999999997</v>
      </c>
      <c r="H213" s="859">
        <v>108.43899</v>
      </c>
      <c r="I213" s="865">
        <f t="shared" si="3"/>
        <v>120.08798203061868</v>
      </c>
    </row>
    <row r="214" spans="1:9" s="585" customFormat="1" ht="12.75">
      <c r="A214" s="1040"/>
      <c r="B214" s="858">
        <v>6</v>
      </c>
      <c r="C214" s="858" t="s">
        <v>375</v>
      </c>
      <c r="D214" s="859">
        <v>323.3997499999998</v>
      </c>
      <c r="E214" s="859">
        <v>729.5388300000001</v>
      </c>
      <c r="F214" s="859">
        <v>436.4134699999999</v>
      </c>
      <c r="G214" s="859">
        <v>290.6160699999999</v>
      </c>
      <c r="H214" s="859">
        <v>307.6631600000002</v>
      </c>
      <c r="I214" s="865">
        <f t="shared" si="3"/>
        <v>-55.670659778315056</v>
      </c>
    </row>
    <row r="215" spans="1:9" s="585" customFormat="1" ht="12.75">
      <c r="A215" s="1040"/>
      <c r="B215" s="858"/>
      <c r="C215" s="858"/>
      <c r="D215" s="859">
        <v>2354.0301999999792</v>
      </c>
      <c r="E215" s="859">
        <v>3876.678270000033</v>
      </c>
      <c r="F215" s="859">
        <v>4778.562749999954</v>
      </c>
      <c r="G215" s="859">
        <v>3742.214490000013</v>
      </c>
      <c r="H215" s="859">
        <v>4697.151030000066</v>
      </c>
      <c r="I215" s="865">
        <f t="shared" si="3"/>
        <v>-39.2771327397267</v>
      </c>
    </row>
    <row r="216" spans="1:9" s="585" customFormat="1" ht="12.75">
      <c r="A216" s="863" t="s">
        <v>1455</v>
      </c>
      <c r="B216" s="863"/>
      <c r="C216" s="863"/>
      <c r="D216" s="864">
        <v>299185.66170999996</v>
      </c>
      <c r="E216" s="864">
        <v>345418.63908</v>
      </c>
      <c r="F216" s="864">
        <v>100762.48383</v>
      </c>
      <c r="G216" s="864">
        <v>78413.63741000001</v>
      </c>
      <c r="H216" s="864">
        <v>208251.98804</v>
      </c>
      <c r="I216" s="867">
        <f t="shared" si="3"/>
        <v>-13.3846214822508</v>
      </c>
    </row>
    <row r="217" spans="1:9" s="585" customFormat="1" ht="12.75">
      <c r="A217" s="1039" t="s">
        <v>1174</v>
      </c>
      <c r="B217" s="860">
        <v>27</v>
      </c>
      <c r="C217" s="860" t="s">
        <v>396</v>
      </c>
      <c r="D217" s="861">
        <v>275159.1058</v>
      </c>
      <c r="E217" s="861">
        <v>0</v>
      </c>
      <c r="F217" s="861">
        <v>188314.90053</v>
      </c>
      <c r="G217" s="861">
        <v>83132.24153</v>
      </c>
      <c r="H217" s="861">
        <v>116823.13442</v>
      </c>
      <c r="I217" s="866" t="s">
        <v>1436</v>
      </c>
    </row>
    <row r="218" spans="1:9" s="585" customFormat="1" ht="12.75">
      <c r="A218" s="1040"/>
      <c r="B218" s="858">
        <v>41</v>
      </c>
      <c r="C218" s="858" t="s">
        <v>411</v>
      </c>
      <c r="D218" s="859">
        <v>2016.9147600000001</v>
      </c>
      <c r="E218" s="859">
        <v>1319.49</v>
      </c>
      <c r="F218" s="859">
        <v>344.55413</v>
      </c>
      <c r="G218" s="859">
        <v>954.056</v>
      </c>
      <c r="H218" s="859">
        <v>3962.71958</v>
      </c>
      <c r="I218" s="865">
        <f t="shared" si="3"/>
        <v>52.85563058454403</v>
      </c>
    </row>
    <row r="219" spans="1:9" s="585" customFormat="1" ht="12.75">
      <c r="A219" s="1040"/>
      <c r="B219" s="858">
        <v>21</v>
      </c>
      <c r="C219" s="858" t="s">
        <v>390</v>
      </c>
      <c r="D219" s="859">
        <v>650.45654</v>
      </c>
      <c r="E219" s="859">
        <v>612.01762</v>
      </c>
      <c r="F219" s="859">
        <v>236.70087</v>
      </c>
      <c r="G219" s="859">
        <v>186.35163</v>
      </c>
      <c r="H219" s="859">
        <v>177.56068</v>
      </c>
      <c r="I219" s="865">
        <f t="shared" si="3"/>
        <v>6.280688454688617</v>
      </c>
    </row>
    <row r="220" spans="1:9" s="585" customFormat="1" ht="12.75">
      <c r="A220" s="1040"/>
      <c r="B220" s="858">
        <v>9</v>
      </c>
      <c r="C220" s="858" t="s">
        <v>378</v>
      </c>
      <c r="D220" s="859">
        <v>577.0489699999999</v>
      </c>
      <c r="E220" s="859">
        <v>246.86844</v>
      </c>
      <c r="F220" s="859">
        <v>163.18149</v>
      </c>
      <c r="G220" s="859">
        <v>337.44382999999993</v>
      </c>
      <c r="H220" s="859">
        <v>445.91158</v>
      </c>
      <c r="I220" s="865">
        <f t="shared" si="3"/>
        <v>133.74756611254156</v>
      </c>
    </row>
    <row r="221" spans="1:9" s="585" customFormat="1" ht="12.75">
      <c r="A221" s="1040"/>
      <c r="B221" s="858">
        <v>70</v>
      </c>
      <c r="C221" s="858" t="s">
        <v>440</v>
      </c>
      <c r="D221" s="859">
        <v>393.8218600000001</v>
      </c>
      <c r="E221" s="859">
        <v>0</v>
      </c>
      <c r="F221" s="859">
        <v>0</v>
      </c>
      <c r="G221" s="859">
        <v>0</v>
      </c>
      <c r="H221" s="859">
        <v>0</v>
      </c>
      <c r="I221" s="865" t="s">
        <v>1436</v>
      </c>
    </row>
    <row r="222" spans="1:9" s="585" customFormat="1" ht="12.75">
      <c r="A222" s="1040"/>
      <c r="B222" s="858">
        <v>3</v>
      </c>
      <c r="C222" s="858" t="s">
        <v>372</v>
      </c>
      <c r="D222" s="859">
        <v>227.12575</v>
      </c>
      <c r="E222" s="859">
        <v>53.69593</v>
      </c>
      <c r="F222" s="859">
        <v>167.33666000000002</v>
      </c>
      <c r="G222" s="859">
        <v>111.76073999999997</v>
      </c>
      <c r="H222" s="859">
        <v>75.47333</v>
      </c>
      <c r="I222" s="865">
        <f t="shared" si="3"/>
        <v>322.9850381583856</v>
      </c>
    </row>
    <row r="223" spans="1:9" s="585" customFormat="1" ht="12.75">
      <c r="A223" s="1040"/>
      <c r="B223" s="858">
        <v>39</v>
      </c>
      <c r="C223" s="858" t="s">
        <v>409</v>
      </c>
      <c r="D223" s="859">
        <v>142.82545</v>
      </c>
      <c r="E223" s="859">
        <v>384.55435</v>
      </c>
      <c r="F223" s="859">
        <v>302.24233000000004</v>
      </c>
      <c r="G223" s="859">
        <v>250.02727999999996</v>
      </c>
      <c r="H223" s="859">
        <v>115.76464999999999</v>
      </c>
      <c r="I223" s="865">
        <f t="shared" si="3"/>
        <v>-62.85948917233676</v>
      </c>
    </row>
    <row r="224" spans="1:9" s="585" customFormat="1" ht="12.75">
      <c r="A224" s="1040"/>
      <c r="B224" s="858">
        <v>29</v>
      </c>
      <c r="C224" s="858" t="s">
        <v>398</v>
      </c>
      <c r="D224" s="859">
        <v>102.20522000000001</v>
      </c>
      <c r="E224" s="859">
        <v>66.02829</v>
      </c>
      <c r="F224" s="859">
        <v>94.69067999999999</v>
      </c>
      <c r="G224" s="859">
        <v>52.849149999999995</v>
      </c>
      <c r="H224" s="859">
        <v>46.62099</v>
      </c>
      <c r="I224" s="865">
        <f t="shared" si="3"/>
        <v>54.790045297250636</v>
      </c>
    </row>
    <row r="225" spans="1:9" s="585" customFormat="1" ht="12.75">
      <c r="A225" s="1040"/>
      <c r="B225" s="858">
        <v>84</v>
      </c>
      <c r="C225" s="858" t="s">
        <v>453</v>
      </c>
      <c r="D225" s="859">
        <v>76.76507</v>
      </c>
      <c r="E225" s="859">
        <v>67.09823</v>
      </c>
      <c r="F225" s="859">
        <v>255.20621</v>
      </c>
      <c r="G225" s="859">
        <v>9.90102</v>
      </c>
      <c r="H225" s="859">
        <v>1.9469299999999998</v>
      </c>
      <c r="I225" s="865">
        <f t="shared" si="3"/>
        <v>14.406997025107806</v>
      </c>
    </row>
    <row r="226" spans="1:9" s="585" customFormat="1" ht="12.75">
      <c r="A226" s="1040"/>
      <c r="B226" s="858">
        <v>8</v>
      </c>
      <c r="C226" s="858" t="s">
        <v>377</v>
      </c>
      <c r="D226" s="859">
        <v>56.8805</v>
      </c>
      <c r="E226" s="859">
        <v>69.53195</v>
      </c>
      <c r="F226" s="859">
        <v>0</v>
      </c>
      <c r="G226" s="859">
        <v>0</v>
      </c>
      <c r="H226" s="859">
        <v>0</v>
      </c>
      <c r="I226" s="865">
        <f t="shared" si="3"/>
        <v>-18.19516064197825</v>
      </c>
    </row>
    <row r="227" spans="1:9" s="585" customFormat="1" ht="12.75">
      <c r="A227" s="1040"/>
      <c r="B227" s="858"/>
      <c r="C227" s="858"/>
      <c r="D227" s="859">
        <v>155.9263899999787</v>
      </c>
      <c r="E227" s="859">
        <v>886.9627</v>
      </c>
      <c r="F227" s="859">
        <v>1981.0832900000387</v>
      </c>
      <c r="G227" s="859">
        <v>15074.038540000009</v>
      </c>
      <c r="H227" s="859">
        <v>7205.8244499999855</v>
      </c>
      <c r="I227" s="865">
        <f t="shared" si="3"/>
        <v>-82.42018632801822</v>
      </c>
    </row>
    <row r="228" spans="1:9" s="585" customFormat="1" ht="12.75">
      <c r="A228" s="863" t="s">
        <v>1456</v>
      </c>
      <c r="B228" s="863"/>
      <c r="C228" s="863"/>
      <c r="D228" s="864">
        <v>279559.0763100001</v>
      </c>
      <c r="E228" s="864">
        <v>3706.24751</v>
      </c>
      <c r="F228" s="864">
        <v>191859.89619000006</v>
      </c>
      <c r="G228" s="864">
        <v>100108.66972</v>
      </c>
      <c r="H228" s="864">
        <v>128854.95660999998</v>
      </c>
      <c r="I228" s="867" t="s">
        <v>1173</v>
      </c>
    </row>
    <row r="229" spans="1:9" s="585" customFormat="1" ht="12.75">
      <c r="A229" s="1039" t="s">
        <v>896</v>
      </c>
      <c r="B229" s="860">
        <v>27</v>
      </c>
      <c r="C229" s="860" t="s">
        <v>396</v>
      </c>
      <c r="D229" s="861">
        <v>244509.64901000002</v>
      </c>
      <c r="E229" s="861">
        <v>262060.27362000005</v>
      </c>
      <c r="F229" s="861">
        <v>127460.38252999999</v>
      </c>
      <c r="G229" s="861">
        <v>46641.8503</v>
      </c>
      <c r="H229" s="861">
        <v>83824.70862</v>
      </c>
      <c r="I229" s="866">
        <f t="shared" si="3"/>
        <v>-6.697170985728754</v>
      </c>
    </row>
    <row r="230" spans="1:9" s="585" customFormat="1" ht="12.75">
      <c r="A230" s="1040"/>
      <c r="B230" s="858">
        <v>9</v>
      </c>
      <c r="C230" s="858" t="s">
        <v>378</v>
      </c>
      <c r="D230" s="859">
        <v>7928.040260000005</v>
      </c>
      <c r="E230" s="859">
        <v>5013.935600000001</v>
      </c>
      <c r="F230" s="859">
        <v>3663.5273</v>
      </c>
      <c r="G230" s="859">
        <v>2447.171149999999</v>
      </c>
      <c r="H230" s="859">
        <v>5540.68474</v>
      </c>
      <c r="I230" s="865">
        <f t="shared" si="3"/>
        <v>58.120105491582386</v>
      </c>
    </row>
    <row r="231" spans="1:9" s="585" customFormat="1" ht="12.75">
      <c r="A231" s="1040"/>
      <c r="B231" s="858">
        <v>93</v>
      </c>
      <c r="C231" s="858" t="s">
        <v>462</v>
      </c>
      <c r="D231" s="859">
        <v>3189.7349700000004</v>
      </c>
      <c r="E231" s="859">
        <v>2574.98293</v>
      </c>
      <c r="F231" s="859">
        <v>166.84208</v>
      </c>
      <c r="G231" s="859">
        <v>871.8766400000001</v>
      </c>
      <c r="H231" s="859">
        <v>284.621</v>
      </c>
      <c r="I231" s="865">
        <f t="shared" si="3"/>
        <v>23.874023894985598</v>
      </c>
    </row>
    <row r="232" spans="1:9" s="585" customFormat="1" ht="12.75">
      <c r="A232" s="1040"/>
      <c r="B232" s="858">
        <v>84</v>
      </c>
      <c r="C232" s="858" t="s">
        <v>453</v>
      </c>
      <c r="D232" s="859">
        <v>800</v>
      </c>
      <c r="E232" s="859">
        <v>1648.39334</v>
      </c>
      <c r="F232" s="859">
        <v>17.32875</v>
      </c>
      <c r="G232" s="859">
        <v>56.11734</v>
      </c>
      <c r="H232" s="859">
        <v>5.7</v>
      </c>
      <c r="I232" s="865">
        <f t="shared" si="3"/>
        <v>-51.46789418598355</v>
      </c>
    </row>
    <row r="233" spans="1:9" s="585" customFormat="1" ht="12.75">
      <c r="A233" s="1040"/>
      <c r="B233" s="858">
        <v>44</v>
      </c>
      <c r="C233" s="858" t="s">
        <v>414</v>
      </c>
      <c r="D233" s="859">
        <v>759.21627</v>
      </c>
      <c r="E233" s="859">
        <v>274.3852</v>
      </c>
      <c r="F233" s="859">
        <v>542.629</v>
      </c>
      <c r="G233" s="859">
        <v>408.05134</v>
      </c>
      <c r="H233" s="859">
        <v>246.16094</v>
      </c>
      <c r="I233" s="865">
        <f t="shared" si="3"/>
        <v>176.6972380434513</v>
      </c>
    </row>
    <row r="234" spans="1:9" s="585" customFormat="1" ht="12.75">
      <c r="A234" s="1040"/>
      <c r="B234" s="858">
        <v>17</v>
      </c>
      <c r="C234" s="858" t="s">
        <v>386</v>
      </c>
      <c r="D234" s="859">
        <v>429.95733</v>
      </c>
      <c r="E234" s="859">
        <v>826.48866</v>
      </c>
      <c r="F234" s="859">
        <v>209.40641</v>
      </c>
      <c r="G234" s="859">
        <v>832.1035400000001</v>
      </c>
      <c r="H234" s="859">
        <v>220.91996000000003</v>
      </c>
      <c r="I234" s="865">
        <f t="shared" si="3"/>
        <v>-47.97783069401097</v>
      </c>
    </row>
    <row r="235" spans="1:9" s="585" customFormat="1" ht="12.75">
      <c r="A235" s="1040"/>
      <c r="B235" s="858">
        <v>39</v>
      </c>
      <c r="C235" s="858" t="s">
        <v>409</v>
      </c>
      <c r="D235" s="859">
        <v>429.81706999999994</v>
      </c>
      <c r="E235" s="859">
        <v>395.36737</v>
      </c>
      <c r="F235" s="859">
        <v>436.7973799999999</v>
      </c>
      <c r="G235" s="859">
        <v>233.43884999999997</v>
      </c>
      <c r="H235" s="859">
        <v>317.5936999999999</v>
      </c>
      <c r="I235" s="865">
        <f t="shared" si="3"/>
        <v>8.71333919134499</v>
      </c>
    </row>
    <row r="236" spans="1:9" s="585" customFormat="1" ht="12.75">
      <c r="A236" s="1040"/>
      <c r="B236" s="858">
        <v>48</v>
      </c>
      <c r="C236" s="858" t="s">
        <v>418</v>
      </c>
      <c r="D236" s="859">
        <v>341.2355</v>
      </c>
      <c r="E236" s="859">
        <v>340.29523</v>
      </c>
      <c r="F236" s="859">
        <v>171.63192</v>
      </c>
      <c r="G236" s="859">
        <v>477.4073</v>
      </c>
      <c r="H236" s="859">
        <v>431.35414000000003</v>
      </c>
      <c r="I236" s="865">
        <f t="shared" si="3"/>
        <v>0.2763100734617991</v>
      </c>
    </row>
    <row r="237" spans="1:9" s="585" customFormat="1" ht="12.75">
      <c r="A237" s="1040"/>
      <c r="B237" s="858">
        <v>85</v>
      </c>
      <c r="C237" s="858" t="s">
        <v>454</v>
      </c>
      <c r="D237" s="859">
        <v>211.762</v>
      </c>
      <c r="E237" s="859">
        <v>1.19505</v>
      </c>
      <c r="F237" s="859">
        <v>67.64555</v>
      </c>
      <c r="G237" s="859">
        <v>59.5199</v>
      </c>
      <c r="H237" s="859">
        <v>81.86231</v>
      </c>
      <c r="I237" s="865" t="s">
        <v>1173</v>
      </c>
    </row>
    <row r="238" spans="1:9" s="585" customFormat="1" ht="12.75">
      <c r="A238" s="1040"/>
      <c r="B238" s="858">
        <v>35</v>
      </c>
      <c r="C238" s="858" t="s">
        <v>404</v>
      </c>
      <c r="D238" s="859">
        <v>187.989</v>
      </c>
      <c r="E238" s="859">
        <v>67.19769000000001</v>
      </c>
      <c r="F238" s="859">
        <v>53.458</v>
      </c>
      <c r="G238" s="859">
        <v>67.221</v>
      </c>
      <c r="H238" s="859">
        <v>0</v>
      </c>
      <c r="I238" s="865">
        <f t="shared" si="3"/>
        <v>179.7551522976459</v>
      </c>
    </row>
    <row r="239" spans="1:9" s="585" customFormat="1" ht="12.75">
      <c r="A239" s="1040"/>
      <c r="B239" s="858"/>
      <c r="C239" s="858"/>
      <c r="D239" s="859">
        <v>486.5443199999863</v>
      </c>
      <c r="E239" s="859">
        <v>1062.3498200000613</v>
      </c>
      <c r="F239" s="859">
        <v>2225.417609999975</v>
      </c>
      <c r="G239" s="859">
        <v>4254.5936299999885</v>
      </c>
      <c r="H239" s="859">
        <v>2025.5474299999769</v>
      </c>
      <c r="I239" s="865">
        <f t="shared" si="3"/>
        <v>-54.20111992865417</v>
      </c>
    </row>
    <row r="240" spans="1:9" s="585" customFormat="1" ht="12.75">
      <c r="A240" s="863" t="s">
        <v>1457</v>
      </c>
      <c r="B240" s="863"/>
      <c r="C240" s="863"/>
      <c r="D240" s="864">
        <v>259273.94573</v>
      </c>
      <c r="E240" s="864">
        <v>274264.8645100001</v>
      </c>
      <c r="F240" s="864">
        <v>135015.06652999995</v>
      </c>
      <c r="G240" s="864">
        <v>56349.350989999984</v>
      </c>
      <c r="H240" s="864">
        <v>92979.15283999997</v>
      </c>
      <c r="I240" s="867">
        <f t="shared" si="3"/>
        <v>-5.465854624427659</v>
      </c>
    </row>
    <row r="241" spans="1:9" s="585" customFormat="1" ht="12.75">
      <c r="A241" s="1039" t="s">
        <v>532</v>
      </c>
      <c r="B241" s="860">
        <v>27</v>
      </c>
      <c r="C241" s="860" t="s">
        <v>396</v>
      </c>
      <c r="D241" s="861">
        <v>159580.38753999997</v>
      </c>
      <c r="E241" s="861">
        <v>232458.57697000005</v>
      </c>
      <c r="F241" s="861">
        <v>179586.34843</v>
      </c>
      <c r="G241" s="861">
        <v>110109.00557999995</v>
      </c>
      <c r="H241" s="861">
        <v>267212.46911</v>
      </c>
      <c r="I241" s="866">
        <f t="shared" si="3"/>
        <v>-31.351043433172777</v>
      </c>
    </row>
    <row r="242" spans="1:9" s="585" customFormat="1" ht="12.75">
      <c r="A242" s="1040"/>
      <c r="B242" s="858">
        <v>39</v>
      </c>
      <c r="C242" s="858" t="s">
        <v>409</v>
      </c>
      <c r="D242" s="859">
        <v>20549.347329999997</v>
      </c>
      <c r="E242" s="859">
        <v>21394.46720000001</v>
      </c>
      <c r="F242" s="859">
        <v>19954.761899999976</v>
      </c>
      <c r="G242" s="859">
        <v>14788.264789999992</v>
      </c>
      <c r="H242" s="859">
        <v>18809.23732000002</v>
      </c>
      <c r="I242" s="865">
        <f t="shared" si="3"/>
        <v>-3.9501795585730353</v>
      </c>
    </row>
    <row r="243" spans="1:9" s="585" customFormat="1" ht="12.75">
      <c r="A243" s="1040"/>
      <c r="B243" s="858">
        <v>15</v>
      </c>
      <c r="C243" s="858" t="s">
        <v>384</v>
      </c>
      <c r="D243" s="859">
        <v>10310.83425</v>
      </c>
      <c r="E243" s="859">
        <v>7732.78658</v>
      </c>
      <c r="F243" s="859">
        <v>5622.349710000001</v>
      </c>
      <c r="G243" s="859">
        <v>3177.72474</v>
      </c>
      <c r="H243" s="859">
        <v>2693.7205400000003</v>
      </c>
      <c r="I243" s="865">
        <f t="shared" si="3"/>
        <v>33.339180427762436</v>
      </c>
    </row>
    <row r="244" spans="1:9" s="585" customFormat="1" ht="12.75">
      <c r="A244" s="1040"/>
      <c r="B244" s="858">
        <v>70</v>
      </c>
      <c r="C244" s="858" t="s">
        <v>440</v>
      </c>
      <c r="D244" s="859">
        <v>9333.306060000003</v>
      </c>
      <c r="E244" s="859">
        <v>5332.290140000001</v>
      </c>
      <c r="F244" s="859">
        <v>2301.87343</v>
      </c>
      <c r="G244" s="859">
        <v>3795.4501600000003</v>
      </c>
      <c r="H244" s="859">
        <v>669.8654</v>
      </c>
      <c r="I244" s="865">
        <f t="shared" si="3"/>
        <v>75.03372500281841</v>
      </c>
    </row>
    <row r="245" spans="1:9" s="585" customFormat="1" ht="12.75">
      <c r="A245" s="1040"/>
      <c r="B245" s="858">
        <v>33</v>
      </c>
      <c r="C245" s="858" t="s">
        <v>402</v>
      </c>
      <c r="D245" s="859">
        <v>6741.887369999991</v>
      </c>
      <c r="E245" s="859">
        <v>6183.675129999986</v>
      </c>
      <c r="F245" s="859">
        <v>4491.918730000002</v>
      </c>
      <c r="G245" s="859">
        <v>4088.1988099999917</v>
      </c>
      <c r="H245" s="859">
        <v>4122.53405000001</v>
      </c>
      <c r="I245" s="865">
        <f t="shared" si="3"/>
        <v>9.027192216031029</v>
      </c>
    </row>
    <row r="246" spans="1:9" s="585" customFormat="1" ht="12.75">
      <c r="A246" s="1040"/>
      <c r="B246" s="858">
        <v>29</v>
      </c>
      <c r="C246" s="858" t="s">
        <v>398</v>
      </c>
      <c r="D246" s="859">
        <v>5789.156349999999</v>
      </c>
      <c r="E246" s="859">
        <v>1285.6866400000001</v>
      </c>
      <c r="F246" s="859">
        <v>1437.5801299999998</v>
      </c>
      <c r="G246" s="859">
        <v>494.6107600000001</v>
      </c>
      <c r="H246" s="859">
        <v>2116.7097599999997</v>
      </c>
      <c r="I246" s="865">
        <f t="shared" si="3"/>
        <v>350.2773980757861</v>
      </c>
    </row>
    <row r="247" spans="1:9" s="585" customFormat="1" ht="12.75">
      <c r="A247" s="1040"/>
      <c r="B247" s="858">
        <v>21</v>
      </c>
      <c r="C247" s="858" t="s">
        <v>390</v>
      </c>
      <c r="D247" s="859">
        <v>4584.337809999999</v>
      </c>
      <c r="E247" s="859">
        <v>3238.726619999999</v>
      </c>
      <c r="F247" s="859">
        <v>2101.18412</v>
      </c>
      <c r="G247" s="859">
        <v>2314.2704600000006</v>
      </c>
      <c r="H247" s="859">
        <v>2207.0359299999996</v>
      </c>
      <c r="I247" s="865">
        <f t="shared" si="3"/>
        <v>41.54753851993845</v>
      </c>
    </row>
    <row r="248" spans="1:9" s="585" customFormat="1" ht="12.75">
      <c r="A248" s="1040"/>
      <c r="B248" s="858">
        <v>17</v>
      </c>
      <c r="C248" s="858" t="s">
        <v>386</v>
      </c>
      <c r="D248" s="859">
        <v>4277.85415</v>
      </c>
      <c r="E248" s="859">
        <v>5372.581319999998</v>
      </c>
      <c r="F248" s="859">
        <v>4671.00669</v>
      </c>
      <c r="G248" s="859">
        <v>5475.726299999997</v>
      </c>
      <c r="H248" s="859">
        <v>5321.266630000005</v>
      </c>
      <c r="I248" s="865">
        <f t="shared" si="3"/>
        <v>-20.376186134675365</v>
      </c>
    </row>
    <row r="249" spans="1:9" s="585" customFormat="1" ht="12.75">
      <c r="A249" s="1040"/>
      <c r="B249" s="858">
        <v>30</v>
      </c>
      <c r="C249" s="858" t="s">
        <v>399</v>
      </c>
      <c r="D249" s="859">
        <v>3410.901570000001</v>
      </c>
      <c r="E249" s="859">
        <v>2960.6887899999997</v>
      </c>
      <c r="F249" s="859">
        <v>2547.9927999999995</v>
      </c>
      <c r="G249" s="859">
        <v>2236.7579699999997</v>
      </c>
      <c r="H249" s="859">
        <v>2504.3243800000014</v>
      </c>
      <c r="I249" s="865">
        <f t="shared" si="3"/>
        <v>15.20635270821562</v>
      </c>
    </row>
    <row r="250" spans="1:9" s="585" customFormat="1" ht="12.75">
      <c r="A250" s="1040"/>
      <c r="B250" s="858">
        <v>31</v>
      </c>
      <c r="C250" s="858" t="s">
        <v>400</v>
      </c>
      <c r="D250" s="859">
        <v>2969.79135</v>
      </c>
      <c r="E250" s="859">
        <v>2367.75945</v>
      </c>
      <c r="F250" s="859">
        <v>1939.19633</v>
      </c>
      <c r="G250" s="859">
        <v>2823.09605</v>
      </c>
      <c r="H250" s="859">
        <v>1840.36869</v>
      </c>
      <c r="I250" s="865">
        <f t="shared" si="3"/>
        <v>25.42622731375858</v>
      </c>
    </row>
    <row r="251" spans="1:9" s="585" customFormat="1" ht="12.75">
      <c r="A251" s="1040"/>
      <c r="B251" s="858"/>
      <c r="C251" s="858"/>
      <c r="D251" s="859">
        <v>28578.556119999994</v>
      </c>
      <c r="E251" s="859">
        <v>34070.26461000001</v>
      </c>
      <c r="F251" s="859">
        <v>32766.03668000005</v>
      </c>
      <c r="G251" s="859">
        <v>27442.26965999999</v>
      </c>
      <c r="H251" s="859">
        <v>36372.31376000005</v>
      </c>
      <c r="I251" s="865">
        <f t="shared" si="3"/>
        <v>-16.118772639024765</v>
      </c>
    </row>
    <row r="252" spans="1:9" s="585" customFormat="1" ht="12.75">
      <c r="A252" s="863" t="s">
        <v>1458</v>
      </c>
      <c r="B252" s="863"/>
      <c r="C252" s="863"/>
      <c r="D252" s="864">
        <v>256126.35989999992</v>
      </c>
      <c r="E252" s="864">
        <v>322397.5034500001</v>
      </c>
      <c r="F252" s="864">
        <v>257420.24895000007</v>
      </c>
      <c r="G252" s="864">
        <v>176745.37527999995</v>
      </c>
      <c r="H252" s="864">
        <v>343869.8455700001</v>
      </c>
      <c r="I252" s="867">
        <f t="shared" si="3"/>
        <v>-20.55572479340802</v>
      </c>
    </row>
    <row r="253" spans="1:9" s="585" customFormat="1" ht="12.75">
      <c r="A253" s="1039" t="s">
        <v>494</v>
      </c>
      <c r="B253" s="860">
        <v>27</v>
      </c>
      <c r="C253" s="860" t="s">
        <v>396</v>
      </c>
      <c r="D253" s="861">
        <v>49891.27529000005</v>
      </c>
      <c r="E253" s="861">
        <v>41567.60434000001</v>
      </c>
      <c r="F253" s="861">
        <v>34810.204630000015</v>
      </c>
      <c r="G253" s="861">
        <v>29356.762570000003</v>
      </c>
      <c r="H253" s="861">
        <v>30629.77892000001</v>
      </c>
      <c r="I253" s="866">
        <f t="shared" si="3"/>
        <v>20.024418251090466</v>
      </c>
    </row>
    <row r="254" spans="1:9" s="585" customFormat="1" ht="12.75">
      <c r="A254" s="1040"/>
      <c r="B254" s="858">
        <v>39</v>
      </c>
      <c r="C254" s="858" t="s">
        <v>409</v>
      </c>
      <c r="D254" s="859">
        <v>30777.682210000003</v>
      </c>
      <c r="E254" s="859">
        <v>34216.678410000044</v>
      </c>
      <c r="F254" s="859">
        <v>20159.442969999996</v>
      </c>
      <c r="G254" s="859">
        <v>18056.360849999986</v>
      </c>
      <c r="H254" s="859">
        <v>28394.60029000003</v>
      </c>
      <c r="I254" s="865">
        <f t="shared" si="3"/>
        <v>-10.050643019151071</v>
      </c>
    </row>
    <row r="255" spans="1:9" s="585" customFormat="1" ht="12.75">
      <c r="A255" s="1040"/>
      <c r="B255" s="858">
        <v>87</v>
      </c>
      <c r="C255" s="858" t="s">
        <v>456</v>
      </c>
      <c r="D255" s="859">
        <v>24016.189270000003</v>
      </c>
      <c r="E255" s="859">
        <v>446.86485999999996</v>
      </c>
      <c r="F255" s="859">
        <v>532.54719</v>
      </c>
      <c r="G255" s="859">
        <v>338.37288</v>
      </c>
      <c r="H255" s="859">
        <v>1020.3064000000002</v>
      </c>
      <c r="I255" s="865" t="s">
        <v>1173</v>
      </c>
    </row>
    <row r="256" spans="1:9" s="585" customFormat="1" ht="12.75">
      <c r="A256" s="1040"/>
      <c r="B256" s="858">
        <v>33</v>
      </c>
      <c r="C256" s="858" t="s">
        <v>402</v>
      </c>
      <c r="D256" s="859">
        <v>22803.590290000004</v>
      </c>
      <c r="E256" s="859">
        <v>24699.153310000067</v>
      </c>
      <c r="F256" s="859">
        <v>12581.799570000032</v>
      </c>
      <c r="G256" s="859">
        <v>15000.877290000022</v>
      </c>
      <c r="H256" s="859">
        <v>11520.91872999999</v>
      </c>
      <c r="I256" s="865">
        <f t="shared" si="3"/>
        <v>-7.674607287985849</v>
      </c>
    </row>
    <row r="257" spans="1:9" s="585" customFormat="1" ht="12.75">
      <c r="A257" s="1040"/>
      <c r="B257" s="858">
        <v>15</v>
      </c>
      <c r="C257" s="858" t="s">
        <v>384</v>
      </c>
      <c r="D257" s="859">
        <v>21190.474950000003</v>
      </c>
      <c r="E257" s="859">
        <v>14172.4571</v>
      </c>
      <c r="F257" s="859">
        <v>30971.759689999988</v>
      </c>
      <c r="G257" s="859">
        <v>25122.334480000005</v>
      </c>
      <c r="H257" s="859">
        <v>14387.516250000002</v>
      </c>
      <c r="I257" s="865">
        <f t="shared" si="3"/>
        <v>49.518709426892556</v>
      </c>
    </row>
    <row r="258" spans="1:9" s="585" customFormat="1" ht="12.75">
      <c r="A258" s="1040"/>
      <c r="B258" s="858">
        <v>62</v>
      </c>
      <c r="C258" s="858" t="s">
        <v>432</v>
      </c>
      <c r="D258" s="859">
        <v>15599.940859999972</v>
      </c>
      <c r="E258" s="859">
        <v>16163.680879999976</v>
      </c>
      <c r="F258" s="859">
        <v>13366.41390000001</v>
      </c>
      <c r="G258" s="859">
        <v>14104.099419999995</v>
      </c>
      <c r="H258" s="859">
        <v>19051.437030000026</v>
      </c>
      <c r="I258" s="865">
        <f t="shared" si="3"/>
        <v>-3.4876958050906874</v>
      </c>
    </row>
    <row r="259" spans="1:9" s="585" customFormat="1" ht="12.75">
      <c r="A259" s="1040"/>
      <c r="B259" s="858">
        <v>17</v>
      </c>
      <c r="C259" s="858" t="s">
        <v>386</v>
      </c>
      <c r="D259" s="859">
        <v>13740.765289999996</v>
      </c>
      <c r="E259" s="859">
        <v>1261.83406</v>
      </c>
      <c r="F259" s="859">
        <v>31819.889909999994</v>
      </c>
      <c r="G259" s="859">
        <v>639.1662699999999</v>
      </c>
      <c r="H259" s="859">
        <v>671.9106400000002</v>
      </c>
      <c r="I259" s="865" t="s">
        <v>1173</v>
      </c>
    </row>
    <row r="260" spans="1:9" s="585" customFormat="1" ht="12.75">
      <c r="A260" s="1040"/>
      <c r="B260" s="858">
        <v>61</v>
      </c>
      <c r="C260" s="858" t="s">
        <v>431</v>
      </c>
      <c r="D260" s="859">
        <v>12312.389209999985</v>
      </c>
      <c r="E260" s="859">
        <v>11277.414460000015</v>
      </c>
      <c r="F260" s="859">
        <v>9381.80608000001</v>
      </c>
      <c r="G260" s="859">
        <v>10104.564219999987</v>
      </c>
      <c r="H260" s="859">
        <v>16483.83356</v>
      </c>
      <c r="I260" s="865">
        <f t="shared" si="3"/>
        <v>9.177411663559353</v>
      </c>
    </row>
    <row r="261" spans="1:9" s="585" customFormat="1" ht="12.75">
      <c r="A261" s="1040"/>
      <c r="B261" s="858">
        <v>30</v>
      </c>
      <c r="C261" s="858" t="s">
        <v>399</v>
      </c>
      <c r="D261" s="859">
        <v>11170.888550000001</v>
      </c>
      <c r="E261" s="859">
        <v>12669.326030000002</v>
      </c>
      <c r="F261" s="859">
        <v>11018.717379999987</v>
      </c>
      <c r="G261" s="859">
        <v>6088.56802</v>
      </c>
      <c r="H261" s="859">
        <v>6431.90443</v>
      </c>
      <c r="I261" s="865">
        <f t="shared" si="3"/>
        <v>-11.82728644327105</v>
      </c>
    </row>
    <row r="262" spans="1:9" s="585" customFormat="1" ht="12.75">
      <c r="A262" s="1040"/>
      <c r="B262" s="858">
        <v>40</v>
      </c>
      <c r="C262" s="858" t="s">
        <v>410</v>
      </c>
      <c r="D262" s="859">
        <v>11160.087730000001</v>
      </c>
      <c r="E262" s="859">
        <v>5875.75495</v>
      </c>
      <c r="F262" s="859">
        <v>3611.07502</v>
      </c>
      <c r="G262" s="859">
        <v>4754.191769999999</v>
      </c>
      <c r="H262" s="859">
        <v>10187.273350000001</v>
      </c>
      <c r="I262" s="865">
        <f t="shared" si="3"/>
        <v>89.93453309348787</v>
      </c>
    </row>
    <row r="263" spans="1:9" s="585" customFormat="1" ht="12.75">
      <c r="A263" s="1040"/>
      <c r="B263" s="858"/>
      <c r="C263" s="858"/>
      <c r="D263" s="859">
        <v>112611.6127199998</v>
      </c>
      <c r="E263" s="859">
        <v>125059.5863099999</v>
      </c>
      <c r="F263" s="859">
        <v>98193.78786000007</v>
      </c>
      <c r="G263" s="859">
        <v>94167.13029999998</v>
      </c>
      <c r="H263" s="859">
        <v>107851.84417999996</v>
      </c>
      <c r="I263" s="865">
        <f t="shared" si="3"/>
        <v>-9.9536340693978</v>
      </c>
    </row>
    <row r="264" spans="1:9" s="585" customFormat="1" ht="12.75">
      <c r="A264" s="863" t="s">
        <v>1459</v>
      </c>
      <c r="B264" s="863"/>
      <c r="C264" s="863"/>
      <c r="D264" s="864">
        <v>325274.89636999986</v>
      </c>
      <c r="E264" s="864">
        <v>287410.35471</v>
      </c>
      <c r="F264" s="864">
        <v>266447.4442000001</v>
      </c>
      <c r="G264" s="864">
        <v>217732.42807</v>
      </c>
      <c r="H264" s="864">
        <v>246631.32378</v>
      </c>
      <c r="I264" s="867">
        <f t="shared" si="3"/>
        <v>13.174383260549394</v>
      </c>
    </row>
    <row r="265" spans="1:9" ht="12.75">
      <c r="A265" s="1039" t="s">
        <v>517</v>
      </c>
      <c r="B265" s="860">
        <v>27</v>
      </c>
      <c r="C265" s="860" t="s">
        <v>396</v>
      </c>
      <c r="D265" s="861">
        <v>72831.08245</v>
      </c>
      <c r="E265" s="861">
        <v>82729.16741999998</v>
      </c>
      <c r="F265" s="861">
        <v>68711.81904999999</v>
      </c>
      <c r="G265" s="861">
        <v>62897.051510000005</v>
      </c>
      <c r="H265" s="861">
        <v>71506.17659999999</v>
      </c>
      <c r="I265" s="866">
        <f t="shared" si="3"/>
        <v>-11.964444075387968</v>
      </c>
    </row>
    <row r="266" spans="1:9" ht="12.75">
      <c r="A266" s="1040"/>
      <c r="B266" s="858">
        <v>32</v>
      </c>
      <c r="C266" s="858" t="s">
        <v>401</v>
      </c>
      <c r="D266" s="859">
        <v>36086.995299999995</v>
      </c>
      <c r="E266" s="859">
        <v>34589.92656</v>
      </c>
      <c r="F266" s="859">
        <v>16128.835319999996</v>
      </c>
      <c r="G266" s="859">
        <v>24.158199999999997</v>
      </c>
      <c r="H266" s="859">
        <v>0.695</v>
      </c>
      <c r="I266" s="865">
        <f t="shared" si="3"/>
        <v>4.32804833338737</v>
      </c>
    </row>
    <row r="267" spans="1:9" ht="12.75">
      <c r="A267" s="1040"/>
      <c r="B267" s="858">
        <v>8</v>
      </c>
      <c r="C267" s="858" t="s">
        <v>377</v>
      </c>
      <c r="D267" s="859">
        <v>28761.804479999988</v>
      </c>
      <c r="E267" s="859">
        <v>34753.54669999997</v>
      </c>
      <c r="F267" s="859">
        <v>23623.217710000015</v>
      </c>
      <c r="G267" s="859">
        <v>27442.74332</v>
      </c>
      <c r="H267" s="859">
        <v>14675.674750000007</v>
      </c>
      <c r="I267" s="865">
        <f t="shared" si="3"/>
        <v>-17.240664015451372</v>
      </c>
    </row>
    <row r="268" spans="1:9" ht="12.75">
      <c r="A268" s="1040"/>
      <c r="B268" s="858">
        <v>72</v>
      </c>
      <c r="C268" s="858" t="s">
        <v>442</v>
      </c>
      <c r="D268" s="859">
        <v>21790.435610000004</v>
      </c>
      <c r="E268" s="859">
        <v>37487.32523999999</v>
      </c>
      <c r="F268" s="859">
        <v>72151.15895</v>
      </c>
      <c r="G268" s="859">
        <v>27576.505000000005</v>
      </c>
      <c r="H268" s="859">
        <v>35085.100099999996</v>
      </c>
      <c r="I268" s="865">
        <f t="shared" si="3"/>
        <v>-41.872524992129826</v>
      </c>
    </row>
    <row r="269" spans="1:9" ht="12.75">
      <c r="A269" s="1040"/>
      <c r="B269" s="858">
        <v>9</v>
      </c>
      <c r="C269" s="858" t="s">
        <v>378</v>
      </c>
      <c r="D269" s="859">
        <v>15495.424720000008</v>
      </c>
      <c r="E269" s="859">
        <v>30146.271099999994</v>
      </c>
      <c r="F269" s="859">
        <v>8965.470089999999</v>
      </c>
      <c r="G269" s="859">
        <v>22673.34509</v>
      </c>
      <c r="H269" s="859">
        <v>41129.06908999996</v>
      </c>
      <c r="I269" s="865">
        <f t="shared" si="3"/>
        <v>-48.599199321868994</v>
      </c>
    </row>
    <row r="270" spans="1:9" ht="12.75">
      <c r="A270" s="1040"/>
      <c r="B270" s="858">
        <v>41</v>
      </c>
      <c r="C270" s="858" t="s">
        <v>411</v>
      </c>
      <c r="D270" s="859">
        <v>15386.539239999996</v>
      </c>
      <c r="E270" s="859">
        <v>16909.672169999998</v>
      </c>
      <c r="F270" s="859">
        <v>16673.346190000004</v>
      </c>
      <c r="G270" s="859">
        <v>6078.3956</v>
      </c>
      <c r="H270" s="859">
        <v>12702.462870000001</v>
      </c>
      <c r="I270" s="865">
        <f aca="true" t="shared" si="4" ref="I270:I288">+((D270-E270)/E270)*100</f>
        <v>-9.00746575502653</v>
      </c>
    </row>
    <row r="271" spans="1:9" ht="12.75">
      <c r="A271" s="1040"/>
      <c r="B271" s="858">
        <v>16</v>
      </c>
      <c r="C271" s="858" t="s">
        <v>385</v>
      </c>
      <c r="D271" s="859">
        <v>5817.42</v>
      </c>
      <c r="E271" s="859">
        <v>3300.1875</v>
      </c>
      <c r="F271" s="859">
        <v>0</v>
      </c>
      <c r="G271" s="859">
        <v>3981.55645</v>
      </c>
      <c r="H271" s="859">
        <v>10955.3735</v>
      </c>
      <c r="I271" s="865">
        <f t="shared" si="4"/>
        <v>76.2754388955173</v>
      </c>
    </row>
    <row r="272" spans="1:9" ht="12.75">
      <c r="A272" s="1040"/>
      <c r="B272" s="858">
        <v>62</v>
      </c>
      <c r="C272" s="858" t="s">
        <v>432</v>
      </c>
      <c r="D272" s="859">
        <v>1861.0335199999997</v>
      </c>
      <c r="E272" s="859">
        <v>1356.0445599999994</v>
      </c>
      <c r="F272" s="859">
        <v>1428.6152400000003</v>
      </c>
      <c r="G272" s="859">
        <v>1058.16969</v>
      </c>
      <c r="H272" s="859">
        <v>1071.4578800000002</v>
      </c>
      <c r="I272" s="865">
        <f t="shared" si="4"/>
        <v>37.239849994309964</v>
      </c>
    </row>
    <row r="273" spans="1:9" ht="12.75">
      <c r="A273" s="1040"/>
      <c r="B273" s="858">
        <v>71</v>
      </c>
      <c r="C273" s="858" t="s">
        <v>441</v>
      </c>
      <c r="D273" s="859">
        <v>1717.5723099999998</v>
      </c>
      <c r="E273" s="859">
        <v>3621.9193599999994</v>
      </c>
      <c r="F273" s="859">
        <v>2587.2086500000005</v>
      </c>
      <c r="G273" s="859">
        <v>4296.87624</v>
      </c>
      <c r="H273" s="859">
        <v>4268.666109999999</v>
      </c>
      <c r="I273" s="865">
        <f t="shared" si="4"/>
        <v>-52.5783945117983</v>
      </c>
    </row>
    <row r="274" spans="1:9" ht="12.75">
      <c r="A274" s="1040"/>
      <c r="B274" s="858">
        <v>39</v>
      </c>
      <c r="C274" s="858" t="s">
        <v>409</v>
      </c>
      <c r="D274" s="859">
        <v>1147.6268</v>
      </c>
      <c r="E274" s="859">
        <v>7409.077309999999</v>
      </c>
      <c r="F274" s="859">
        <v>3632.72891</v>
      </c>
      <c r="G274" s="859">
        <v>3129.9882500000012</v>
      </c>
      <c r="H274" s="859">
        <v>4902.71659</v>
      </c>
      <c r="I274" s="865">
        <f t="shared" si="4"/>
        <v>-84.51053009730303</v>
      </c>
    </row>
    <row r="275" spans="1:9" ht="12.75">
      <c r="A275" s="1040"/>
      <c r="B275" s="858"/>
      <c r="C275" s="858"/>
      <c r="D275" s="859">
        <v>4312.107220000005</v>
      </c>
      <c r="E275" s="859">
        <v>23578.96140000006</v>
      </c>
      <c r="F275" s="859">
        <v>5587.035969999997</v>
      </c>
      <c r="G275" s="859">
        <v>3997.702740000066</v>
      </c>
      <c r="H275" s="859">
        <v>7236.14585999999</v>
      </c>
      <c r="I275" s="865">
        <f t="shared" si="4"/>
        <v>-81.71205615528089</v>
      </c>
    </row>
    <row r="276" spans="1:9" s="585" customFormat="1" ht="12.75">
      <c r="A276" s="863" t="s">
        <v>1460</v>
      </c>
      <c r="B276" s="863"/>
      <c r="C276" s="863"/>
      <c r="D276" s="864">
        <v>205208.04165</v>
      </c>
      <c r="E276" s="864">
        <v>275882.09932</v>
      </c>
      <c r="F276" s="864">
        <v>219489.43608000004</v>
      </c>
      <c r="G276" s="864">
        <v>163156.49209000007</v>
      </c>
      <c r="H276" s="864">
        <v>203533.5383499999</v>
      </c>
      <c r="I276" s="867">
        <f t="shared" si="4"/>
        <v>-25.617485818833075</v>
      </c>
    </row>
    <row r="277" spans="1:9" ht="12.75">
      <c r="A277" s="1039" t="s">
        <v>898</v>
      </c>
      <c r="B277" s="860">
        <v>27</v>
      </c>
      <c r="C277" s="860" t="s">
        <v>396</v>
      </c>
      <c r="D277" s="861">
        <v>167877.11328</v>
      </c>
      <c r="E277" s="861">
        <v>261271.21972999998</v>
      </c>
      <c r="F277" s="861">
        <v>454550.8312</v>
      </c>
      <c r="G277" s="861">
        <v>55383.865470000004</v>
      </c>
      <c r="H277" s="861">
        <v>97.89264</v>
      </c>
      <c r="I277" s="866">
        <f t="shared" si="4"/>
        <v>-35.746036837319586</v>
      </c>
    </row>
    <row r="278" spans="1:9" ht="12.75">
      <c r="A278" s="1040"/>
      <c r="B278" s="858">
        <v>44</v>
      </c>
      <c r="C278" s="858" t="s">
        <v>414</v>
      </c>
      <c r="D278" s="859">
        <v>2762.795909999999</v>
      </c>
      <c r="E278" s="859">
        <v>1168.57875</v>
      </c>
      <c r="F278" s="859">
        <v>1076.27033</v>
      </c>
      <c r="G278" s="859">
        <v>1190.4599199999996</v>
      </c>
      <c r="H278" s="859">
        <v>523.28965</v>
      </c>
      <c r="I278" s="865">
        <f t="shared" si="4"/>
        <v>136.42359661255173</v>
      </c>
    </row>
    <row r="279" spans="1:9" ht="12.75">
      <c r="A279" s="1040"/>
      <c r="B279" s="858">
        <v>35</v>
      </c>
      <c r="C279" s="858" t="s">
        <v>404</v>
      </c>
      <c r="D279" s="859">
        <v>1037.8475</v>
      </c>
      <c r="E279" s="859">
        <v>1247.9445</v>
      </c>
      <c r="F279" s="859">
        <v>207.44</v>
      </c>
      <c r="G279" s="859">
        <v>83.6346</v>
      </c>
      <c r="H279" s="859">
        <v>1095.212</v>
      </c>
      <c r="I279" s="865">
        <f t="shared" si="4"/>
        <v>-16.835444204449797</v>
      </c>
    </row>
    <row r="280" spans="1:9" ht="12.75">
      <c r="A280" s="1040"/>
      <c r="B280" s="858">
        <v>76</v>
      </c>
      <c r="C280" s="858" t="s">
        <v>446</v>
      </c>
      <c r="D280" s="859">
        <v>636.52622</v>
      </c>
      <c r="E280" s="859">
        <v>0</v>
      </c>
      <c r="F280" s="859">
        <v>369.74739</v>
      </c>
      <c r="G280" s="859">
        <v>245.93147000000002</v>
      </c>
      <c r="H280" s="859">
        <v>174.62594</v>
      </c>
      <c r="I280" s="865" t="s">
        <v>1436</v>
      </c>
    </row>
    <row r="281" spans="1:9" ht="12.75">
      <c r="A281" s="1040"/>
      <c r="B281" s="858">
        <v>72</v>
      </c>
      <c r="C281" s="858" t="s">
        <v>442</v>
      </c>
      <c r="D281" s="859">
        <v>467.36456</v>
      </c>
      <c r="E281" s="859">
        <v>2653.82752</v>
      </c>
      <c r="F281" s="859">
        <v>115.2</v>
      </c>
      <c r="G281" s="859">
        <v>83.94653</v>
      </c>
      <c r="H281" s="859">
        <v>6793.628249999999</v>
      </c>
      <c r="I281" s="865">
        <f t="shared" si="4"/>
        <v>-82.38903785276896</v>
      </c>
    </row>
    <row r="282" spans="1:9" ht="12.75">
      <c r="A282" s="1040"/>
      <c r="B282" s="858">
        <v>17</v>
      </c>
      <c r="C282" s="858" t="s">
        <v>386</v>
      </c>
      <c r="D282" s="859">
        <v>450.12775</v>
      </c>
      <c r="E282" s="859">
        <v>0</v>
      </c>
      <c r="F282" s="859">
        <v>2833.38471</v>
      </c>
      <c r="G282" s="859">
        <v>0</v>
      </c>
      <c r="H282" s="859">
        <v>0</v>
      </c>
      <c r="I282" s="865" t="s">
        <v>1436</v>
      </c>
    </row>
    <row r="283" spans="1:9" ht="12.75">
      <c r="A283" s="1040"/>
      <c r="B283" s="858">
        <v>74</v>
      </c>
      <c r="C283" s="858" t="s">
        <v>444</v>
      </c>
      <c r="D283" s="859">
        <v>226.1476</v>
      </c>
      <c r="E283" s="859">
        <v>70.07865</v>
      </c>
      <c r="F283" s="859">
        <v>945.20856</v>
      </c>
      <c r="G283" s="859">
        <v>42.63803</v>
      </c>
      <c r="H283" s="859">
        <v>393.33955999999995</v>
      </c>
      <c r="I283" s="865">
        <f t="shared" si="4"/>
        <v>222.70541741314943</v>
      </c>
    </row>
    <row r="284" spans="1:9" ht="12.75">
      <c r="A284" s="1040"/>
      <c r="B284" s="858">
        <v>41</v>
      </c>
      <c r="C284" s="858" t="s">
        <v>411</v>
      </c>
      <c r="D284" s="859">
        <v>194.03112</v>
      </c>
      <c r="E284" s="859">
        <v>63.636449999999996</v>
      </c>
      <c r="F284" s="859">
        <v>288.1589</v>
      </c>
      <c r="G284" s="859">
        <v>0</v>
      </c>
      <c r="H284" s="859">
        <v>1.54753</v>
      </c>
      <c r="I284" s="865">
        <f t="shared" si="4"/>
        <v>204.90563191378524</v>
      </c>
    </row>
    <row r="285" spans="1:9" ht="12.75">
      <c r="A285" s="1040"/>
      <c r="B285" s="858">
        <v>39</v>
      </c>
      <c r="C285" s="858" t="s">
        <v>409</v>
      </c>
      <c r="D285" s="859">
        <v>172.83317</v>
      </c>
      <c r="E285" s="859">
        <v>31.84</v>
      </c>
      <c r="F285" s="859">
        <v>16.73</v>
      </c>
      <c r="G285" s="859">
        <v>5726.651999999999</v>
      </c>
      <c r="H285" s="859">
        <v>0.64512</v>
      </c>
      <c r="I285" s="865">
        <f t="shared" si="4"/>
        <v>442.81774497487436</v>
      </c>
    </row>
    <row r="286" spans="1:9" ht="12.75">
      <c r="A286" s="1040"/>
      <c r="B286" s="858">
        <v>84</v>
      </c>
      <c r="C286" s="858" t="s">
        <v>453</v>
      </c>
      <c r="D286" s="859">
        <v>151.85963999999998</v>
      </c>
      <c r="E286" s="859">
        <v>11.6816</v>
      </c>
      <c r="F286" s="859">
        <v>83.63926</v>
      </c>
      <c r="G286" s="859">
        <v>0</v>
      </c>
      <c r="H286" s="859">
        <v>4.1</v>
      </c>
      <c r="I286" s="865" t="s">
        <v>1173</v>
      </c>
    </row>
    <row r="287" spans="1:9" ht="12.75">
      <c r="A287" s="1040"/>
      <c r="B287" s="858"/>
      <c r="C287" s="858"/>
      <c r="D287" s="859">
        <v>605.5501800000202</v>
      </c>
      <c r="E287" s="859">
        <v>2337.714290000091</v>
      </c>
      <c r="F287" s="859">
        <v>2726.362679999962</v>
      </c>
      <c r="G287" s="859">
        <v>853.1147400000045</v>
      </c>
      <c r="H287" s="859">
        <v>1243.716010000002</v>
      </c>
      <c r="I287" s="865">
        <f t="shared" si="4"/>
        <v>-74.09648464783109</v>
      </c>
    </row>
    <row r="288" spans="1:9" s="585" customFormat="1" ht="12.75">
      <c r="A288" s="863" t="s">
        <v>1461</v>
      </c>
      <c r="B288" s="863"/>
      <c r="C288" s="863"/>
      <c r="D288" s="864">
        <v>174582.19693</v>
      </c>
      <c r="E288" s="864">
        <v>268856.5214900001</v>
      </c>
      <c r="F288" s="864">
        <v>463212.97303</v>
      </c>
      <c r="G288" s="864">
        <v>63610.242760000016</v>
      </c>
      <c r="H288" s="864">
        <v>10327.996700000002</v>
      </c>
      <c r="I288" s="867">
        <f t="shared" si="4"/>
        <v>-35.064920143105596</v>
      </c>
    </row>
    <row r="289" ht="12.75">
      <c r="A289" s="895" t="s">
        <v>535</v>
      </c>
    </row>
    <row r="290" ht="12.75">
      <c r="A290" s="896" t="s">
        <v>1507</v>
      </c>
    </row>
    <row r="291" ht="12.75">
      <c r="A291" s="897" t="s">
        <v>470</v>
      </c>
    </row>
    <row r="292" ht="12.75">
      <c r="A292" s="898" t="s">
        <v>1134</v>
      </c>
    </row>
  </sheetData>
  <sheetProtection/>
  <mergeCells count="29">
    <mergeCell ref="F2:G4"/>
    <mergeCell ref="A7:I7"/>
    <mergeCell ref="D11:H11"/>
    <mergeCell ref="A11:A12"/>
    <mergeCell ref="B11:B12"/>
    <mergeCell ref="C11:C12"/>
    <mergeCell ref="A229:A239"/>
    <mergeCell ref="A97:A107"/>
    <mergeCell ref="A109:A119"/>
    <mergeCell ref="A121:A131"/>
    <mergeCell ref="A133:A143"/>
    <mergeCell ref="A73:A83"/>
    <mergeCell ref="A85:A95"/>
    <mergeCell ref="A13:A23"/>
    <mergeCell ref="A25:A35"/>
    <mergeCell ref="A37:A47"/>
    <mergeCell ref="A49:A59"/>
    <mergeCell ref="A61:A71"/>
    <mergeCell ref="A217:A227"/>
    <mergeCell ref="A241:A251"/>
    <mergeCell ref="A253:A263"/>
    <mergeCell ref="A265:A275"/>
    <mergeCell ref="A277:A287"/>
    <mergeCell ref="A145:A155"/>
    <mergeCell ref="A157:A167"/>
    <mergeCell ref="A169:A179"/>
    <mergeCell ref="A181:A191"/>
    <mergeCell ref="A193:A203"/>
    <mergeCell ref="A205:A2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246"/>
  <sheetViews>
    <sheetView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34" sqref="C34"/>
    </sheetView>
  </sheetViews>
  <sheetFormatPr defaultColWidth="11.421875" defaultRowHeight="12.75"/>
  <cols>
    <col min="1" max="1" width="18.421875" style="575" customWidth="1"/>
    <col min="2" max="2" width="18.140625" style="575" customWidth="1"/>
    <col min="3" max="3" width="50.421875" style="575" customWidth="1"/>
    <col min="4" max="4" width="0.9921875" style="590" customWidth="1"/>
    <col min="5" max="5" width="19.57421875" style="632" customWidth="1"/>
    <col min="6" max="6" width="19.57421875" style="591" customWidth="1"/>
    <col min="7" max="7" width="18.7109375" style="591" customWidth="1"/>
    <col min="8" max="8" width="19.00390625" style="591" customWidth="1"/>
    <col min="9" max="9" width="18.7109375" style="591" customWidth="1"/>
    <col min="10" max="10" width="15.57421875" style="592" customWidth="1"/>
    <col min="11" max="11" width="2.28125" style="589" customWidth="1"/>
    <col min="12" max="16" width="19.28125" style="638" customWidth="1"/>
    <col min="17" max="17" width="14.8515625" style="638" customWidth="1"/>
    <col min="18" max="18" width="17.421875" style="591" bestFit="1" customWidth="1"/>
    <col min="19" max="20" width="17.421875" style="591" customWidth="1"/>
    <col min="21" max="16384" width="11.421875" style="575" customWidth="1"/>
  </cols>
  <sheetData>
    <row r="1" ht="12.75"/>
    <row r="2" spans="7:8" ht="12.75">
      <c r="G2" s="1050" t="s">
        <v>964</v>
      </c>
      <c r="H2" s="1050"/>
    </row>
    <row r="3" spans="7:8" ht="12.75">
      <c r="G3" s="1050"/>
      <c r="H3" s="1050"/>
    </row>
    <row r="4" spans="7:8" ht="12.75">
      <c r="G4" s="1050"/>
      <c r="H4" s="1050"/>
    </row>
    <row r="6" spans="1:20" ht="15">
      <c r="A6" s="571" t="s">
        <v>885</v>
      </c>
      <c r="B6" s="571"/>
      <c r="C6" s="571"/>
      <c r="D6" s="571"/>
      <c r="E6" s="633"/>
      <c r="F6" s="571"/>
      <c r="G6" s="619" t="s">
        <v>970</v>
      </c>
      <c r="H6" s="619"/>
      <c r="I6" s="619"/>
      <c r="J6" s="572"/>
      <c r="K6" s="571"/>
      <c r="L6" s="639"/>
      <c r="M6" s="639"/>
      <c r="N6" s="639"/>
      <c r="O6" s="639"/>
      <c r="P6" s="639"/>
      <c r="Q6" s="639"/>
      <c r="R6" s="573"/>
      <c r="S6" s="573"/>
      <c r="T6" s="574"/>
    </row>
    <row r="7" spans="1:20" ht="15">
      <c r="A7" s="1041" t="s">
        <v>965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1"/>
    </row>
    <row r="8" spans="1:20" ht="15">
      <c r="A8" s="571" t="s">
        <v>962</v>
      </c>
      <c r="B8" s="571"/>
      <c r="C8" s="571"/>
      <c r="D8" s="571"/>
      <c r="E8" s="633"/>
      <c r="F8" s="571"/>
      <c r="G8" s="629" t="s">
        <v>1106</v>
      </c>
      <c r="H8" s="571"/>
      <c r="I8" s="571"/>
      <c r="J8" s="572"/>
      <c r="K8" s="571"/>
      <c r="L8" s="639"/>
      <c r="M8" s="639"/>
      <c r="N8" s="639"/>
      <c r="O8" s="639"/>
      <c r="P8" s="639"/>
      <c r="Q8" s="639"/>
      <c r="R8" s="573"/>
      <c r="S8" s="573"/>
      <c r="T8" s="571"/>
    </row>
    <row r="9" spans="1:20" ht="15">
      <c r="A9" s="571"/>
      <c r="B9" s="571"/>
      <c r="C9" s="571"/>
      <c r="D9" s="571"/>
      <c r="E9" s="633"/>
      <c r="F9" s="571"/>
      <c r="G9" s="571"/>
      <c r="H9" s="571"/>
      <c r="I9" s="571"/>
      <c r="J9" s="572"/>
      <c r="K9" s="571"/>
      <c r="L9" s="640"/>
      <c r="M9" s="639"/>
      <c r="N9" s="639"/>
      <c r="O9" s="641" t="e">
        <f>#REF!</f>
        <v>#REF!</v>
      </c>
      <c r="P9" s="639"/>
      <c r="Q9" s="639"/>
      <c r="R9" s="573"/>
      <c r="S9" s="573"/>
      <c r="T9" s="571"/>
    </row>
    <row r="10" spans="1:20" ht="15">
      <c r="A10" s="576"/>
      <c r="B10" s="576"/>
      <c r="C10" s="576"/>
      <c r="D10" s="571"/>
      <c r="E10" s="634"/>
      <c r="F10" s="576"/>
      <c r="G10" s="576"/>
      <c r="H10" s="576"/>
      <c r="I10" s="576"/>
      <c r="J10" s="577"/>
      <c r="K10" s="571"/>
      <c r="L10" s="642"/>
      <c r="M10" s="642"/>
      <c r="N10" s="642"/>
      <c r="O10" s="642"/>
      <c r="P10" s="642"/>
      <c r="Q10" s="642"/>
      <c r="R10" s="573"/>
      <c r="S10" s="573"/>
      <c r="T10" s="571"/>
    </row>
    <row r="11" spans="1:20" ht="50.25" customHeight="1">
      <c r="A11" s="578" t="s">
        <v>886</v>
      </c>
      <c r="B11" s="578" t="s">
        <v>887</v>
      </c>
      <c r="C11" s="578" t="s">
        <v>888</v>
      </c>
      <c r="D11" s="579"/>
      <c r="E11" s="1051" t="s">
        <v>889</v>
      </c>
      <c r="F11" s="1051"/>
      <c r="G11" s="1051"/>
      <c r="H11" s="1051"/>
      <c r="I11" s="1051"/>
      <c r="J11" s="616"/>
      <c r="K11" s="581"/>
      <c r="L11" s="1049" t="s">
        <v>475</v>
      </c>
      <c r="M11" s="1049"/>
      <c r="N11" s="1049"/>
      <c r="O11" s="1049"/>
      <c r="P11" s="1049"/>
      <c r="Q11" s="643"/>
      <c r="R11" s="573"/>
      <c r="S11" s="573"/>
      <c r="T11" s="571"/>
    </row>
    <row r="12" spans="1:20" s="585" customFormat="1" ht="34.5" customHeight="1">
      <c r="A12" s="582"/>
      <c r="B12" s="582"/>
      <c r="C12" s="582"/>
      <c r="D12" s="583"/>
      <c r="E12" s="635">
        <v>2011</v>
      </c>
      <c r="F12" s="582">
        <v>2010</v>
      </c>
      <c r="G12" s="582">
        <v>2009</v>
      </c>
      <c r="H12" s="582">
        <v>2008</v>
      </c>
      <c r="I12" s="582">
        <v>2007</v>
      </c>
      <c r="J12" s="617" t="s">
        <v>969</v>
      </c>
      <c r="K12" s="586"/>
      <c r="L12" s="644">
        <v>2011</v>
      </c>
      <c r="M12" s="644">
        <v>2010</v>
      </c>
      <c r="N12" s="644">
        <v>2009</v>
      </c>
      <c r="O12" s="644">
        <v>2008</v>
      </c>
      <c r="P12" s="644">
        <v>2007</v>
      </c>
      <c r="Q12" s="645" t="s">
        <v>969</v>
      </c>
      <c r="R12" s="584"/>
      <c r="S12" s="584"/>
      <c r="T12" s="584"/>
    </row>
    <row r="13" spans="1:21" ht="12.75">
      <c r="A13" s="1047" t="s">
        <v>498</v>
      </c>
      <c r="B13" s="482">
        <v>27</v>
      </c>
      <c r="C13" s="610" t="s">
        <v>396</v>
      </c>
      <c r="D13" s="610"/>
      <c r="E13" s="636">
        <v>14369475.039529998</v>
      </c>
      <c r="F13" s="611">
        <v>11805558.00663</v>
      </c>
      <c r="G13" s="611">
        <v>8768323.386409998</v>
      </c>
      <c r="H13" s="611">
        <v>9993646.146920001</v>
      </c>
      <c r="I13" s="611">
        <v>6642698.892140001</v>
      </c>
      <c r="J13" s="612">
        <f>((E13/F13)-1)*100</f>
        <v>21.717880946077294</v>
      </c>
      <c r="K13" s="610"/>
      <c r="L13" s="646">
        <v>27908404.003169995</v>
      </c>
      <c r="M13" s="646">
        <v>34380246.947230004</v>
      </c>
      <c r="N13" s="646">
        <v>36700543.28035999</v>
      </c>
      <c r="O13" s="646">
        <v>32537445.372039996</v>
      </c>
      <c r="P13" s="646">
        <v>35490292.37307999</v>
      </c>
      <c r="Q13" s="647">
        <f>((L13/M13)-1)*100</f>
        <v>-18.82430616043449</v>
      </c>
      <c r="R13" s="588"/>
      <c r="S13" s="589"/>
      <c r="T13" s="589"/>
      <c r="U13" s="589"/>
    </row>
    <row r="14" spans="1:21" ht="12.75">
      <c r="A14" s="1047"/>
      <c r="B14" s="289">
        <v>71</v>
      </c>
      <c r="C14" s="587" t="s">
        <v>441</v>
      </c>
      <c r="D14" s="587"/>
      <c r="E14" s="636">
        <v>1806943.496600001</v>
      </c>
      <c r="F14" s="608">
        <v>1510700.1088799986</v>
      </c>
      <c r="G14" s="608">
        <v>1073652.43576</v>
      </c>
      <c r="H14" s="608">
        <v>607803.6242299997</v>
      </c>
      <c r="I14" s="608">
        <v>363913.53414999996</v>
      </c>
      <c r="J14" s="24">
        <f aca="true" t="shared" si="0" ref="J14:J113">((E14/F14)-1)*100</f>
        <v>19.60967540669809</v>
      </c>
      <c r="K14" s="587"/>
      <c r="L14" s="646">
        <v>86.61923999999999</v>
      </c>
      <c r="M14" s="646">
        <v>65.41607</v>
      </c>
      <c r="N14" s="646">
        <v>68.91070000000005</v>
      </c>
      <c r="O14" s="646">
        <v>125.02884999999998</v>
      </c>
      <c r="P14" s="646">
        <v>115.77903</v>
      </c>
      <c r="Q14" s="647">
        <f aca="true" t="shared" si="1" ref="Q14:Q32">((L14/M14)-1)*100</f>
        <v>32.4127848096041</v>
      </c>
      <c r="R14" s="588"/>
      <c r="S14" s="589"/>
      <c r="T14" s="589"/>
      <c r="U14" s="589"/>
    </row>
    <row r="15" spans="1:21" ht="12.75">
      <c r="A15" s="1047"/>
      <c r="B15" s="482">
        <v>9</v>
      </c>
      <c r="C15" s="610" t="s">
        <v>378</v>
      </c>
      <c r="D15" s="610"/>
      <c r="E15" s="636">
        <v>981718.1726099984</v>
      </c>
      <c r="F15" s="611">
        <v>766309.3753800014</v>
      </c>
      <c r="G15" s="611">
        <v>680522.2415700009</v>
      </c>
      <c r="H15" s="611">
        <v>719802.6393399977</v>
      </c>
      <c r="I15" s="611">
        <v>617071.9320799996</v>
      </c>
      <c r="J15" s="612">
        <f t="shared" si="0"/>
        <v>28.109899754675325</v>
      </c>
      <c r="K15" s="610"/>
      <c r="L15" s="646">
        <v>166483.78199</v>
      </c>
      <c r="M15" s="646">
        <v>166097.8536</v>
      </c>
      <c r="N15" s="646">
        <v>193589.52560000005</v>
      </c>
      <c r="O15" s="646">
        <v>228371.92130000002</v>
      </c>
      <c r="P15" s="646">
        <v>227224.56443000006</v>
      </c>
      <c r="Q15" s="647">
        <f t="shared" si="1"/>
        <v>0.23235001635204533</v>
      </c>
      <c r="R15" s="588"/>
      <c r="S15" s="589"/>
      <c r="T15" s="589"/>
      <c r="U15" s="589"/>
    </row>
    <row r="16" spans="1:21" ht="12.75">
      <c r="A16" s="1047"/>
      <c r="B16" s="289">
        <v>6</v>
      </c>
      <c r="C16" s="587" t="s">
        <v>375</v>
      </c>
      <c r="D16" s="587"/>
      <c r="E16" s="650">
        <v>962383281.5099992</v>
      </c>
      <c r="F16" s="608">
        <v>947558.7117599972</v>
      </c>
      <c r="G16" s="608">
        <v>838141.3304299989</v>
      </c>
      <c r="H16" s="608">
        <v>853072.0963599999</v>
      </c>
      <c r="I16" s="608">
        <v>902781.1926500003</v>
      </c>
      <c r="J16" s="24">
        <f t="shared" si="0"/>
        <v>101464.50144629738</v>
      </c>
      <c r="K16" s="587"/>
      <c r="L16" s="646">
        <v>149584.5089799998</v>
      </c>
      <c r="M16" s="646">
        <v>169082.81518000006</v>
      </c>
      <c r="N16" s="646">
        <v>163627.14738000024</v>
      </c>
      <c r="O16" s="646">
        <v>175764.84537000008</v>
      </c>
      <c r="P16" s="646">
        <v>187840.80543000004</v>
      </c>
      <c r="Q16" s="647">
        <f t="shared" si="1"/>
        <v>-11.531808350389127</v>
      </c>
      <c r="R16" s="588"/>
      <c r="S16" s="589"/>
      <c r="T16" s="589"/>
      <c r="U16" s="589"/>
    </row>
    <row r="17" spans="1:21" ht="12.75">
      <c r="A17" s="1047"/>
      <c r="B17" s="482">
        <v>8</v>
      </c>
      <c r="C17" s="610" t="s">
        <v>377</v>
      </c>
      <c r="D17" s="610"/>
      <c r="E17" s="636">
        <v>192060.82810000022</v>
      </c>
      <c r="F17" s="611">
        <v>238593.16704999984</v>
      </c>
      <c r="G17" s="611">
        <v>265857.4932600003</v>
      </c>
      <c r="H17" s="611">
        <v>181817.26093000016</v>
      </c>
      <c r="I17" s="611">
        <v>155684.41384999998</v>
      </c>
      <c r="J17" s="612">
        <f t="shared" si="0"/>
        <v>-19.502796130053568</v>
      </c>
      <c r="K17" s="610"/>
      <c r="L17" s="646">
        <v>450195.5646600002</v>
      </c>
      <c r="M17" s="646">
        <v>552345.1619300003</v>
      </c>
      <c r="N17" s="646">
        <v>678867.3687900003</v>
      </c>
      <c r="O17" s="646">
        <v>490891.01538999926</v>
      </c>
      <c r="P17" s="646">
        <v>480444.2554699999</v>
      </c>
      <c r="Q17" s="647">
        <f t="shared" si="1"/>
        <v>-18.493797775483312</v>
      </c>
      <c r="R17" s="588"/>
      <c r="S17" s="589"/>
      <c r="T17" s="589"/>
      <c r="U17" s="589"/>
    </row>
    <row r="18" spans="1:21" ht="12.75">
      <c r="A18" s="1047"/>
      <c r="B18" s="289">
        <v>39</v>
      </c>
      <c r="C18" s="587" t="s">
        <v>409</v>
      </c>
      <c r="D18" s="587"/>
      <c r="E18" s="636">
        <v>145342.43339999998</v>
      </c>
      <c r="F18" s="608">
        <v>133650.76958000002</v>
      </c>
      <c r="G18" s="608">
        <v>93790.81253000005</v>
      </c>
      <c r="H18" s="608">
        <v>126269.51723999999</v>
      </c>
      <c r="I18" s="608">
        <v>154456.16357000003</v>
      </c>
      <c r="J18" s="24">
        <f t="shared" si="0"/>
        <v>8.747921060792407</v>
      </c>
      <c r="K18" s="587"/>
      <c r="L18" s="646">
        <v>54108.21325000001</v>
      </c>
      <c r="M18" s="646">
        <v>57520.85396999998</v>
      </c>
      <c r="N18" s="646">
        <v>52929.24776999999</v>
      </c>
      <c r="O18" s="646">
        <v>64137.40575000003</v>
      </c>
      <c r="P18" s="646">
        <v>88675.22234000007</v>
      </c>
      <c r="Q18" s="647">
        <f t="shared" si="1"/>
        <v>-5.932875617214995</v>
      </c>
      <c r="R18" s="588"/>
      <c r="S18" s="589"/>
      <c r="T18" s="589"/>
      <c r="U18" s="589"/>
    </row>
    <row r="19" spans="1:21" ht="12.75">
      <c r="A19" s="1047"/>
      <c r="B19" s="482">
        <v>21</v>
      </c>
      <c r="C19" s="610" t="s">
        <v>390</v>
      </c>
      <c r="D19" s="610"/>
      <c r="E19" s="636">
        <v>128103.87100999993</v>
      </c>
      <c r="F19" s="611">
        <v>116046.78789000007</v>
      </c>
      <c r="G19" s="611">
        <v>86620.18069000007</v>
      </c>
      <c r="H19" s="611">
        <v>61727.25845000001</v>
      </c>
      <c r="I19" s="611">
        <v>43294.108020000014</v>
      </c>
      <c r="J19" s="612">
        <f t="shared" si="0"/>
        <v>10.389846491424382</v>
      </c>
      <c r="K19" s="610"/>
      <c r="L19" s="646">
        <v>16437.233070000002</v>
      </c>
      <c r="M19" s="646">
        <v>15735.499150000001</v>
      </c>
      <c r="N19" s="646">
        <v>9042.10678</v>
      </c>
      <c r="O19" s="646">
        <v>10197.981059999998</v>
      </c>
      <c r="P19" s="646">
        <v>7044.30217</v>
      </c>
      <c r="Q19" s="647">
        <f t="shared" si="1"/>
        <v>4.459559327039209</v>
      </c>
      <c r="R19" s="588"/>
      <c r="S19" s="589"/>
      <c r="T19" s="589"/>
      <c r="U19" s="589"/>
    </row>
    <row r="20" spans="1:21" ht="12.75">
      <c r="A20" s="1047"/>
      <c r="B20" s="289">
        <v>62</v>
      </c>
      <c r="C20" s="587" t="s">
        <v>432</v>
      </c>
      <c r="D20" s="587"/>
      <c r="E20" s="636">
        <v>92612.91049999998</v>
      </c>
      <c r="F20" s="608">
        <v>119352.22788999998</v>
      </c>
      <c r="G20" s="608">
        <v>107737.79721</v>
      </c>
      <c r="H20" s="608">
        <v>161403.60300000003</v>
      </c>
      <c r="I20" s="608">
        <v>193425.41167000003</v>
      </c>
      <c r="J20" s="24">
        <f t="shared" si="0"/>
        <v>-22.403701935622077</v>
      </c>
      <c r="K20" s="587"/>
      <c r="L20" s="646">
        <v>3453.8992399999984</v>
      </c>
      <c r="M20" s="646">
        <v>5650.36787999999</v>
      </c>
      <c r="N20" s="646">
        <v>4580.386460000003</v>
      </c>
      <c r="O20" s="646">
        <v>7772.520460000001</v>
      </c>
      <c r="P20" s="646">
        <v>9380.643120000004</v>
      </c>
      <c r="Q20" s="647">
        <f t="shared" si="1"/>
        <v>-38.87302006962413</v>
      </c>
      <c r="R20" s="588"/>
      <c r="S20" s="589"/>
      <c r="T20" s="589"/>
      <c r="U20" s="589"/>
    </row>
    <row r="21" spans="1:21" ht="12.75">
      <c r="A21" s="1047"/>
      <c r="B21" s="482"/>
      <c r="C21" s="610" t="s">
        <v>890</v>
      </c>
      <c r="D21" s="610"/>
      <c r="E21" s="636">
        <f>E22-SUM(E13:E20)</f>
        <v>-960498809.0828991</v>
      </c>
      <c r="F21" s="611">
        <f>F22-SUM(F13:F20)</f>
        <v>1110701.5675399993</v>
      </c>
      <c r="G21" s="611">
        <f>G22-SUM(G13:G20)</f>
        <v>964278.301539991</v>
      </c>
      <c r="H21" s="611">
        <f>H22-SUM(H13:H20)</f>
        <v>1347186.3953599986</v>
      </c>
      <c r="I21" s="611">
        <f>I22-SUM(I13:I20)</f>
        <v>1299974.73147</v>
      </c>
      <c r="J21" s="612">
        <f t="shared" si="0"/>
        <v>-86576.76722112027</v>
      </c>
      <c r="K21" s="610"/>
      <c r="L21" s="646">
        <f>L22-SUM(L13:L20)</f>
        <v>360754.6850400083</v>
      </c>
      <c r="M21" s="646">
        <f>M22-SUM(M13:M20)</f>
        <v>504067.7561300099</v>
      </c>
      <c r="N21" s="646">
        <f>N22-SUM(N13:N20)</f>
        <v>694729.3149899915</v>
      </c>
      <c r="O21" s="646">
        <f>O22-SUM(O13:O20)</f>
        <v>1333125.649710022</v>
      </c>
      <c r="P21" s="646">
        <f>P22-SUM(P13:P20)</f>
        <v>1866210.6030599847</v>
      </c>
      <c r="Q21" s="647">
        <f t="shared" si="1"/>
        <v>-28.431310939285336</v>
      </c>
      <c r="R21" s="588"/>
      <c r="S21" s="589"/>
      <c r="T21" s="589"/>
      <c r="U21" s="589"/>
    </row>
    <row r="22" spans="1:21" ht="12.75">
      <c r="A22" s="1048"/>
      <c r="B22" s="618"/>
      <c r="C22" s="613" t="s">
        <v>483</v>
      </c>
      <c r="D22" s="613"/>
      <c r="E22" s="637">
        <v>19600729.178850006</v>
      </c>
      <c r="F22" s="615">
        <v>16748470.722599996</v>
      </c>
      <c r="G22" s="615">
        <v>12878923.97939999</v>
      </c>
      <c r="H22" s="615">
        <v>14052728.541829998</v>
      </c>
      <c r="I22" s="615">
        <v>10373300.3796</v>
      </c>
      <c r="J22" s="614">
        <f t="shared" si="0"/>
        <v>17.029963532140524</v>
      </c>
      <c r="K22" s="607"/>
      <c r="L22" s="648">
        <v>29109508.508640002</v>
      </c>
      <c r="M22" s="648">
        <v>35850812.67114002</v>
      </c>
      <c r="N22" s="648">
        <v>38497977.28882998</v>
      </c>
      <c r="O22" s="648">
        <v>34847831.73993001</v>
      </c>
      <c r="P22" s="648">
        <v>38357228.54812998</v>
      </c>
      <c r="Q22" s="649">
        <f t="shared" si="1"/>
        <v>-18.803769455208986</v>
      </c>
      <c r="R22" s="588"/>
      <c r="S22" s="589"/>
      <c r="T22" s="589"/>
      <c r="U22" s="589"/>
    </row>
    <row r="23" spans="1:21" ht="12.75">
      <c r="A23" s="1047" t="s">
        <v>522</v>
      </c>
      <c r="B23" s="482">
        <v>27</v>
      </c>
      <c r="C23" s="610" t="s">
        <v>396</v>
      </c>
      <c r="D23" s="610"/>
      <c r="E23" s="636">
        <v>1904880.3782200005</v>
      </c>
      <c r="F23" s="611">
        <v>1393778.7974200004</v>
      </c>
      <c r="G23" s="611">
        <v>1138199.3809300005</v>
      </c>
      <c r="H23" s="611">
        <v>534060.1408499997</v>
      </c>
      <c r="I23" s="611">
        <v>602338.0726999998</v>
      </c>
      <c r="J23" s="612">
        <f>((F23/G23)-1)*100</f>
        <v>22.45471406610422</v>
      </c>
      <c r="K23" s="610"/>
      <c r="L23" s="646">
        <v>17647304.143500004</v>
      </c>
      <c r="M23" s="646">
        <v>15258079.100629998</v>
      </c>
      <c r="N23" s="646">
        <v>14914977.6621</v>
      </c>
      <c r="O23" s="646">
        <v>7460975.89697</v>
      </c>
      <c r="P23" s="646">
        <v>12461983.14</v>
      </c>
      <c r="Q23" s="647">
        <f t="shared" si="1"/>
        <v>15.6587538124072</v>
      </c>
      <c r="R23" s="588"/>
      <c r="S23" s="589"/>
      <c r="T23" s="589"/>
      <c r="U23" s="589"/>
    </row>
    <row r="24" spans="1:21" ht="12.75">
      <c r="A24" s="1047"/>
      <c r="B24" s="289">
        <v>72</v>
      </c>
      <c r="C24" s="587" t="s">
        <v>442</v>
      </c>
      <c r="D24" s="587"/>
      <c r="E24" s="636">
        <v>202530.48957000003</v>
      </c>
      <c r="F24" s="608">
        <v>142863.40713</v>
      </c>
      <c r="G24" s="608">
        <v>111522.69984999998</v>
      </c>
      <c r="H24" s="608">
        <v>71478.83331</v>
      </c>
      <c r="I24" s="608">
        <v>100796.79230999999</v>
      </c>
      <c r="J24" s="24">
        <f>((F24/G24)-1)*100</f>
        <v>28.1025363644835</v>
      </c>
      <c r="K24" s="587"/>
      <c r="L24" s="646">
        <v>31663.637600000002</v>
      </c>
      <c r="M24" s="646">
        <v>23419.9615</v>
      </c>
      <c r="N24" s="646">
        <v>27263.66628</v>
      </c>
      <c r="O24" s="646">
        <v>11394.9625</v>
      </c>
      <c r="P24" s="646">
        <v>11312.76</v>
      </c>
      <c r="Q24" s="647">
        <f t="shared" si="1"/>
        <v>35.19935803481147</v>
      </c>
      <c r="R24" s="588"/>
      <c r="S24" s="589"/>
      <c r="T24" s="589"/>
      <c r="U24" s="589"/>
    </row>
    <row r="25" spans="1:21" ht="12.75">
      <c r="A25" s="1047"/>
      <c r="B25" s="482">
        <v>15</v>
      </c>
      <c r="C25" s="610" t="s">
        <v>384</v>
      </c>
      <c r="D25" s="610"/>
      <c r="E25" s="636">
        <v>105046.33258000002</v>
      </c>
      <c r="F25" s="611">
        <v>15888.11636</v>
      </c>
      <c r="G25" s="611">
        <v>11184.68159</v>
      </c>
      <c r="H25" s="611">
        <v>26240.1229</v>
      </c>
      <c r="I25" s="611">
        <v>11209.41195</v>
      </c>
      <c r="J25" s="612">
        <f aca="true" t="shared" si="2" ref="J25:J32">((F25/G25)-1)*100</f>
        <v>42.05246910386118</v>
      </c>
      <c r="K25" s="610"/>
      <c r="L25" s="646">
        <v>83054.34292</v>
      </c>
      <c r="M25" s="646">
        <v>15417.3058</v>
      </c>
      <c r="N25" s="646">
        <v>15381.603</v>
      </c>
      <c r="O25" s="646">
        <v>26812.305</v>
      </c>
      <c r="P25" s="646">
        <v>18837.654</v>
      </c>
      <c r="Q25" s="647">
        <f t="shared" si="1"/>
        <v>438.708539594512</v>
      </c>
      <c r="R25" s="588"/>
      <c r="S25" s="589"/>
      <c r="T25" s="589"/>
      <c r="U25" s="589"/>
    </row>
    <row r="26" spans="1:21" ht="12.75">
      <c r="A26" s="1047"/>
      <c r="B26" s="289">
        <v>8</v>
      </c>
      <c r="C26" s="587" t="s">
        <v>377</v>
      </c>
      <c r="D26" s="587"/>
      <c r="E26" s="636">
        <v>26725.404999999984</v>
      </c>
      <c r="F26" s="608">
        <v>27040.048189999987</v>
      </c>
      <c r="G26" s="608">
        <v>19609.22951</v>
      </c>
      <c r="H26" s="608">
        <v>14571.319980000015</v>
      </c>
      <c r="I26" s="608">
        <v>27276.829910000008</v>
      </c>
      <c r="J26" s="24">
        <f t="shared" si="2"/>
        <v>37.89449593728573</v>
      </c>
      <c r="K26" s="587"/>
      <c r="L26" s="646">
        <v>7559.354690000001</v>
      </c>
      <c r="M26" s="646">
        <v>17124.99321</v>
      </c>
      <c r="N26" s="646">
        <v>10185.315579999999</v>
      </c>
      <c r="O26" s="646">
        <v>8569.327580000005</v>
      </c>
      <c r="P26" s="646">
        <v>51047.581210000026</v>
      </c>
      <c r="Q26" s="647">
        <f t="shared" si="1"/>
        <v>-55.85776532988185</v>
      </c>
      <c r="R26" s="588"/>
      <c r="S26" s="589"/>
      <c r="T26" s="589"/>
      <c r="U26" s="589"/>
    </row>
    <row r="27" spans="1:21" ht="12.75">
      <c r="A27" s="1047"/>
      <c r="B27" s="482">
        <v>6</v>
      </c>
      <c r="C27" s="610" t="s">
        <v>375</v>
      </c>
      <c r="D27" s="610"/>
      <c r="E27" s="636">
        <v>22553.17586999999</v>
      </c>
      <c r="F27" s="611">
        <v>29184.533680000008</v>
      </c>
      <c r="G27" s="611">
        <v>18581.97822999999</v>
      </c>
      <c r="H27" s="611">
        <v>22310.032500000005</v>
      </c>
      <c r="I27" s="611">
        <v>16771.877099999994</v>
      </c>
      <c r="J27" s="612">
        <f t="shared" si="2"/>
        <v>57.058270754415915</v>
      </c>
      <c r="K27" s="610"/>
      <c r="L27" s="646">
        <v>4014.5286900000015</v>
      </c>
      <c r="M27" s="646">
        <v>5696.877199999999</v>
      </c>
      <c r="N27" s="646">
        <v>3950.4721300000006</v>
      </c>
      <c r="O27" s="646">
        <v>5130.652080000001</v>
      </c>
      <c r="P27" s="646">
        <v>4676.98695</v>
      </c>
      <c r="Q27" s="647">
        <f t="shared" si="1"/>
        <v>-29.53106501927052</v>
      </c>
      <c r="R27" s="588"/>
      <c r="S27" s="589"/>
      <c r="T27" s="589"/>
      <c r="U27" s="589"/>
    </row>
    <row r="28" spans="1:21" ht="12.75">
      <c r="A28" s="1047"/>
      <c r="B28" s="289">
        <v>85</v>
      </c>
      <c r="C28" s="587" t="s">
        <v>454</v>
      </c>
      <c r="D28" s="587"/>
      <c r="E28" s="636">
        <v>7772.437340000001</v>
      </c>
      <c r="F28" s="608">
        <v>6241.871469999998</v>
      </c>
      <c r="G28" s="608">
        <v>4631.646320000002</v>
      </c>
      <c r="H28" s="608">
        <v>7550.121600000004</v>
      </c>
      <c r="I28" s="608">
        <v>480.08392</v>
      </c>
      <c r="J28" s="24">
        <f t="shared" si="2"/>
        <v>34.76571911475303</v>
      </c>
      <c r="K28" s="587"/>
      <c r="L28" s="646">
        <v>70.62026</v>
      </c>
      <c r="M28" s="646">
        <v>33.137550000000005</v>
      </c>
      <c r="N28" s="646">
        <v>19.961850000000002</v>
      </c>
      <c r="O28" s="646">
        <v>39.313320000000004</v>
      </c>
      <c r="P28" s="646">
        <v>5.43744</v>
      </c>
      <c r="Q28" s="647">
        <f>((L28/M28)-1)*100</f>
        <v>113.11249624670498</v>
      </c>
      <c r="R28" s="588"/>
      <c r="S28" s="589"/>
      <c r="T28" s="589"/>
      <c r="U28" s="589"/>
    </row>
    <row r="29" spans="1:21" ht="12.75">
      <c r="A29" s="1047"/>
      <c r="B29" s="482">
        <v>62</v>
      </c>
      <c r="C29" s="610" t="s">
        <v>432</v>
      </c>
      <c r="D29" s="610"/>
      <c r="E29" s="636">
        <v>5682.927939999999</v>
      </c>
      <c r="F29" s="611">
        <v>1421.41022</v>
      </c>
      <c r="G29" s="611">
        <v>514.94174</v>
      </c>
      <c r="H29" s="611">
        <v>115.67180999999998</v>
      </c>
      <c r="I29" s="611">
        <v>117.45093</v>
      </c>
      <c r="J29" s="612">
        <f t="shared" si="2"/>
        <v>176.0332110580121</v>
      </c>
      <c r="K29" s="610"/>
      <c r="L29" s="646">
        <v>218.10764</v>
      </c>
      <c r="M29" s="646">
        <v>56.95492000000001</v>
      </c>
      <c r="N29" s="646">
        <v>19.117299999999997</v>
      </c>
      <c r="O29" s="646">
        <v>2.79944</v>
      </c>
      <c r="P29" s="646">
        <v>2.12879</v>
      </c>
      <c r="Q29" s="647">
        <f t="shared" si="1"/>
        <v>282.9478471745724</v>
      </c>
      <c r="R29" s="588"/>
      <c r="S29" s="589"/>
      <c r="T29" s="589"/>
      <c r="U29" s="589"/>
    </row>
    <row r="30" spans="1:21" ht="12.75">
      <c r="A30" s="1047"/>
      <c r="B30" s="289">
        <v>9</v>
      </c>
      <c r="C30" s="587" t="s">
        <v>378</v>
      </c>
      <c r="D30" s="587"/>
      <c r="E30" s="636">
        <v>5425.38807</v>
      </c>
      <c r="F30" s="608">
        <v>5650.654059999999</v>
      </c>
      <c r="G30" s="608">
        <v>8114.80653</v>
      </c>
      <c r="H30" s="608">
        <v>22272.11287000001</v>
      </c>
      <c r="I30" s="608">
        <v>30935.287319999967</v>
      </c>
      <c r="J30" s="24">
        <f t="shared" si="2"/>
        <v>-30.3661271638475</v>
      </c>
      <c r="K30" s="587"/>
      <c r="L30" s="646">
        <v>910.1521</v>
      </c>
      <c r="M30" s="646">
        <v>1393.9897</v>
      </c>
      <c r="N30" s="646">
        <v>2529.3081599999996</v>
      </c>
      <c r="O30" s="646">
        <v>7009.756760000001</v>
      </c>
      <c r="P30" s="646">
        <v>11357.16767</v>
      </c>
      <c r="Q30" s="647">
        <f t="shared" si="1"/>
        <v>-34.708836083939495</v>
      </c>
      <c r="R30" s="588"/>
      <c r="S30" s="589"/>
      <c r="T30" s="589"/>
      <c r="U30" s="589"/>
    </row>
    <row r="31" spans="1:21" ht="12.75">
      <c r="A31" s="1047"/>
      <c r="B31" s="482"/>
      <c r="C31" s="610" t="s">
        <v>890</v>
      </c>
      <c r="D31" s="610"/>
      <c r="E31" s="636">
        <f>E32-SUM(E23:E30)</f>
        <v>26818.25910000084</v>
      </c>
      <c r="F31" s="611">
        <f>F32-SUM(F23:F30)</f>
        <v>37954.58350000018</v>
      </c>
      <c r="G31" s="611">
        <f>G32-SUM(G23:G30)</f>
        <v>32230.974989999784</v>
      </c>
      <c r="H31" s="611">
        <f>H32-SUM(H23:H30)</f>
        <v>53737.62768999988</v>
      </c>
      <c r="I31" s="611">
        <f>I32-SUM(I23:I30)</f>
        <v>46252.34306999983</v>
      </c>
      <c r="J31" s="612">
        <f t="shared" si="2"/>
        <v>17.758099194257216</v>
      </c>
      <c r="K31" s="610"/>
      <c r="L31" s="646">
        <f>L32-SUM(L23:L30)</f>
        <v>11614.38824999705</v>
      </c>
      <c r="M31" s="646">
        <f>M32-SUM(M23:M30)</f>
        <v>14140.614249994978</v>
      </c>
      <c r="N31" s="646">
        <f>N32-SUM(N23:N30)</f>
        <v>12026.869220001623</v>
      </c>
      <c r="O31" s="646">
        <f>O32-SUM(O23:O30)</f>
        <v>19417.681899998337</v>
      </c>
      <c r="P31" s="646">
        <f>P32-SUM(P23:P30)</f>
        <v>18181.990520000458</v>
      </c>
      <c r="Q31" s="647">
        <f t="shared" si="1"/>
        <v>-17.865037227776902</v>
      </c>
      <c r="R31" s="588"/>
      <c r="S31" s="589"/>
      <c r="T31" s="589"/>
      <c r="U31" s="589"/>
    </row>
    <row r="32" spans="1:21" ht="12.75">
      <c r="A32" s="1048"/>
      <c r="B32" s="618"/>
      <c r="C32" s="613" t="s">
        <v>483</v>
      </c>
      <c r="D32" s="613"/>
      <c r="E32" s="637">
        <v>2307434.793690001</v>
      </c>
      <c r="F32" s="615">
        <v>1660023.4220300007</v>
      </c>
      <c r="G32" s="615">
        <v>1344590.33969</v>
      </c>
      <c r="H32" s="615">
        <v>752335.9835099996</v>
      </c>
      <c r="I32" s="615">
        <v>836178.1492099997</v>
      </c>
      <c r="J32" s="614">
        <f t="shared" si="2"/>
        <v>23.459419053443796</v>
      </c>
      <c r="K32" s="607"/>
      <c r="L32" s="648">
        <v>17786409.275650002</v>
      </c>
      <c r="M32" s="648">
        <v>15335362.934759995</v>
      </c>
      <c r="N32" s="648">
        <v>14986353.975620002</v>
      </c>
      <c r="O32" s="648">
        <v>7539352.695549999</v>
      </c>
      <c r="P32" s="648">
        <v>12577404.846580002</v>
      </c>
      <c r="Q32" s="649">
        <f t="shared" si="1"/>
        <v>15.98296924120608</v>
      </c>
      <c r="R32" s="588"/>
      <c r="S32" s="589"/>
      <c r="T32" s="589"/>
      <c r="U32" s="589"/>
    </row>
    <row r="33" spans="1:21" ht="12.75">
      <c r="A33" s="1047" t="s">
        <v>492</v>
      </c>
      <c r="B33" s="482">
        <v>27</v>
      </c>
      <c r="C33" s="610" t="s">
        <v>396</v>
      </c>
      <c r="D33" s="610"/>
      <c r="E33" s="636">
        <v>1580405.0621299997</v>
      </c>
      <c r="F33" s="611">
        <v>662108.13955</v>
      </c>
      <c r="G33" s="611">
        <v>325909.8770300001</v>
      </c>
      <c r="H33" s="611">
        <v>521857.8754899999</v>
      </c>
      <c r="I33" s="611">
        <v>100357.54045</v>
      </c>
      <c r="J33" s="612">
        <f t="shared" si="0"/>
        <v>138.69289134613538</v>
      </c>
      <c r="K33" s="610"/>
      <c r="L33" s="646">
        <v>5540915.72912</v>
      </c>
      <c r="M33" s="646">
        <v>4378042.52704</v>
      </c>
      <c r="N33" s="646">
        <v>4278482.13823</v>
      </c>
      <c r="O33" s="646">
        <v>3979574.0748500004</v>
      </c>
      <c r="P33" s="646">
        <v>2109065.6893200004</v>
      </c>
      <c r="Q33" s="647">
        <f aca="true" t="shared" si="3" ref="Q33:Q121">((L33/M33)-1)*100</f>
        <v>26.56148712347526</v>
      </c>
      <c r="R33" s="588"/>
      <c r="S33" s="589"/>
      <c r="T33" s="589"/>
      <c r="U33" s="589"/>
    </row>
    <row r="34" spans="1:21" ht="12.75">
      <c r="A34" s="1047"/>
      <c r="B34" s="289">
        <v>17</v>
      </c>
      <c r="C34" s="587" t="s">
        <v>386</v>
      </c>
      <c r="D34" s="587"/>
      <c r="E34" s="636">
        <v>152914.09398000006</v>
      </c>
      <c r="F34" s="608">
        <v>113675.54005000014</v>
      </c>
      <c r="G34" s="608">
        <v>71114.92943000003</v>
      </c>
      <c r="H34" s="608">
        <v>50959.6331</v>
      </c>
      <c r="I34" s="608">
        <v>50434.058159999986</v>
      </c>
      <c r="J34" s="24">
        <f t="shared" si="0"/>
        <v>34.51802728426965</v>
      </c>
      <c r="K34" s="587"/>
      <c r="L34" s="646">
        <v>202075.92456</v>
      </c>
      <c r="M34" s="646">
        <v>196372.00825</v>
      </c>
      <c r="N34" s="646">
        <v>151696.21135</v>
      </c>
      <c r="O34" s="646">
        <v>122131.58662999999</v>
      </c>
      <c r="P34" s="646">
        <v>141446.68813999998</v>
      </c>
      <c r="Q34" s="647">
        <f t="shared" si="3"/>
        <v>2.904648356367767</v>
      </c>
      <c r="R34" s="588"/>
      <c r="S34" s="589"/>
      <c r="T34" s="589"/>
      <c r="U34" s="589"/>
    </row>
    <row r="35" spans="1:21" ht="12.75">
      <c r="A35" s="1047"/>
      <c r="B35" s="482">
        <v>39</v>
      </c>
      <c r="C35" s="610" t="s">
        <v>409</v>
      </c>
      <c r="D35" s="610"/>
      <c r="E35" s="636">
        <v>60986.233069999995</v>
      </c>
      <c r="F35" s="611">
        <v>64843.69677</v>
      </c>
      <c r="G35" s="611">
        <v>45126.08901</v>
      </c>
      <c r="H35" s="611">
        <v>59779.63793</v>
      </c>
      <c r="I35" s="611">
        <v>65762.24358000001</v>
      </c>
      <c r="J35" s="612">
        <f t="shared" si="0"/>
        <v>-5.948864565329137</v>
      </c>
      <c r="K35" s="610"/>
      <c r="L35" s="646">
        <v>24546.420400000003</v>
      </c>
      <c r="M35" s="646">
        <v>31354.358240000012</v>
      </c>
      <c r="N35" s="646">
        <v>24787.792940000007</v>
      </c>
      <c r="O35" s="646">
        <v>31172.780480000005</v>
      </c>
      <c r="P35" s="646">
        <v>44279.952670000006</v>
      </c>
      <c r="Q35" s="647">
        <f t="shared" si="3"/>
        <v>-21.712891674864043</v>
      </c>
      <c r="R35" s="588"/>
      <c r="S35" s="589"/>
      <c r="T35" s="589"/>
      <c r="U35" s="589"/>
    </row>
    <row r="36" spans="1:21" ht="12.75">
      <c r="A36" s="1047"/>
      <c r="B36" s="289">
        <v>48</v>
      </c>
      <c r="C36" s="587" t="s">
        <v>418</v>
      </c>
      <c r="D36" s="587"/>
      <c r="E36" s="636">
        <v>35473.116170000016</v>
      </c>
      <c r="F36" s="608">
        <v>26896.73984000001</v>
      </c>
      <c r="G36" s="608">
        <v>19308.791340000003</v>
      </c>
      <c r="H36" s="608">
        <v>18861.314939999982</v>
      </c>
      <c r="I36" s="608">
        <v>14736.866640000007</v>
      </c>
      <c r="J36" s="24">
        <f t="shared" si="0"/>
        <v>31.886304366321315</v>
      </c>
      <c r="K36" s="587"/>
      <c r="L36" s="646">
        <v>19256.61889</v>
      </c>
      <c r="M36" s="646">
        <v>19999.608079999998</v>
      </c>
      <c r="N36" s="646">
        <v>16177.665079999999</v>
      </c>
      <c r="O36" s="646">
        <v>32475.09596999999</v>
      </c>
      <c r="P36" s="646">
        <v>16200.14596</v>
      </c>
      <c r="Q36" s="647">
        <f t="shared" si="3"/>
        <v>-3.715018749507404</v>
      </c>
      <c r="R36" s="588"/>
      <c r="S36" s="589"/>
      <c r="T36" s="589"/>
      <c r="U36" s="589"/>
    </row>
    <row r="37" spans="1:21" ht="12.75">
      <c r="A37" s="1047"/>
      <c r="B37" s="482">
        <v>85</v>
      </c>
      <c r="C37" s="610" t="s">
        <v>454</v>
      </c>
      <c r="D37" s="610"/>
      <c r="E37" s="636">
        <v>25121.96861</v>
      </c>
      <c r="F37" s="611">
        <v>24653.25363000002</v>
      </c>
      <c r="G37" s="611">
        <v>24502.900360000003</v>
      </c>
      <c r="H37" s="611">
        <v>20590.44073</v>
      </c>
      <c r="I37" s="611">
        <v>9297.332460000001</v>
      </c>
      <c r="J37" s="612">
        <f t="shared" si="0"/>
        <v>1.9012296998786704</v>
      </c>
      <c r="K37" s="610"/>
      <c r="L37" s="646">
        <v>8792.873240000004</v>
      </c>
      <c r="M37" s="646">
        <v>8877.143029999996</v>
      </c>
      <c r="N37" s="646">
        <v>8824.439169999998</v>
      </c>
      <c r="O37" s="646">
        <v>5148.4950999999965</v>
      </c>
      <c r="P37" s="646">
        <v>3834.3293900000012</v>
      </c>
      <c r="Q37" s="647">
        <f t="shared" si="3"/>
        <v>-0.9492895373568344</v>
      </c>
      <c r="R37" s="588"/>
      <c r="S37" s="589"/>
      <c r="T37" s="589"/>
      <c r="U37" s="589"/>
    </row>
    <row r="38" spans="1:21" ht="12.75">
      <c r="A38" s="1047"/>
      <c r="B38" s="289">
        <v>30</v>
      </c>
      <c r="C38" s="587" t="s">
        <v>399</v>
      </c>
      <c r="D38" s="587"/>
      <c r="E38" s="636">
        <v>20617.51935000001</v>
      </c>
      <c r="F38" s="608">
        <v>19459.353990000003</v>
      </c>
      <c r="G38" s="608">
        <v>20141.885729999995</v>
      </c>
      <c r="H38" s="608">
        <v>17714.48872</v>
      </c>
      <c r="I38" s="608">
        <v>15706.761739999996</v>
      </c>
      <c r="J38" s="24">
        <f t="shared" si="0"/>
        <v>5.951715358049281</v>
      </c>
      <c r="K38" s="587"/>
      <c r="L38" s="646">
        <v>1408.1801000000003</v>
      </c>
      <c r="M38" s="646">
        <v>1774.5601099999988</v>
      </c>
      <c r="N38" s="646">
        <v>5495.578980000001</v>
      </c>
      <c r="O38" s="646">
        <v>5466.4420500000015</v>
      </c>
      <c r="P38" s="646">
        <v>5352.067050000001</v>
      </c>
      <c r="Q38" s="647">
        <f t="shared" si="3"/>
        <v>-20.646243986629386</v>
      </c>
      <c r="R38" s="588"/>
      <c r="S38" s="589"/>
      <c r="T38" s="589"/>
      <c r="U38" s="589"/>
    </row>
    <row r="39" spans="1:21" ht="12.75">
      <c r="A39" s="1047"/>
      <c r="B39" s="482">
        <v>33</v>
      </c>
      <c r="C39" s="610" t="s">
        <v>402</v>
      </c>
      <c r="D39" s="610"/>
      <c r="E39" s="636">
        <v>16305.166890000006</v>
      </c>
      <c r="F39" s="611">
        <v>15317.683880000002</v>
      </c>
      <c r="G39" s="611">
        <v>9001.45621</v>
      </c>
      <c r="H39" s="611">
        <v>7700.113540000001</v>
      </c>
      <c r="I39" s="611">
        <v>5258.919069999998</v>
      </c>
      <c r="J39" s="612">
        <f t="shared" si="0"/>
        <v>6.446686181383732</v>
      </c>
      <c r="K39" s="610"/>
      <c r="L39" s="646">
        <v>2948.3249500000006</v>
      </c>
      <c r="M39" s="646">
        <v>2593.8595499999997</v>
      </c>
      <c r="N39" s="646">
        <v>2142.3395599999994</v>
      </c>
      <c r="O39" s="646">
        <v>1893.2204900000006</v>
      </c>
      <c r="P39" s="646">
        <v>1356.3983699999992</v>
      </c>
      <c r="Q39" s="647">
        <f t="shared" si="3"/>
        <v>13.665558723100535</v>
      </c>
      <c r="R39" s="588"/>
      <c r="S39" s="589"/>
      <c r="T39" s="589"/>
      <c r="U39" s="589"/>
    </row>
    <row r="40" spans="1:21" ht="12.75">
      <c r="A40" s="1047"/>
      <c r="B40" s="289">
        <v>15</v>
      </c>
      <c r="C40" s="587" t="s">
        <v>384</v>
      </c>
      <c r="D40" s="587"/>
      <c r="E40" s="636">
        <v>15455.699869999997</v>
      </c>
      <c r="F40" s="608">
        <v>12028.208769999996</v>
      </c>
      <c r="G40" s="608">
        <v>9027.84612</v>
      </c>
      <c r="H40" s="608">
        <v>14882.660609999999</v>
      </c>
      <c r="I40" s="608">
        <v>6518.63901</v>
      </c>
      <c r="J40" s="24">
        <f t="shared" si="0"/>
        <v>28.495440722218213</v>
      </c>
      <c r="K40" s="587"/>
      <c r="L40" s="646">
        <v>9233.54749</v>
      </c>
      <c r="M40" s="646">
        <v>10175.9155</v>
      </c>
      <c r="N40" s="646">
        <v>10095.30691</v>
      </c>
      <c r="O40" s="646">
        <v>11710.892800000001</v>
      </c>
      <c r="P40" s="646">
        <v>7682.403</v>
      </c>
      <c r="Q40" s="647">
        <f>((L40/M40)-1)*100</f>
        <v>-9.260768822225362</v>
      </c>
      <c r="R40" s="588"/>
      <c r="S40" s="589"/>
      <c r="T40" s="589"/>
      <c r="U40" s="589"/>
    </row>
    <row r="41" spans="1:21" ht="12.75">
      <c r="A41" s="1047"/>
      <c r="B41" s="482"/>
      <c r="C41" s="610" t="s">
        <v>890</v>
      </c>
      <c r="D41" s="610"/>
      <c r="E41" s="636">
        <v>146710.66067999927</v>
      </c>
      <c r="F41" s="611">
        <v>146869.24402999994</v>
      </c>
      <c r="G41" s="611">
        <v>102942.83958999993</v>
      </c>
      <c r="H41" s="611">
        <v>136509.2440599997</v>
      </c>
      <c r="I41" s="611">
        <v>107758.26870000007</v>
      </c>
      <c r="J41" s="612">
        <f t="shared" si="0"/>
        <v>-0.10797587408312159</v>
      </c>
      <c r="K41" s="610"/>
      <c r="L41" s="646">
        <f>L42-SUM(L33:L40)</f>
        <v>66127.50977999903</v>
      </c>
      <c r="M41" s="646">
        <f>M42-SUM(M33:M40)</f>
        <v>79365.39956999756</v>
      </c>
      <c r="N41" s="646">
        <f>N42-SUM(N33:N40)</f>
        <v>52752.97349999752</v>
      </c>
      <c r="O41" s="646">
        <f>O42-SUM(O33:O40)</f>
        <v>66795.95877999905</v>
      </c>
      <c r="P41" s="646">
        <f>P42-SUM(P33:P40)</f>
        <v>62493.452019999735</v>
      </c>
      <c r="Q41" s="647">
        <f t="shared" si="3"/>
        <v>-16.67967383988682</v>
      </c>
      <c r="R41" s="588"/>
      <c r="S41" s="589"/>
      <c r="T41" s="589"/>
      <c r="U41" s="589"/>
    </row>
    <row r="42" spans="1:21" ht="12.75">
      <c r="A42" s="1048"/>
      <c r="B42" s="618"/>
      <c r="C42" s="613" t="s">
        <v>483</v>
      </c>
      <c r="D42" s="613"/>
      <c r="E42" s="637">
        <v>2053989.5207499992</v>
      </c>
      <c r="F42" s="615">
        <v>1085851.8605100003</v>
      </c>
      <c r="G42" s="615">
        <v>627076.61482</v>
      </c>
      <c r="H42" s="615">
        <v>848855.4091199996</v>
      </c>
      <c r="I42" s="615">
        <v>375830.6298100001</v>
      </c>
      <c r="J42" s="614">
        <f t="shared" si="0"/>
        <v>89.15927627413987</v>
      </c>
      <c r="K42" s="607"/>
      <c r="L42" s="648">
        <v>5875305.128529999</v>
      </c>
      <c r="M42" s="648">
        <v>4728555.379369997</v>
      </c>
      <c r="N42" s="648">
        <v>4550454.4457199965</v>
      </c>
      <c r="O42" s="648">
        <v>4256368.54715</v>
      </c>
      <c r="P42" s="648">
        <v>2391711.12592</v>
      </c>
      <c r="Q42" s="649">
        <f t="shared" si="3"/>
        <v>24.251587581338384</v>
      </c>
      <c r="R42" s="588"/>
      <c r="S42" s="589"/>
      <c r="T42" s="589"/>
      <c r="U42" s="589"/>
    </row>
    <row r="43" spans="1:21" ht="12.75">
      <c r="A43" s="1047" t="s">
        <v>530</v>
      </c>
      <c r="B43" s="482">
        <v>27</v>
      </c>
      <c r="C43" s="610" t="s">
        <v>396</v>
      </c>
      <c r="D43" s="610"/>
      <c r="E43" s="636">
        <v>1228908.9084100001</v>
      </c>
      <c r="F43" s="611">
        <v>972025.32856</v>
      </c>
      <c r="G43" s="611">
        <v>427366.4731099999</v>
      </c>
      <c r="H43" s="611">
        <v>65506.063870000005</v>
      </c>
      <c r="I43" s="611">
        <v>0</v>
      </c>
      <c r="J43" s="612">
        <f t="shared" si="0"/>
        <v>26.427663179369866</v>
      </c>
      <c r="K43" s="610"/>
      <c r="L43" s="646">
        <v>3046434.191249999</v>
      </c>
      <c r="M43" s="646">
        <v>5967212.314229999</v>
      </c>
      <c r="N43" s="646">
        <v>1058485.21977</v>
      </c>
      <c r="O43" s="646">
        <v>203624.736</v>
      </c>
      <c r="P43" s="646">
        <v>0</v>
      </c>
      <c r="Q43" s="647">
        <f t="shared" si="3"/>
        <v>-48.947112473521784</v>
      </c>
      <c r="R43" s="588"/>
      <c r="S43" s="589"/>
      <c r="T43" s="589"/>
      <c r="U43" s="589"/>
    </row>
    <row r="44" spans="1:21" ht="12.75">
      <c r="A44" s="1047"/>
      <c r="B44" s="289">
        <v>72</v>
      </c>
      <c r="C44" s="587" t="s">
        <v>442</v>
      </c>
      <c r="D44" s="587"/>
      <c r="E44" s="636">
        <v>300403.3033400002</v>
      </c>
      <c r="F44" s="608">
        <v>363689.07872000005</v>
      </c>
      <c r="G44" s="608">
        <v>342741.16346999985</v>
      </c>
      <c r="H44" s="608">
        <v>217350.61801999997</v>
      </c>
      <c r="I44" s="608">
        <v>492312.3306399999</v>
      </c>
      <c r="J44" s="24">
        <f t="shared" si="0"/>
        <v>-17.401065658263228</v>
      </c>
      <c r="K44" s="587"/>
      <c r="L44" s="646">
        <v>37438.114</v>
      </c>
      <c r="M44" s="646">
        <v>53942.7455</v>
      </c>
      <c r="N44" s="646">
        <v>99911.13857</v>
      </c>
      <c r="O44" s="646">
        <v>29017.819</v>
      </c>
      <c r="P44" s="646">
        <v>38837.847409999995</v>
      </c>
      <c r="Q44" s="647">
        <f t="shared" si="3"/>
        <v>-30.596572990523807</v>
      </c>
      <c r="R44" s="588"/>
      <c r="S44" s="589"/>
      <c r="T44" s="589"/>
      <c r="U44" s="589"/>
    </row>
    <row r="45" spans="1:21" ht="12.75">
      <c r="A45" s="1047"/>
      <c r="B45" s="482">
        <v>74</v>
      </c>
      <c r="C45" s="610" t="s">
        <v>444</v>
      </c>
      <c r="D45" s="610"/>
      <c r="E45" s="636">
        <v>217933.60132000005</v>
      </c>
      <c r="F45" s="611">
        <v>217813.29307000025</v>
      </c>
      <c r="G45" s="611">
        <v>108459.82713</v>
      </c>
      <c r="H45" s="611">
        <v>94110.16849999999</v>
      </c>
      <c r="I45" s="611">
        <v>230322.60273999994</v>
      </c>
      <c r="J45" s="612">
        <f t="shared" si="0"/>
        <v>0.055234576505447386</v>
      </c>
      <c r="K45" s="610"/>
      <c r="L45" s="646">
        <v>33388.4772</v>
      </c>
      <c r="M45" s="646">
        <v>38298.09705</v>
      </c>
      <c r="N45" s="646">
        <v>29509.976480000005</v>
      </c>
      <c r="O45" s="646">
        <v>18426.3245</v>
      </c>
      <c r="P45" s="646">
        <v>45227.8421</v>
      </c>
      <c r="Q45" s="647">
        <f t="shared" si="3"/>
        <v>-12.819487724390722</v>
      </c>
      <c r="R45" s="588"/>
      <c r="S45" s="589"/>
      <c r="T45" s="589"/>
      <c r="U45" s="589"/>
    </row>
    <row r="46" spans="1:21" ht="12.75">
      <c r="A46" s="1047"/>
      <c r="B46" s="289">
        <v>41</v>
      </c>
      <c r="C46" s="587" t="s">
        <v>411</v>
      </c>
      <c r="D46" s="587"/>
      <c r="E46" s="636">
        <v>27323.586890000002</v>
      </c>
      <c r="F46" s="608">
        <v>17992.009899999997</v>
      </c>
      <c r="G46" s="608">
        <v>13752.73261</v>
      </c>
      <c r="H46" s="608">
        <v>22975.745250000004</v>
      </c>
      <c r="I46" s="608">
        <v>26468.97911</v>
      </c>
      <c r="J46" s="24">
        <f t="shared" si="0"/>
        <v>51.86511702619732</v>
      </c>
      <c r="K46" s="587"/>
      <c r="L46" s="646">
        <v>10455.00519</v>
      </c>
      <c r="M46" s="646">
        <v>7133.2285</v>
      </c>
      <c r="N46" s="646">
        <v>10364.65035</v>
      </c>
      <c r="O46" s="646">
        <v>9441.506</v>
      </c>
      <c r="P46" s="646">
        <v>11025.621140000001</v>
      </c>
      <c r="Q46" s="647">
        <f t="shared" si="3"/>
        <v>46.56764731425609</v>
      </c>
      <c r="R46" s="588"/>
      <c r="S46" s="589"/>
      <c r="T46" s="589"/>
      <c r="U46" s="589"/>
    </row>
    <row r="47" spans="1:21" ht="12.75">
      <c r="A47" s="1047"/>
      <c r="B47" s="482">
        <v>76</v>
      </c>
      <c r="C47" s="610" t="s">
        <v>446</v>
      </c>
      <c r="D47" s="610"/>
      <c r="E47" s="636">
        <v>14481.272600000011</v>
      </c>
      <c r="F47" s="611">
        <v>14082.668769999987</v>
      </c>
      <c r="G47" s="611">
        <v>7916.9439900000025</v>
      </c>
      <c r="H47" s="611">
        <v>3769.56966</v>
      </c>
      <c r="I47" s="611">
        <v>13470.103589999982</v>
      </c>
      <c r="J47" s="612">
        <f t="shared" si="0"/>
        <v>2.8304566166404532</v>
      </c>
      <c r="K47" s="610"/>
      <c r="L47" s="646">
        <v>7700.69</v>
      </c>
      <c r="M47" s="646">
        <v>8582.532</v>
      </c>
      <c r="N47" s="646">
        <v>7035.932269999999</v>
      </c>
      <c r="O47" s="646">
        <v>1691.3055</v>
      </c>
      <c r="P47" s="646">
        <v>7115.218</v>
      </c>
      <c r="Q47" s="647">
        <f t="shared" si="3"/>
        <v>-10.274846630341717</v>
      </c>
      <c r="R47" s="588"/>
      <c r="S47" s="589"/>
      <c r="T47" s="589"/>
      <c r="U47" s="589"/>
    </row>
    <row r="48" spans="1:21" ht="12.75">
      <c r="A48" s="1047"/>
      <c r="B48" s="289">
        <v>38</v>
      </c>
      <c r="C48" s="587" t="s">
        <v>408</v>
      </c>
      <c r="D48" s="587"/>
      <c r="E48" s="636">
        <v>6071.79415</v>
      </c>
      <c r="F48" s="608">
        <v>3873.0630300000007</v>
      </c>
      <c r="G48" s="608">
        <v>1980.39654</v>
      </c>
      <c r="H48" s="608">
        <v>2185.905</v>
      </c>
      <c r="I48" s="608">
        <v>2717.6947800000003</v>
      </c>
      <c r="J48" s="24">
        <f t="shared" si="0"/>
        <v>56.769825406120454</v>
      </c>
      <c r="K48" s="587"/>
      <c r="L48" s="646">
        <v>865.00554</v>
      </c>
      <c r="M48" s="646">
        <v>791.2525</v>
      </c>
      <c r="N48" s="646">
        <v>540.1646999999999</v>
      </c>
      <c r="O48" s="646">
        <v>562.158</v>
      </c>
      <c r="P48" s="646">
        <v>838.67451</v>
      </c>
      <c r="Q48" s="647">
        <f t="shared" si="3"/>
        <v>9.321049854502817</v>
      </c>
      <c r="R48" s="588"/>
      <c r="S48" s="589"/>
      <c r="T48" s="589"/>
      <c r="U48" s="589"/>
    </row>
    <row r="49" spans="1:21" ht="12.75">
      <c r="A49" s="1047"/>
      <c r="B49" s="482">
        <v>39</v>
      </c>
      <c r="C49" s="610" t="s">
        <v>409</v>
      </c>
      <c r="D49" s="610"/>
      <c r="E49" s="636">
        <v>5006.979189999999</v>
      </c>
      <c r="F49" s="611">
        <v>8176.1054</v>
      </c>
      <c r="G49" s="611">
        <v>22862.957920000004</v>
      </c>
      <c r="H49" s="611">
        <v>5745.68933</v>
      </c>
      <c r="I49" s="611">
        <v>2604.2101600000005</v>
      </c>
      <c r="J49" s="612">
        <f t="shared" si="0"/>
        <v>-38.760828719257965</v>
      </c>
      <c r="K49" s="610"/>
      <c r="L49" s="646">
        <v>5155.56825</v>
      </c>
      <c r="M49" s="646">
        <v>8155.025229999999</v>
      </c>
      <c r="N49" s="646">
        <v>25358.003060000003</v>
      </c>
      <c r="O49" s="646">
        <v>3897.82661</v>
      </c>
      <c r="P49" s="646">
        <v>2784.88793</v>
      </c>
      <c r="Q49" s="647">
        <f t="shared" si="3"/>
        <v>-36.78047455899777</v>
      </c>
      <c r="R49" s="588"/>
      <c r="S49" s="589"/>
      <c r="T49" s="589"/>
      <c r="U49" s="589"/>
    </row>
    <row r="50" spans="1:21" ht="12.75">
      <c r="A50" s="1047"/>
      <c r="B50" s="289">
        <v>15</v>
      </c>
      <c r="C50" s="587" t="s">
        <v>384</v>
      </c>
      <c r="D50" s="587"/>
      <c r="E50" s="636">
        <v>4788.3296900000005</v>
      </c>
      <c r="F50" s="608">
        <v>3363.880020000001</v>
      </c>
      <c r="G50" s="608">
        <v>140.23323000000002</v>
      </c>
      <c r="H50" s="608">
        <v>0</v>
      </c>
      <c r="I50" s="608">
        <v>0</v>
      </c>
      <c r="J50" s="24">
        <f t="shared" si="0"/>
        <v>42.3454362679677</v>
      </c>
      <c r="K50" s="587"/>
      <c r="L50" s="646">
        <v>17521.394</v>
      </c>
      <c r="M50" s="646">
        <v>20511.064</v>
      </c>
      <c r="N50" s="646">
        <v>1367.245</v>
      </c>
      <c r="O50" s="646">
        <v>0</v>
      </c>
      <c r="P50" s="646">
        <v>0</v>
      </c>
      <c r="Q50" s="647">
        <f t="shared" si="3"/>
        <v>-14.575889383407892</v>
      </c>
      <c r="R50" s="588"/>
      <c r="S50" s="589"/>
      <c r="T50" s="589"/>
      <c r="U50" s="589"/>
    </row>
    <row r="51" spans="1:21" ht="12.75">
      <c r="A51" s="1047"/>
      <c r="B51" s="482"/>
      <c r="C51" s="610" t="s">
        <v>890</v>
      </c>
      <c r="D51" s="610"/>
      <c r="E51" s="636">
        <v>15984.840419999557</v>
      </c>
      <c r="F51" s="611">
        <v>18571.640739999944</v>
      </c>
      <c r="G51" s="611">
        <v>24505.506890000193</v>
      </c>
      <c r="H51" s="611">
        <v>31309.507779999985</v>
      </c>
      <c r="I51" s="611">
        <v>16862.21355000022</v>
      </c>
      <c r="J51" s="612">
        <f t="shared" si="0"/>
        <v>-13.928765671354437</v>
      </c>
      <c r="K51" s="610"/>
      <c r="L51" s="646">
        <f>L52-SUM(L43:L50)</f>
        <v>15235.93243999919</v>
      </c>
      <c r="M51" s="646">
        <f>M52-SUM(M43:M50)</f>
        <v>33627.99811999872</v>
      </c>
      <c r="N51" s="646">
        <f>N52-SUM(N43:N50)</f>
        <v>32142.465020000003</v>
      </c>
      <c r="O51" s="646">
        <f>O52-SUM(O43:O50)</f>
        <v>33134.18619000004</v>
      </c>
      <c r="P51" s="646">
        <f>P52-SUM(P43:P50)</f>
        <v>19818.97714999999</v>
      </c>
      <c r="Q51" s="647">
        <f t="shared" si="3"/>
        <v>-54.69271651071519</v>
      </c>
      <c r="R51" s="588"/>
      <c r="S51" s="589"/>
      <c r="T51" s="589"/>
      <c r="U51" s="589"/>
    </row>
    <row r="52" spans="1:21" ht="12.75">
      <c r="A52" s="1048"/>
      <c r="B52" s="618"/>
      <c r="C52" s="613" t="s">
        <v>483</v>
      </c>
      <c r="D52" s="613"/>
      <c r="E52" s="637">
        <v>1820902.61601</v>
      </c>
      <c r="F52" s="615">
        <v>1619587.0682100004</v>
      </c>
      <c r="G52" s="615">
        <v>949726.2348899998</v>
      </c>
      <c r="H52" s="615">
        <v>442953.2674099999</v>
      </c>
      <c r="I52" s="615">
        <v>784758.13457</v>
      </c>
      <c r="J52" s="614">
        <f t="shared" si="0"/>
        <v>12.430054039792848</v>
      </c>
      <c r="K52" s="607"/>
      <c r="L52" s="648">
        <v>3174194.377869998</v>
      </c>
      <c r="M52" s="648">
        <v>6138254.257129998</v>
      </c>
      <c r="N52" s="648">
        <v>1264714.7952200002</v>
      </c>
      <c r="O52" s="648">
        <v>299795.8618</v>
      </c>
      <c r="P52" s="648">
        <v>125649.06823999998</v>
      </c>
      <c r="Q52" s="649">
        <f t="shared" si="3"/>
        <v>-48.28832034477952</v>
      </c>
      <c r="R52" s="588"/>
      <c r="S52" s="589"/>
      <c r="T52" s="589"/>
      <c r="U52" s="589"/>
    </row>
    <row r="53" spans="1:21" ht="12.75">
      <c r="A53" s="1047" t="s">
        <v>487</v>
      </c>
      <c r="B53" s="482">
        <v>87</v>
      </c>
      <c r="C53" s="610" t="s">
        <v>456</v>
      </c>
      <c r="D53" s="610"/>
      <c r="E53" s="636">
        <v>225392.33576000007</v>
      </c>
      <c r="F53" s="611">
        <v>250996.62555999987</v>
      </c>
      <c r="G53" s="611">
        <v>135956.91037999996</v>
      </c>
      <c r="H53" s="611">
        <v>192888.85132999995</v>
      </c>
      <c r="I53" s="611">
        <v>149381.24869999994</v>
      </c>
      <c r="J53" s="612">
        <f t="shared" si="0"/>
        <v>-10.20104941366201</v>
      </c>
      <c r="K53" s="610"/>
      <c r="L53" s="646">
        <v>25651.148510000003</v>
      </c>
      <c r="M53" s="646">
        <v>28982.168380000003</v>
      </c>
      <c r="N53" s="646">
        <v>17113.409390000004</v>
      </c>
      <c r="O53" s="646">
        <v>24593.843860000015</v>
      </c>
      <c r="P53" s="646">
        <v>18157.39239</v>
      </c>
      <c r="Q53" s="647">
        <f t="shared" si="3"/>
        <v>-11.493342479849334</v>
      </c>
      <c r="R53" s="588"/>
      <c r="S53" s="589"/>
      <c r="T53" s="589"/>
      <c r="U53" s="589"/>
    </row>
    <row r="54" spans="1:21" ht="12.75">
      <c r="A54" s="1047"/>
      <c r="B54" s="289">
        <v>27</v>
      </c>
      <c r="C54" s="587" t="s">
        <v>396</v>
      </c>
      <c r="D54" s="587"/>
      <c r="E54" s="636">
        <v>154861.32343</v>
      </c>
      <c r="F54" s="608">
        <v>298954.32863</v>
      </c>
      <c r="G54" s="608">
        <v>81491.25718</v>
      </c>
      <c r="H54" s="608">
        <v>59315.32989</v>
      </c>
      <c r="I54" s="608">
        <v>67240.60135</v>
      </c>
      <c r="J54" s="24">
        <f t="shared" si="0"/>
        <v>-48.19900279093679</v>
      </c>
      <c r="K54" s="587"/>
      <c r="L54" s="646">
        <v>58499.70513999999</v>
      </c>
      <c r="M54" s="646">
        <v>382558.74847999995</v>
      </c>
      <c r="N54" s="646">
        <v>22761.413469999996</v>
      </c>
      <c r="O54" s="646">
        <v>56167.397679999995</v>
      </c>
      <c r="P54" s="646">
        <v>66476.00203999999</v>
      </c>
      <c r="Q54" s="647">
        <f t="shared" si="3"/>
        <v>-84.70830810367461</v>
      </c>
      <c r="R54" s="588"/>
      <c r="S54" s="589"/>
      <c r="T54" s="589"/>
      <c r="U54" s="589"/>
    </row>
    <row r="55" spans="1:21" ht="12.75">
      <c r="A55" s="1047"/>
      <c r="B55" s="482">
        <v>39</v>
      </c>
      <c r="C55" s="610" t="s">
        <v>409</v>
      </c>
      <c r="D55" s="610"/>
      <c r="E55" s="636">
        <v>142909.7027200001</v>
      </c>
      <c r="F55" s="611">
        <v>129699.84755999992</v>
      </c>
      <c r="G55" s="611">
        <v>111718.28127</v>
      </c>
      <c r="H55" s="611">
        <v>149531.75811000008</v>
      </c>
      <c r="I55" s="611">
        <v>139988.83437999993</v>
      </c>
      <c r="J55" s="612">
        <f t="shared" si="0"/>
        <v>10.184942703104728</v>
      </c>
      <c r="K55" s="610"/>
      <c r="L55" s="646">
        <v>57773.63001000002</v>
      </c>
      <c r="M55" s="646">
        <v>60908.64491999997</v>
      </c>
      <c r="N55" s="646">
        <v>65896.39527000001</v>
      </c>
      <c r="O55" s="646">
        <v>73979.63057000001</v>
      </c>
      <c r="P55" s="646">
        <v>84517.46995999996</v>
      </c>
      <c r="Q55" s="647">
        <f t="shared" si="3"/>
        <v>-5.147077092451502</v>
      </c>
      <c r="R55" s="588"/>
      <c r="S55" s="589"/>
      <c r="T55" s="589"/>
      <c r="U55" s="589"/>
    </row>
    <row r="56" spans="1:21" ht="12.75">
      <c r="A56" s="1047"/>
      <c r="B56" s="289">
        <v>48</v>
      </c>
      <c r="C56" s="587" t="s">
        <v>418</v>
      </c>
      <c r="D56" s="587"/>
      <c r="E56" s="636">
        <v>130952.99578000006</v>
      </c>
      <c r="F56" s="608">
        <v>125260.42530000005</v>
      </c>
      <c r="G56" s="608">
        <v>101255.19297000005</v>
      </c>
      <c r="H56" s="608">
        <v>132230.22847999993</v>
      </c>
      <c r="I56" s="608">
        <v>109712.68127999999</v>
      </c>
      <c r="J56" s="24">
        <f t="shared" si="0"/>
        <v>4.544588178082787</v>
      </c>
      <c r="K56" s="587"/>
      <c r="L56" s="646">
        <v>91878.88455999999</v>
      </c>
      <c r="M56" s="646">
        <v>116989.31668</v>
      </c>
      <c r="N56" s="646">
        <v>72632.64119000001</v>
      </c>
      <c r="O56" s="646">
        <v>92766.45997999996</v>
      </c>
      <c r="P56" s="646">
        <v>84306.2266</v>
      </c>
      <c r="Q56" s="647">
        <f t="shared" si="3"/>
        <v>-21.463867669801328</v>
      </c>
      <c r="R56" s="588"/>
      <c r="S56" s="589"/>
      <c r="T56" s="589"/>
      <c r="U56" s="589"/>
    </row>
    <row r="57" spans="1:21" ht="12.75">
      <c r="A57" s="1047"/>
      <c r="B57" s="482">
        <v>30</v>
      </c>
      <c r="C57" s="610" t="s">
        <v>399</v>
      </c>
      <c r="D57" s="610"/>
      <c r="E57" s="636">
        <v>110628.25639999991</v>
      </c>
      <c r="F57" s="611">
        <v>96207.66575000003</v>
      </c>
      <c r="G57" s="611">
        <v>98573.71118000007</v>
      </c>
      <c r="H57" s="611">
        <v>84733.31186000006</v>
      </c>
      <c r="I57" s="611">
        <v>70194.12935999992</v>
      </c>
      <c r="J57" s="612">
        <f t="shared" si="0"/>
        <v>14.989024562213626</v>
      </c>
      <c r="K57" s="610"/>
      <c r="L57" s="646">
        <v>5948.2581299999765</v>
      </c>
      <c r="M57" s="646">
        <v>5555.6080799999845</v>
      </c>
      <c r="N57" s="646">
        <v>8293.178610000014</v>
      </c>
      <c r="O57" s="646">
        <v>9114.952790000008</v>
      </c>
      <c r="P57" s="646">
        <v>7310.093639999999</v>
      </c>
      <c r="Q57" s="647">
        <f>((L57/M57)-1)*100</f>
        <v>7.067634079760232</v>
      </c>
      <c r="R57" s="588"/>
      <c r="S57" s="589"/>
      <c r="T57" s="589"/>
      <c r="U57" s="589"/>
    </row>
    <row r="58" spans="1:21" ht="12.75">
      <c r="A58" s="1047"/>
      <c r="B58" s="289">
        <v>33</v>
      </c>
      <c r="C58" s="587" t="s">
        <v>402</v>
      </c>
      <c r="D58" s="587"/>
      <c r="E58" s="636">
        <v>91356.16129999996</v>
      </c>
      <c r="F58" s="608">
        <v>86419.80846000007</v>
      </c>
      <c r="G58" s="608">
        <v>71288.52795</v>
      </c>
      <c r="H58" s="608">
        <v>85159.56237000004</v>
      </c>
      <c r="I58" s="608">
        <v>63969.08466999999</v>
      </c>
      <c r="J58" s="24">
        <f t="shared" si="0"/>
        <v>5.712061769130994</v>
      </c>
      <c r="K58" s="587"/>
      <c r="L58" s="646">
        <v>17419.37614999999</v>
      </c>
      <c r="M58" s="646">
        <v>17444.60856</v>
      </c>
      <c r="N58" s="646">
        <v>15672.166870000001</v>
      </c>
      <c r="O58" s="646">
        <v>17922.55196</v>
      </c>
      <c r="P58" s="646">
        <v>16660.161510000005</v>
      </c>
      <c r="Q58" s="647">
        <f t="shared" si="3"/>
        <v>-0.1446430277482369</v>
      </c>
      <c r="R58" s="588"/>
      <c r="S58" s="589"/>
      <c r="T58" s="589"/>
      <c r="U58" s="589"/>
    </row>
    <row r="59" spans="1:21" ht="12.75">
      <c r="A59" s="1047"/>
      <c r="B59" s="482">
        <v>84</v>
      </c>
      <c r="C59" s="610" t="s">
        <v>453</v>
      </c>
      <c r="D59" s="610"/>
      <c r="E59" s="636">
        <v>73038.37591999995</v>
      </c>
      <c r="F59" s="611">
        <v>74452.09706000003</v>
      </c>
      <c r="G59" s="611">
        <v>55693.09793999996</v>
      </c>
      <c r="H59" s="611">
        <v>57021.77466999999</v>
      </c>
      <c r="I59" s="611">
        <v>50452.08924</v>
      </c>
      <c r="J59" s="612">
        <f t="shared" si="0"/>
        <v>-1.8988332039335032</v>
      </c>
      <c r="K59" s="610"/>
      <c r="L59" s="646">
        <v>10247.494129999992</v>
      </c>
      <c r="M59" s="646">
        <v>10562.957579999998</v>
      </c>
      <c r="N59" s="646">
        <v>8799.252919999997</v>
      </c>
      <c r="O59" s="646">
        <v>9672.653090000009</v>
      </c>
      <c r="P59" s="646">
        <v>9339.870620000002</v>
      </c>
      <c r="Q59" s="647">
        <f t="shared" si="3"/>
        <v>-2.9865068340074408</v>
      </c>
      <c r="R59" s="588"/>
      <c r="S59" s="589"/>
      <c r="T59" s="589"/>
      <c r="U59" s="589"/>
    </row>
    <row r="60" spans="1:21" ht="12.75">
      <c r="A60" s="1047"/>
      <c r="B60" s="289">
        <v>85</v>
      </c>
      <c r="C60" s="587" t="s">
        <v>454</v>
      </c>
      <c r="D60" s="587"/>
      <c r="E60" s="636">
        <v>58938.26116000004</v>
      </c>
      <c r="F60" s="608">
        <v>53257.96907</v>
      </c>
      <c r="G60" s="608">
        <v>56617.49736999999</v>
      </c>
      <c r="H60" s="608">
        <v>55765.30792000002</v>
      </c>
      <c r="I60" s="608">
        <v>45220.79571</v>
      </c>
      <c r="J60" s="24">
        <f>((E60/F60)-1)*100</f>
        <v>10.665619041037978</v>
      </c>
      <c r="K60" s="587"/>
      <c r="L60" s="646">
        <v>7341.17998</v>
      </c>
      <c r="M60" s="646">
        <v>7386.485510000003</v>
      </c>
      <c r="N60" s="646">
        <v>8419.969019999993</v>
      </c>
      <c r="O60" s="646">
        <v>7959.5694600000015</v>
      </c>
      <c r="P60" s="646">
        <v>7639.99739</v>
      </c>
      <c r="Q60" s="647">
        <f t="shared" si="3"/>
        <v>-0.6133570551064893</v>
      </c>
      <c r="R60" s="588"/>
      <c r="S60" s="589"/>
      <c r="T60" s="589"/>
      <c r="U60" s="589"/>
    </row>
    <row r="61" spans="1:21" ht="12.75">
      <c r="A61" s="1047"/>
      <c r="B61" s="482"/>
      <c r="C61" s="610" t="s">
        <v>890</v>
      </c>
      <c r="D61" s="610"/>
      <c r="E61" s="636">
        <v>749945.1425800001</v>
      </c>
      <c r="F61" s="611">
        <v>709286.4666300004</v>
      </c>
      <c r="G61" s="611">
        <v>544739.1255399998</v>
      </c>
      <c r="H61" s="611">
        <v>682916.0265900005</v>
      </c>
      <c r="I61" s="611">
        <v>579876.62849</v>
      </c>
      <c r="J61" s="612">
        <f t="shared" si="0"/>
        <v>5.732334939813444</v>
      </c>
      <c r="K61" s="610"/>
      <c r="L61" s="646">
        <f>L62-SUM(L53:L60)</f>
        <v>432868.55377</v>
      </c>
      <c r="M61" s="646">
        <f>M62-SUM(M53:M60)</f>
        <v>408203.3689199998</v>
      </c>
      <c r="N61" s="646">
        <f>N62-SUM(N53:N60)</f>
        <v>358087.09956</v>
      </c>
      <c r="O61" s="646">
        <f>O62-SUM(O53:O60)</f>
        <v>462359.63349999965</v>
      </c>
      <c r="P61" s="646">
        <f>P62-SUM(P53:P60)</f>
        <v>418685.90420999995</v>
      </c>
      <c r="Q61" s="647">
        <f t="shared" si="3"/>
        <v>6.04237660146163</v>
      </c>
      <c r="R61" s="588"/>
      <c r="S61" s="589"/>
      <c r="T61" s="589"/>
      <c r="U61" s="589"/>
    </row>
    <row r="62" spans="1:21" ht="12.75">
      <c r="A62" s="1048"/>
      <c r="B62" s="618"/>
      <c r="C62" s="613" t="s">
        <v>483</v>
      </c>
      <c r="D62" s="613"/>
      <c r="E62" s="637">
        <v>1738022.55505</v>
      </c>
      <c r="F62" s="615">
        <v>1824535.2340200003</v>
      </c>
      <c r="G62" s="615">
        <v>1257333.60178</v>
      </c>
      <c r="H62" s="615">
        <v>1499562.1512200006</v>
      </c>
      <c r="I62" s="615">
        <v>1276036.0931799999</v>
      </c>
      <c r="J62" s="614">
        <f t="shared" si="0"/>
        <v>-4.741628298368717</v>
      </c>
      <c r="K62" s="607"/>
      <c r="L62" s="648">
        <v>707628.23038</v>
      </c>
      <c r="M62" s="648">
        <v>1038591.9071099998</v>
      </c>
      <c r="N62" s="648">
        <v>577675.5263</v>
      </c>
      <c r="O62" s="648">
        <v>754536.6928899997</v>
      </c>
      <c r="P62" s="648">
        <v>713093.1183599998</v>
      </c>
      <c r="Q62" s="649">
        <f t="shared" si="3"/>
        <v>-31.86657574204905</v>
      </c>
      <c r="R62" s="588"/>
      <c r="S62" s="589"/>
      <c r="T62" s="589"/>
      <c r="U62" s="589"/>
    </row>
    <row r="63" spans="1:21" ht="12.75">
      <c r="A63" s="1047" t="s">
        <v>892</v>
      </c>
      <c r="B63" s="482">
        <v>27</v>
      </c>
      <c r="C63" s="610" t="s">
        <v>396</v>
      </c>
      <c r="D63" s="610"/>
      <c r="E63" s="636">
        <v>1311663.1147199997</v>
      </c>
      <c r="F63" s="611">
        <v>629654.7512899999</v>
      </c>
      <c r="G63" s="611">
        <v>25569.865670000017</v>
      </c>
      <c r="H63" s="611">
        <v>36910.13331000002</v>
      </c>
      <c r="I63" s="611">
        <v>11177.654620000003</v>
      </c>
      <c r="J63" s="612">
        <f t="shared" si="0"/>
        <v>108.31465371026594</v>
      </c>
      <c r="K63" s="610"/>
      <c r="L63" s="646">
        <v>2247648.07856</v>
      </c>
      <c r="M63" s="646">
        <v>1701312.49839</v>
      </c>
      <c r="N63" s="646">
        <v>290310.92866000003</v>
      </c>
      <c r="O63" s="646">
        <v>348746.16883</v>
      </c>
      <c r="P63" s="646">
        <v>201215.46834</v>
      </c>
      <c r="Q63" s="647">
        <f t="shared" si="3"/>
        <v>32.112594287469975</v>
      </c>
      <c r="R63" s="588"/>
      <c r="S63" s="589"/>
      <c r="T63" s="589"/>
      <c r="U63" s="589"/>
    </row>
    <row r="64" spans="1:21" ht="12.75">
      <c r="A64" s="1047"/>
      <c r="B64" s="289">
        <v>87</v>
      </c>
      <c r="C64" s="587" t="s">
        <v>456</v>
      </c>
      <c r="D64" s="587"/>
      <c r="E64" s="636">
        <v>72634.41474999997</v>
      </c>
      <c r="F64" s="608">
        <v>1164.60937</v>
      </c>
      <c r="G64" s="608">
        <v>1618.3964200000003</v>
      </c>
      <c r="H64" s="608">
        <v>2006.3906200000001</v>
      </c>
      <c r="I64" s="608">
        <v>637.5969500000001</v>
      </c>
      <c r="J64" s="24">
        <f t="shared" si="0"/>
        <v>6136.804942587743</v>
      </c>
      <c r="K64" s="587"/>
      <c r="L64" s="646">
        <v>9980.329630000002</v>
      </c>
      <c r="M64" s="646">
        <v>202.39605000000003</v>
      </c>
      <c r="N64" s="646">
        <v>284.51245</v>
      </c>
      <c r="O64" s="646">
        <v>278.25076</v>
      </c>
      <c r="P64" s="646">
        <v>106.62819999999998</v>
      </c>
      <c r="Q64" s="647">
        <f t="shared" si="3"/>
        <v>4831.089134397633</v>
      </c>
      <c r="R64" s="588"/>
      <c r="S64" s="589"/>
      <c r="T64" s="589"/>
      <c r="U64" s="589"/>
    </row>
    <row r="65" spans="1:21" ht="12.75">
      <c r="A65" s="1047"/>
      <c r="B65" s="482">
        <v>94</v>
      </c>
      <c r="C65" s="610" t="s">
        <v>463</v>
      </c>
      <c r="D65" s="610"/>
      <c r="E65" s="636">
        <v>36253.864850000005</v>
      </c>
      <c r="F65" s="611">
        <v>13146.149549999996</v>
      </c>
      <c r="G65" s="611">
        <v>14867.813699999997</v>
      </c>
      <c r="H65" s="611">
        <v>13525.6202</v>
      </c>
      <c r="I65" s="611">
        <v>15476.536419999995</v>
      </c>
      <c r="J65" s="612">
        <f t="shared" si="0"/>
        <v>175.7755395381153</v>
      </c>
      <c r="K65" s="610"/>
      <c r="L65" s="646">
        <v>7160.970479999998</v>
      </c>
      <c r="M65" s="646">
        <v>2698.939840000001</v>
      </c>
      <c r="N65" s="646">
        <v>2624.4161999999997</v>
      </c>
      <c r="O65" s="646">
        <v>3188.50195</v>
      </c>
      <c r="P65" s="646">
        <v>6048.43091</v>
      </c>
      <c r="Q65" s="647">
        <f t="shared" si="3"/>
        <v>165.32530936295325</v>
      </c>
      <c r="R65" s="588"/>
      <c r="S65" s="589"/>
      <c r="T65" s="589"/>
      <c r="U65" s="589"/>
    </row>
    <row r="66" spans="1:21" ht="12.75">
      <c r="A66" s="1047"/>
      <c r="B66" s="289">
        <v>30</v>
      </c>
      <c r="C66" s="587" t="s">
        <v>399</v>
      </c>
      <c r="D66" s="587"/>
      <c r="E66" s="636">
        <v>34013.019009999975</v>
      </c>
      <c r="F66" s="608">
        <v>38930.86131</v>
      </c>
      <c r="G66" s="608">
        <v>30352.131329999982</v>
      </c>
      <c r="H66" s="608">
        <v>26123.742640000008</v>
      </c>
      <c r="I66" s="608">
        <v>24735.08504000001</v>
      </c>
      <c r="J66" s="24">
        <f t="shared" si="0"/>
        <v>-12.632246332389263</v>
      </c>
      <c r="K66" s="587"/>
      <c r="L66" s="646">
        <v>1825.6303399999977</v>
      </c>
      <c r="M66" s="646">
        <v>2690.36464</v>
      </c>
      <c r="N66" s="646">
        <v>2432.9653499999995</v>
      </c>
      <c r="O66" s="646">
        <v>2528.427400000004</v>
      </c>
      <c r="P66" s="646">
        <v>2302.1831700000002</v>
      </c>
      <c r="Q66" s="647">
        <f t="shared" si="3"/>
        <v>-32.14189954563194</v>
      </c>
      <c r="R66" s="588"/>
      <c r="S66" s="589"/>
      <c r="T66" s="589"/>
      <c r="U66" s="589"/>
    </row>
    <row r="67" spans="1:21" ht="12.75">
      <c r="A67" s="1047"/>
      <c r="B67" s="482">
        <v>39</v>
      </c>
      <c r="C67" s="610" t="s">
        <v>409</v>
      </c>
      <c r="D67" s="610"/>
      <c r="E67" s="636">
        <v>29379.550009999995</v>
      </c>
      <c r="F67" s="611">
        <v>31703.397579999997</v>
      </c>
      <c r="G67" s="611">
        <v>25816.85858000001</v>
      </c>
      <c r="H67" s="611">
        <v>32057.956729999998</v>
      </c>
      <c r="I67" s="611">
        <v>16704.361609999996</v>
      </c>
      <c r="J67" s="612">
        <f t="shared" si="0"/>
        <v>-7.329963812667173</v>
      </c>
      <c r="K67" s="610"/>
      <c r="L67" s="646">
        <v>11185.550459999999</v>
      </c>
      <c r="M67" s="646">
        <v>12833.934819999999</v>
      </c>
      <c r="N67" s="646">
        <v>10108.494119999998</v>
      </c>
      <c r="O67" s="646">
        <v>12107.57773999999</v>
      </c>
      <c r="P67" s="646">
        <v>6542.476119999996</v>
      </c>
      <c r="Q67" s="647">
        <f t="shared" si="3"/>
        <v>-12.843951470216364</v>
      </c>
      <c r="R67" s="588"/>
      <c r="S67" s="589"/>
      <c r="T67" s="589"/>
      <c r="U67" s="589"/>
    </row>
    <row r="68" spans="1:21" ht="12.75">
      <c r="A68" s="1047"/>
      <c r="B68" s="289">
        <v>33</v>
      </c>
      <c r="C68" s="587" t="s">
        <v>402</v>
      </c>
      <c r="D68" s="587"/>
      <c r="E68" s="636">
        <v>13637.2503</v>
      </c>
      <c r="F68" s="608">
        <v>13712.339850000002</v>
      </c>
      <c r="G68" s="608">
        <v>11095.749529999997</v>
      </c>
      <c r="H68" s="608">
        <v>8837.170739999998</v>
      </c>
      <c r="I68" s="608">
        <v>6654.409640000003</v>
      </c>
      <c r="J68" s="24">
        <f t="shared" si="0"/>
        <v>-0.5476056662933604</v>
      </c>
      <c r="K68" s="587"/>
      <c r="L68" s="646">
        <v>2208.564419999999</v>
      </c>
      <c r="M68" s="646">
        <v>2597.48001</v>
      </c>
      <c r="N68" s="646">
        <v>2132.0688</v>
      </c>
      <c r="O68" s="646">
        <v>1462.1475400000004</v>
      </c>
      <c r="P68" s="646">
        <v>1133.5887099999998</v>
      </c>
      <c r="Q68" s="647">
        <f t="shared" si="3"/>
        <v>-14.972803967796523</v>
      </c>
      <c r="R68" s="588"/>
      <c r="S68" s="589"/>
      <c r="T68" s="589"/>
      <c r="U68" s="589"/>
    </row>
    <row r="69" spans="1:21" ht="12.75">
      <c r="A69" s="1047"/>
      <c r="B69" s="482">
        <v>76</v>
      </c>
      <c r="C69" s="610" t="s">
        <v>446</v>
      </c>
      <c r="D69" s="610"/>
      <c r="E69" s="636">
        <v>12136.33804</v>
      </c>
      <c r="F69" s="611">
        <v>14925.850660000011</v>
      </c>
      <c r="G69" s="611">
        <v>8635.799580000003</v>
      </c>
      <c r="H69" s="611">
        <v>6571.533289999999</v>
      </c>
      <c r="I69" s="611">
        <v>4618.166</v>
      </c>
      <c r="J69" s="612">
        <f t="shared" si="0"/>
        <v>-18.689136609651758</v>
      </c>
      <c r="K69" s="610"/>
      <c r="L69" s="646">
        <v>2078.1562100000006</v>
      </c>
      <c r="M69" s="646">
        <v>3672.4927299999995</v>
      </c>
      <c r="N69" s="646">
        <v>1746.2746299999997</v>
      </c>
      <c r="O69" s="646">
        <v>1942.1060400000001</v>
      </c>
      <c r="P69" s="646">
        <v>1001.5061599999999</v>
      </c>
      <c r="Q69" s="647">
        <f t="shared" si="3"/>
        <v>-43.412925149616264</v>
      </c>
      <c r="R69" s="588"/>
      <c r="S69" s="589"/>
      <c r="T69" s="589"/>
      <c r="U69" s="589"/>
    </row>
    <row r="70" spans="1:21" ht="12.75">
      <c r="A70" s="1047"/>
      <c r="B70" s="289">
        <v>38</v>
      </c>
      <c r="C70" s="587" t="s">
        <v>408</v>
      </c>
      <c r="D70" s="587"/>
      <c r="E70" s="636">
        <v>10867.999310000001</v>
      </c>
      <c r="F70" s="608">
        <v>9687.227679999998</v>
      </c>
      <c r="G70" s="608">
        <v>9512.77666</v>
      </c>
      <c r="H70" s="608">
        <v>14171.256559999994</v>
      </c>
      <c r="I70" s="608">
        <v>13639.177670000003</v>
      </c>
      <c r="J70" s="24">
        <f t="shared" si="0"/>
        <v>12.188953011167403</v>
      </c>
      <c r="K70" s="587"/>
      <c r="L70" s="646">
        <v>5795.567760000001</v>
      </c>
      <c r="M70" s="646">
        <v>5593.458350000001</v>
      </c>
      <c r="N70" s="646">
        <v>5939.55181</v>
      </c>
      <c r="O70" s="646">
        <v>6309.280839999999</v>
      </c>
      <c r="P70" s="646">
        <v>4650.097430000001</v>
      </c>
      <c r="Q70" s="647">
        <f t="shared" si="3"/>
        <v>3.6133175104450466</v>
      </c>
      <c r="R70" s="588"/>
      <c r="S70" s="589"/>
      <c r="T70" s="589"/>
      <c r="U70" s="589"/>
    </row>
    <row r="71" spans="1:21" ht="12.75">
      <c r="A71" s="1047"/>
      <c r="B71" s="482"/>
      <c r="C71" s="610" t="s">
        <v>890</v>
      </c>
      <c r="D71" s="610"/>
      <c r="E71" s="636">
        <f>E72-SUM(E63:E70)</f>
        <v>178832.38085999922</v>
      </c>
      <c r="F71" s="611">
        <f>F72-SUM(F63:F70)</f>
        <v>183420.27503999963</v>
      </c>
      <c r="G71" s="611">
        <f>G72-SUM(G63:G70)</f>
        <v>182119.91809000005</v>
      </c>
      <c r="H71" s="611">
        <f>H72-SUM(H63:H70)</f>
        <v>178775.70527999988</v>
      </c>
      <c r="I71" s="611">
        <f>I72-SUM(I63:I70)</f>
        <v>152678.9838199999</v>
      </c>
      <c r="J71" s="612">
        <f t="shared" si="0"/>
        <v>-2.501301548588286</v>
      </c>
      <c r="K71" s="610"/>
      <c r="L71" s="646">
        <f>L72-SUM(L63:L70)</f>
        <v>125493.1487500011</v>
      </c>
      <c r="M71" s="646">
        <f>M72-SUM(M63:M70)</f>
        <v>139399.40100999968</v>
      </c>
      <c r="N71" s="646">
        <f>N72-SUM(N63:N70)</f>
        <v>207921.67844999995</v>
      </c>
      <c r="O71" s="646">
        <f>O72-SUM(O63:O70)</f>
        <v>128786.96104000014</v>
      </c>
      <c r="P71" s="646">
        <f>P72-SUM(P63:P70)</f>
        <v>166122.84014999974</v>
      </c>
      <c r="Q71" s="647">
        <f t="shared" si="3"/>
        <v>-9.975833582671589</v>
      </c>
      <c r="R71" s="588"/>
      <c r="S71" s="589"/>
      <c r="T71" s="589"/>
      <c r="U71" s="589"/>
    </row>
    <row r="72" spans="1:21" ht="12.75">
      <c r="A72" s="1048"/>
      <c r="B72" s="618"/>
      <c r="C72" s="613" t="s">
        <v>483</v>
      </c>
      <c r="D72" s="613"/>
      <c r="E72" s="637">
        <v>1699417.931849999</v>
      </c>
      <c r="F72" s="615">
        <v>936345.4623299994</v>
      </c>
      <c r="G72" s="615">
        <v>309589.3095600001</v>
      </c>
      <c r="H72" s="615">
        <v>318979.50936999987</v>
      </c>
      <c r="I72" s="615">
        <v>246321.97176999992</v>
      </c>
      <c r="J72" s="614">
        <f t="shared" si="0"/>
        <v>81.49475810147806</v>
      </c>
      <c r="K72" s="607"/>
      <c r="L72" s="648">
        <v>2413375.9966100017</v>
      </c>
      <c r="M72" s="648">
        <v>1871000.96584</v>
      </c>
      <c r="N72" s="648">
        <v>523500.8904699999</v>
      </c>
      <c r="O72" s="648">
        <v>505349.4221400001</v>
      </c>
      <c r="P72" s="648">
        <v>389123.21918999974</v>
      </c>
      <c r="Q72" s="649">
        <f t="shared" si="3"/>
        <v>28.98849549906557</v>
      </c>
      <c r="R72" s="588"/>
      <c r="S72" s="589"/>
      <c r="T72" s="589"/>
      <c r="U72" s="589"/>
    </row>
    <row r="73" spans="1:21" ht="12.75">
      <c r="A73" s="1047" t="s">
        <v>893</v>
      </c>
      <c r="B73" s="482">
        <v>27</v>
      </c>
      <c r="C73" s="610" t="s">
        <v>396</v>
      </c>
      <c r="D73" s="610"/>
      <c r="E73" s="636">
        <v>1603055.8996399997</v>
      </c>
      <c r="F73" s="611">
        <v>82714.02652</v>
      </c>
      <c r="G73" s="611">
        <v>889.1976699999998</v>
      </c>
      <c r="H73" s="611">
        <v>6198.276640000001</v>
      </c>
      <c r="I73" s="611">
        <v>0</v>
      </c>
      <c r="J73" s="612">
        <f t="shared" si="0"/>
        <v>1838.0702005268545</v>
      </c>
      <c r="K73" s="610"/>
      <c r="L73" s="646">
        <v>2503808.9507700005</v>
      </c>
      <c r="M73" s="646">
        <v>203046.69746999998</v>
      </c>
      <c r="N73" s="646">
        <v>755.6841699999999</v>
      </c>
      <c r="O73" s="646">
        <v>7050.385870000001</v>
      </c>
      <c r="P73" s="646">
        <v>0</v>
      </c>
      <c r="Q73" s="647">
        <f t="shared" si="3"/>
        <v>1133.1197611031998</v>
      </c>
      <c r="R73" s="588"/>
      <c r="S73" s="589"/>
      <c r="T73" s="589"/>
      <c r="U73" s="589"/>
    </row>
    <row r="74" spans="1:21" ht="12.75">
      <c r="A74" s="1047"/>
      <c r="B74" s="289">
        <v>72</v>
      </c>
      <c r="C74" s="587" t="s">
        <v>442</v>
      </c>
      <c r="D74" s="587"/>
      <c r="E74" s="636">
        <v>3902.50242</v>
      </c>
      <c r="F74" s="608">
        <v>125.07029000000001</v>
      </c>
      <c r="G74" s="608">
        <v>58.09486</v>
      </c>
      <c r="H74" s="608">
        <v>46.71972</v>
      </c>
      <c r="I74" s="608">
        <v>145.17808</v>
      </c>
      <c r="J74" s="24">
        <f t="shared" si="0"/>
        <v>3020.2473585053644</v>
      </c>
      <c r="K74" s="587"/>
      <c r="L74" s="646">
        <v>102.26603</v>
      </c>
      <c r="M74" s="646">
        <v>126.718</v>
      </c>
      <c r="N74" s="646">
        <v>63.598240000000004</v>
      </c>
      <c r="O74" s="646">
        <v>27.10265</v>
      </c>
      <c r="P74" s="646">
        <v>113.99461</v>
      </c>
      <c r="Q74" s="647">
        <f t="shared" si="3"/>
        <v>-19.2963667355861</v>
      </c>
      <c r="R74" s="588"/>
      <c r="S74" s="589"/>
      <c r="T74" s="589"/>
      <c r="U74" s="589"/>
    </row>
    <row r="75" spans="1:21" ht="12.75">
      <c r="A75" s="1047"/>
      <c r="B75" s="482">
        <v>25</v>
      </c>
      <c r="C75" s="610" t="s">
        <v>394</v>
      </c>
      <c r="D75" s="610"/>
      <c r="E75" s="636">
        <v>1421.61842</v>
      </c>
      <c r="F75" s="611">
        <v>1078.13213</v>
      </c>
      <c r="G75" s="611">
        <v>2278.6096000000002</v>
      </c>
      <c r="H75" s="611">
        <v>3214.50459</v>
      </c>
      <c r="I75" s="611">
        <v>4074.2633900000005</v>
      </c>
      <c r="J75" s="612">
        <f t="shared" si="0"/>
        <v>31.85938721629602</v>
      </c>
      <c r="K75" s="610"/>
      <c r="L75" s="646">
        <v>32684.82</v>
      </c>
      <c r="M75" s="646">
        <v>27054.82</v>
      </c>
      <c r="N75" s="646">
        <v>27341.71856</v>
      </c>
      <c r="O75" s="646">
        <v>37874.29615</v>
      </c>
      <c r="P75" s="646">
        <v>85272.9295</v>
      </c>
      <c r="Q75" s="647">
        <f t="shared" si="3"/>
        <v>20.809600655262162</v>
      </c>
      <c r="R75" s="588"/>
      <c r="S75" s="589"/>
      <c r="T75" s="589"/>
      <c r="U75" s="589"/>
    </row>
    <row r="76" spans="1:21" ht="12.75">
      <c r="A76" s="1047"/>
      <c r="B76" s="289">
        <v>39</v>
      </c>
      <c r="C76" s="587" t="s">
        <v>409</v>
      </c>
      <c r="D76" s="587"/>
      <c r="E76" s="636">
        <v>1200.42082</v>
      </c>
      <c r="F76" s="608">
        <v>1210.7407099999998</v>
      </c>
      <c r="G76" s="608">
        <v>1276.5953900000004</v>
      </c>
      <c r="H76" s="608">
        <v>1050.79724</v>
      </c>
      <c r="I76" s="608">
        <v>1218.6067499999997</v>
      </c>
      <c r="J76" s="24">
        <f t="shared" si="0"/>
        <v>-0.8523616918770127</v>
      </c>
      <c r="K76" s="587"/>
      <c r="L76" s="646">
        <v>343.16584</v>
      </c>
      <c r="M76" s="646">
        <v>415.61496999999997</v>
      </c>
      <c r="N76" s="646">
        <v>391.69631</v>
      </c>
      <c r="O76" s="646">
        <v>334.51682</v>
      </c>
      <c r="P76" s="646">
        <v>403.01800999999995</v>
      </c>
      <c r="Q76" s="647">
        <f t="shared" si="3"/>
        <v>-17.431790293790417</v>
      </c>
      <c r="R76" s="588"/>
      <c r="S76" s="589"/>
      <c r="T76" s="589"/>
      <c r="U76" s="589"/>
    </row>
    <row r="77" spans="1:21" ht="12.75">
      <c r="A77" s="1047"/>
      <c r="B77" s="482">
        <v>48</v>
      </c>
      <c r="C77" s="610" t="s">
        <v>418</v>
      </c>
      <c r="D77" s="610"/>
      <c r="E77" s="636">
        <v>769.70383</v>
      </c>
      <c r="F77" s="611">
        <v>707.4723799999998</v>
      </c>
      <c r="G77" s="611">
        <v>830.6207200000002</v>
      </c>
      <c r="H77" s="611">
        <v>575.5478700000001</v>
      </c>
      <c r="I77" s="611">
        <v>303.41105999999996</v>
      </c>
      <c r="J77" s="612">
        <f t="shared" si="0"/>
        <v>8.796308062231372</v>
      </c>
      <c r="K77" s="610"/>
      <c r="L77" s="646">
        <v>284.36695000000003</v>
      </c>
      <c r="M77" s="646">
        <v>261.671</v>
      </c>
      <c r="N77" s="646">
        <v>297.42963999999995</v>
      </c>
      <c r="O77" s="646">
        <v>310.70342</v>
      </c>
      <c r="P77" s="646">
        <v>84.67403000000002</v>
      </c>
      <c r="Q77" s="647">
        <f t="shared" si="3"/>
        <v>8.673467827921332</v>
      </c>
      <c r="R77" s="588"/>
      <c r="S77" s="589"/>
      <c r="T77" s="589"/>
      <c r="U77" s="589"/>
    </row>
    <row r="78" spans="1:21" ht="12.75">
      <c r="A78" s="1047"/>
      <c r="B78" s="289">
        <v>94</v>
      </c>
      <c r="C78" s="587" t="s">
        <v>463</v>
      </c>
      <c r="D78" s="587"/>
      <c r="E78" s="636">
        <v>732.31783</v>
      </c>
      <c r="F78" s="608">
        <v>488.08816</v>
      </c>
      <c r="G78" s="608">
        <v>958.0187900000001</v>
      </c>
      <c r="H78" s="608">
        <v>1004.4430600000001</v>
      </c>
      <c r="I78" s="608">
        <v>753.63656</v>
      </c>
      <c r="J78" s="24">
        <f t="shared" si="0"/>
        <v>50.03802386847489</v>
      </c>
      <c r="K78" s="587"/>
      <c r="L78" s="646">
        <v>88.36075</v>
      </c>
      <c r="M78" s="646">
        <v>97.4788</v>
      </c>
      <c r="N78" s="646">
        <v>134.77602</v>
      </c>
      <c r="O78" s="646">
        <v>95.91536</v>
      </c>
      <c r="P78" s="646">
        <v>143.69952</v>
      </c>
      <c r="Q78" s="647">
        <f t="shared" si="3"/>
        <v>-9.353880023143502</v>
      </c>
      <c r="R78" s="588"/>
      <c r="S78" s="589"/>
      <c r="T78" s="589"/>
      <c r="U78" s="589"/>
    </row>
    <row r="79" spans="1:21" ht="12.75">
      <c r="A79" s="1047"/>
      <c r="B79" s="482">
        <v>69</v>
      </c>
      <c r="C79" s="610" t="s">
        <v>439</v>
      </c>
      <c r="D79" s="610"/>
      <c r="E79" s="636">
        <v>729.1672899999998</v>
      </c>
      <c r="F79" s="611">
        <v>646.86048</v>
      </c>
      <c r="G79" s="611">
        <v>569.3085900000002</v>
      </c>
      <c r="H79" s="611">
        <v>330.58719999999994</v>
      </c>
      <c r="I79" s="611">
        <v>265.84547</v>
      </c>
      <c r="J79" s="612">
        <f t="shared" si="0"/>
        <v>12.724043676311725</v>
      </c>
      <c r="K79" s="610"/>
      <c r="L79" s="646">
        <v>1780.87648</v>
      </c>
      <c r="M79" s="646">
        <v>1566.39997</v>
      </c>
      <c r="N79" s="646">
        <v>1473.1994500000003</v>
      </c>
      <c r="O79" s="646">
        <v>772.0698100000002</v>
      </c>
      <c r="P79" s="646">
        <v>560.63748</v>
      </c>
      <c r="Q79" s="647">
        <f t="shared" si="3"/>
        <v>13.69232087000103</v>
      </c>
      <c r="R79" s="588"/>
      <c r="S79" s="589"/>
      <c r="T79" s="589"/>
      <c r="U79" s="589"/>
    </row>
    <row r="80" spans="1:21" ht="12.75">
      <c r="A80" s="1047"/>
      <c r="B80" s="289">
        <v>19</v>
      </c>
      <c r="C80" s="587" t="s">
        <v>388</v>
      </c>
      <c r="D80" s="587"/>
      <c r="E80" s="636">
        <v>547.2018399999998</v>
      </c>
      <c r="F80" s="608">
        <v>574.9722399999999</v>
      </c>
      <c r="G80" s="608">
        <v>670.49783</v>
      </c>
      <c r="H80" s="608">
        <v>508.97964</v>
      </c>
      <c r="I80" s="608">
        <v>143.01522000000003</v>
      </c>
      <c r="J80" s="24">
        <f t="shared" si="0"/>
        <v>-4.829867960234068</v>
      </c>
      <c r="K80" s="587"/>
      <c r="L80" s="646">
        <v>193.49117999999999</v>
      </c>
      <c r="M80" s="646">
        <v>222.55410000000006</v>
      </c>
      <c r="N80" s="646">
        <v>258.41149999999993</v>
      </c>
      <c r="O80" s="646">
        <v>199.02551</v>
      </c>
      <c r="P80" s="646">
        <v>68.84819999999999</v>
      </c>
      <c r="Q80" s="647">
        <f t="shared" si="3"/>
        <v>-13.058811318236806</v>
      </c>
      <c r="R80" s="588"/>
      <c r="S80" s="589"/>
      <c r="T80" s="589"/>
      <c r="U80" s="589"/>
    </row>
    <row r="81" spans="1:21" ht="12.75">
      <c r="A81" s="1047"/>
      <c r="B81" s="482"/>
      <c r="C81" s="610" t="s">
        <v>890</v>
      </c>
      <c r="D81" s="610"/>
      <c r="E81" s="636">
        <f>E82-SUM(E73:E80)</f>
        <v>7503.4037699997425</v>
      </c>
      <c r="F81" s="611">
        <f>F82-SUM(F73:F80)</f>
        <v>9689.088569999978</v>
      </c>
      <c r="G81" s="611">
        <f>G82-SUM(G73:G80)</f>
        <v>11078.442029999998</v>
      </c>
      <c r="H81" s="611">
        <f>H82-SUM(H73:H80)</f>
        <v>10735.959059999997</v>
      </c>
      <c r="I81" s="611">
        <f>I82-SUM(I73:I80)</f>
        <v>7801.388470000002</v>
      </c>
      <c r="J81" s="612">
        <f t="shared" si="0"/>
        <v>-22.5582084858601</v>
      </c>
      <c r="K81" s="610"/>
      <c r="L81" s="646">
        <f>L82-SUM(L73:L80)</f>
        <v>4262.7285700012</v>
      </c>
      <c r="M81" s="646">
        <f>M82-SUM(M73:M80)</f>
        <v>5017.333920000005</v>
      </c>
      <c r="N81" s="646">
        <f>N82-SUM(N73:N80)</f>
        <v>5353.20015000003</v>
      </c>
      <c r="O81" s="646">
        <f>O82-SUM(O73:O80)</f>
        <v>4616.610520000002</v>
      </c>
      <c r="P81" s="646">
        <f>P82-SUM(P73:P80)</f>
        <v>4006.2047699999966</v>
      </c>
      <c r="Q81" s="647">
        <f t="shared" si="3"/>
        <v>-15.039966684115058</v>
      </c>
      <c r="R81" s="588"/>
      <c r="S81" s="589"/>
      <c r="T81" s="589"/>
      <c r="U81" s="589"/>
    </row>
    <row r="82" spans="1:21" ht="12.75">
      <c r="A82" s="1048"/>
      <c r="B82" s="618"/>
      <c r="C82" s="613" t="s">
        <v>483</v>
      </c>
      <c r="D82" s="613"/>
      <c r="E82" s="637">
        <v>1619862.2358599997</v>
      </c>
      <c r="F82" s="615">
        <v>97234.45147999999</v>
      </c>
      <c r="G82" s="615">
        <v>18609.38548</v>
      </c>
      <c r="H82" s="615">
        <v>23665.81502</v>
      </c>
      <c r="I82" s="615">
        <v>14705.345000000003</v>
      </c>
      <c r="J82" s="614">
        <f t="shared" si="0"/>
        <v>1565.9344617099905</v>
      </c>
      <c r="K82" s="607"/>
      <c r="L82" s="648">
        <v>2543549.0265700016</v>
      </c>
      <c r="M82" s="648">
        <v>237809.28823</v>
      </c>
      <c r="N82" s="648">
        <v>36069.71404000003</v>
      </c>
      <c r="O82" s="648">
        <v>51280.62611</v>
      </c>
      <c r="P82" s="648">
        <v>90654.00611999998</v>
      </c>
      <c r="Q82" s="649">
        <f t="shared" si="3"/>
        <v>969.5751396009305</v>
      </c>
      <c r="R82" s="588"/>
      <c r="S82" s="589"/>
      <c r="T82" s="589"/>
      <c r="U82" s="589"/>
    </row>
    <row r="83" spans="1:21" ht="12.75">
      <c r="A83" s="1047" t="s">
        <v>497</v>
      </c>
      <c r="B83" s="482">
        <v>27</v>
      </c>
      <c r="C83" s="610" t="s">
        <v>396</v>
      </c>
      <c r="D83" s="610"/>
      <c r="E83" s="636">
        <v>342265.78054</v>
      </c>
      <c r="F83" s="611">
        <v>210838.30440999998</v>
      </c>
      <c r="G83" s="611">
        <v>315574.77760000003</v>
      </c>
      <c r="H83" s="611">
        <v>149655.89005000002</v>
      </c>
      <c r="I83" s="611">
        <v>11517.285450000001</v>
      </c>
      <c r="J83" s="612">
        <f t="shared" si="0"/>
        <v>62.33567306366863</v>
      </c>
      <c r="K83" s="610"/>
      <c r="L83" s="646">
        <v>222508.15706</v>
      </c>
      <c r="M83" s="646">
        <v>177182.62379</v>
      </c>
      <c r="N83" s="646">
        <v>315302.72676</v>
      </c>
      <c r="O83" s="646">
        <v>757150.3767799999</v>
      </c>
      <c r="P83" s="646">
        <v>62907.614</v>
      </c>
      <c r="Q83" s="647">
        <f t="shared" si="3"/>
        <v>25.581251874744005</v>
      </c>
      <c r="R83" s="588"/>
      <c r="S83" s="589"/>
      <c r="T83" s="589"/>
      <c r="U83" s="589"/>
    </row>
    <row r="84" spans="1:21" ht="12.75">
      <c r="A84" s="1047"/>
      <c r="B84" s="289">
        <v>48</v>
      </c>
      <c r="C84" s="587" t="s">
        <v>418</v>
      </c>
      <c r="D84" s="587"/>
      <c r="E84" s="636">
        <v>127741.36403999997</v>
      </c>
      <c r="F84" s="608">
        <v>125149.84341</v>
      </c>
      <c r="G84" s="608">
        <v>257797.52660999968</v>
      </c>
      <c r="H84" s="608">
        <v>254529.49451999992</v>
      </c>
      <c r="I84" s="608">
        <v>176298.62383000017</v>
      </c>
      <c r="J84" s="24">
        <f t="shared" si="0"/>
        <v>2.070734216989756</v>
      </c>
      <c r="K84" s="587"/>
      <c r="L84" s="646">
        <v>47009.615849999995</v>
      </c>
      <c r="M84" s="646">
        <v>48551.74419000002</v>
      </c>
      <c r="N84" s="646">
        <v>102175.56463000007</v>
      </c>
      <c r="O84" s="646">
        <v>111020.36838000006</v>
      </c>
      <c r="P84" s="646">
        <v>99684.76008000001</v>
      </c>
      <c r="Q84" s="647">
        <f t="shared" si="3"/>
        <v>-3.176257343021782</v>
      </c>
      <c r="R84" s="588"/>
      <c r="S84" s="589"/>
      <c r="T84" s="589"/>
      <c r="U84" s="589"/>
    </row>
    <row r="85" spans="1:21" ht="12.75">
      <c r="A85" s="1047"/>
      <c r="B85" s="482">
        <v>39</v>
      </c>
      <c r="C85" s="610" t="s">
        <v>409</v>
      </c>
      <c r="D85" s="610"/>
      <c r="E85" s="636">
        <v>117930.60400999998</v>
      </c>
      <c r="F85" s="611">
        <v>70864.20588999998</v>
      </c>
      <c r="G85" s="611">
        <v>170162.48996999994</v>
      </c>
      <c r="H85" s="611">
        <v>264777.80681</v>
      </c>
      <c r="I85" s="611">
        <v>242762.19320999997</v>
      </c>
      <c r="J85" s="612">
        <f t="shared" si="0"/>
        <v>66.4177316726861</v>
      </c>
      <c r="K85" s="610"/>
      <c r="L85" s="646">
        <v>43812.13816999999</v>
      </c>
      <c r="M85" s="646">
        <v>22879.545090000014</v>
      </c>
      <c r="N85" s="646">
        <v>52860.23429999999</v>
      </c>
      <c r="O85" s="646">
        <v>86550.13068000003</v>
      </c>
      <c r="P85" s="646">
        <v>91354.88873999997</v>
      </c>
      <c r="Q85" s="647">
        <f t="shared" si="3"/>
        <v>91.4904251708615</v>
      </c>
      <c r="R85" s="588"/>
      <c r="S85" s="589"/>
      <c r="T85" s="589"/>
      <c r="U85" s="589"/>
    </row>
    <row r="86" spans="1:21" ht="12.75">
      <c r="A86" s="1047"/>
      <c r="B86" s="289">
        <v>17</v>
      </c>
      <c r="C86" s="587" t="s">
        <v>386</v>
      </c>
      <c r="D86" s="587"/>
      <c r="E86" s="636">
        <v>79335.15391000008</v>
      </c>
      <c r="F86" s="608">
        <v>56070.22142000011</v>
      </c>
      <c r="G86" s="608">
        <v>71348.35233000008</v>
      </c>
      <c r="H86" s="608">
        <v>86195.61298000002</v>
      </c>
      <c r="I86" s="608">
        <v>107162.91161000008</v>
      </c>
      <c r="J86" s="24">
        <f t="shared" si="0"/>
        <v>41.4924926294324</v>
      </c>
      <c r="K86" s="587"/>
      <c r="L86" s="646">
        <v>30536.08418</v>
      </c>
      <c r="M86" s="646">
        <v>24957.51563</v>
      </c>
      <c r="N86" s="646">
        <v>47553.51705999999</v>
      </c>
      <c r="O86" s="646">
        <v>53655.378959999936</v>
      </c>
      <c r="P86" s="646">
        <v>109629.68464000008</v>
      </c>
      <c r="Q86" s="647">
        <f t="shared" si="3"/>
        <v>22.352259065779446</v>
      </c>
      <c r="R86" s="588"/>
      <c r="S86" s="589"/>
      <c r="T86" s="589"/>
      <c r="U86" s="589"/>
    </row>
    <row r="87" spans="1:21" ht="12.75">
      <c r="A87" s="1047"/>
      <c r="B87" s="482">
        <v>33</v>
      </c>
      <c r="C87" s="610" t="s">
        <v>402</v>
      </c>
      <c r="D87" s="610"/>
      <c r="E87" s="636">
        <v>75303.90961000005</v>
      </c>
      <c r="F87" s="611">
        <v>80834.93987999999</v>
      </c>
      <c r="G87" s="611">
        <v>159661.46074999997</v>
      </c>
      <c r="H87" s="611">
        <v>179588.96606000004</v>
      </c>
      <c r="I87" s="611">
        <v>121594.24675000008</v>
      </c>
      <c r="J87" s="612">
        <f t="shared" si="0"/>
        <v>-6.842375683350288</v>
      </c>
      <c r="K87" s="610"/>
      <c r="L87" s="646">
        <v>11619.700800000002</v>
      </c>
      <c r="M87" s="646">
        <v>14674.070969999999</v>
      </c>
      <c r="N87" s="646">
        <v>24250.846010000005</v>
      </c>
      <c r="O87" s="646">
        <v>25872.846990000005</v>
      </c>
      <c r="P87" s="646">
        <v>24731.02131</v>
      </c>
      <c r="Q87" s="647">
        <f t="shared" si="3"/>
        <v>-20.814743067853627</v>
      </c>
      <c r="R87" s="588"/>
      <c r="S87" s="589"/>
      <c r="T87" s="589"/>
      <c r="U87" s="589"/>
    </row>
    <row r="88" spans="1:21" ht="12.75">
      <c r="A88" s="1047"/>
      <c r="B88" s="289">
        <v>62</v>
      </c>
      <c r="C88" s="587" t="s">
        <v>432</v>
      </c>
      <c r="D88" s="587"/>
      <c r="E88" s="636">
        <v>64476.807799999995</v>
      </c>
      <c r="F88" s="608">
        <v>88675.23087000001</v>
      </c>
      <c r="G88" s="608">
        <v>91762.43092000003</v>
      </c>
      <c r="H88" s="608">
        <v>281067.27348999993</v>
      </c>
      <c r="I88" s="608">
        <v>316483.81517</v>
      </c>
      <c r="J88" s="24">
        <f t="shared" si="0"/>
        <v>-27.288818797072523</v>
      </c>
      <c r="K88" s="587"/>
      <c r="L88" s="646">
        <v>1363.5271000000005</v>
      </c>
      <c r="M88" s="646">
        <v>3350.472720000003</v>
      </c>
      <c r="N88" s="646">
        <v>2645.84622</v>
      </c>
      <c r="O88" s="646">
        <v>5924.357210000005</v>
      </c>
      <c r="P88" s="646">
        <v>6974.929100000003</v>
      </c>
      <c r="Q88" s="647">
        <f t="shared" si="3"/>
        <v>-59.3034412170949</v>
      </c>
      <c r="R88" s="588"/>
      <c r="S88" s="589"/>
      <c r="T88" s="589"/>
      <c r="U88" s="589"/>
    </row>
    <row r="89" spans="1:21" ht="12.75">
      <c r="A89" s="1047"/>
      <c r="B89" s="482">
        <v>85</v>
      </c>
      <c r="C89" s="610" t="s">
        <v>454</v>
      </c>
      <c r="D89" s="610"/>
      <c r="E89" s="636">
        <v>55604.54819000002</v>
      </c>
      <c r="F89" s="611">
        <v>52107.39471</v>
      </c>
      <c r="G89" s="611">
        <v>163954.11419000002</v>
      </c>
      <c r="H89" s="611">
        <v>227066.9861500001</v>
      </c>
      <c r="I89" s="611">
        <v>197415.54597000004</v>
      </c>
      <c r="J89" s="612">
        <f t="shared" si="0"/>
        <v>6.711434143777839</v>
      </c>
      <c r="K89" s="610"/>
      <c r="L89" s="646">
        <v>11852.337440000005</v>
      </c>
      <c r="M89" s="646">
        <v>9327.644760000001</v>
      </c>
      <c r="N89" s="646">
        <v>22932.496619999994</v>
      </c>
      <c r="O89" s="646">
        <v>31184.266259999997</v>
      </c>
      <c r="P89" s="646">
        <v>35157.269770000006</v>
      </c>
      <c r="Q89" s="647">
        <f t="shared" si="3"/>
        <v>27.06677564337263</v>
      </c>
      <c r="R89" s="588"/>
      <c r="S89" s="589"/>
      <c r="T89" s="589"/>
      <c r="U89" s="589"/>
    </row>
    <row r="90" spans="1:21" ht="12.75">
      <c r="A90" s="1047"/>
      <c r="B90" s="289">
        <v>84</v>
      </c>
      <c r="C90" s="587" t="s">
        <v>453</v>
      </c>
      <c r="D90" s="587"/>
      <c r="E90" s="636">
        <v>55513.17447999998</v>
      </c>
      <c r="F90" s="608">
        <v>62016.2405</v>
      </c>
      <c r="G90" s="608">
        <v>281967.45973999996</v>
      </c>
      <c r="H90" s="608">
        <v>318494.62379000004</v>
      </c>
      <c r="I90" s="608">
        <v>199816.8408299999</v>
      </c>
      <c r="J90" s="24">
        <f t="shared" si="0"/>
        <v>-10.486069403062281</v>
      </c>
      <c r="K90" s="587"/>
      <c r="L90" s="646">
        <v>7411.360340000002</v>
      </c>
      <c r="M90" s="646">
        <v>9398.432879999995</v>
      </c>
      <c r="N90" s="646">
        <v>25610.574330000007</v>
      </c>
      <c r="O90" s="646">
        <v>37404.93549999999</v>
      </c>
      <c r="P90" s="646">
        <v>33103.297990000014</v>
      </c>
      <c r="Q90" s="647">
        <f t="shared" si="3"/>
        <v>-21.142594359837506</v>
      </c>
      <c r="R90" s="588"/>
      <c r="S90" s="589"/>
      <c r="T90" s="589"/>
      <c r="U90" s="589"/>
    </row>
    <row r="91" spans="1:21" ht="12.75">
      <c r="A91" s="1047"/>
      <c r="B91" s="482"/>
      <c r="C91" s="610" t="s">
        <v>890</v>
      </c>
      <c r="D91" s="610"/>
      <c r="E91" s="636">
        <f>E92-SUM(E83:E90)</f>
        <v>635066.6031599996</v>
      </c>
      <c r="F91" s="611">
        <f>F92-SUM(F83:F90)</f>
        <v>676320.6707799998</v>
      </c>
      <c r="G91" s="611">
        <f>G92-SUM(G83:G90)</f>
        <v>2537332.256189999</v>
      </c>
      <c r="H91" s="611">
        <f>H92-SUM(H83:H90)</f>
        <v>4330182.986920003</v>
      </c>
      <c r="I91" s="611">
        <f>I92-SUM(I83:I90)</f>
        <v>3837280.6088500004</v>
      </c>
      <c r="J91" s="612">
        <f t="shared" si="0"/>
        <v>-6.099779202729671</v>
      </c>
      <c r="K91" s="610"/>
      <c r="L91" s="646">
        <f>L92-SUM(L83:L90)</f>
        <v>377589.3108600004</v>
      </c>
      <c r="M91" s="646">
        <f>M92-SUM(M83:M90)</f>
        <v>328445.57909999974</v>
      </c>
      <c r="N91" s="646">
        <f>N92-SUM(N83:N90)</f>
        <v>920634.6807999999</v>
      </c>
      <c r="O91" s="646">
        <f>O92-SUM(O83:O90)</f>
        <v>1293328.7022100016</v>
      </c>
      <c r="P91" s="646">
        <f>P92-SUM(P83:P90)</f>
        <v>1328295.7087500005</v>
      </c>
      <c r="Q91" s="647">
        <f t="shared" si="3"/>
        <v>14.962518872887042</v>
      </c>
      <c r="R91" s="588"/>
      <c r="S91" s="589"/>
      <c r="T91" s="589"/>
      <c r="U91" s="589"/>
    </row>
    <row r="92" spans="1:21" ht="12.75">
      <c r="A92" s="1048"/>
      <c r="B92" s="618"/>
      <c r="C92" s="613" t="s">
        <v>483</v>
      </c>
      <c r="D92" s="613"/>
      <c r="E92" s="637">
        <v>1553237.9457399996</v>
      </c>
      <c r="F92" s="615">
        <v>1422877.0518699999</v>
      </c>
      <c r="G92" s="615">
        <v>4049560.8682999993</v>
      </c>
      <c r="H92" s="615">
        <v>6091559.640770003</v>
      </c>
      <c r="I92" s="615">
        <v>5210332.07167</v>
      </c>
      <c r="J92" s="614">
        <f t="shared" si="0"/>
        <v>9.161782017544983</v>
      </c>
      <c r="K92" s="607"/>
      <c r="L92" s="648">
        <v>753702.2318000004</v>
      </c>
      <c r="M92" s="648">
        <v>638767.6291299998</v>
      </c>
      <c r="N92" s="648">
        <v>1513966.4867299998</v>
      </c>
      <c r="O92" s="648">
        <v>2402091.3629700015</v>
      </c>
      <c r="P92" s="648">
        <v>1791839.1743800004</v>
      </c>
      <c r="Q92" s="649">
        <f t="shared" si="3"/>
        <v>17.993178963458334</v>
      </c>
      <c r="R92" s="588"/>
      <c r="S92" s="589"/>
      <c r="T92" s="589"/>
      <c r="U92" s="589"/>
    </row>
    <row r="93" spans="1:21" ht="12.75">
      <c r="A93" s="1047" t="s">
        <v>510</v>
      </c>
      <c r="B93" s="482">
        <v>27</v>
      </c>
      <c r="C93" s="610" t="s">
        <v>396</v>
      </c>
      <c r="D93" s="610"/>
      <c r="E93" s="636">
        <v>1118743.74816</v>
      </c>
      <c r="F93" s="611">
        <v>295316.08271000005</v>
      </c>
      <c r="G93" s="611">
        <v>266441.77355</v>
      </c>
      <c r="H93" s="611">
        <v>281280.5647</v>
      </c>
      <c r="I93" s="611">
        <v>143106.64444</v>
      </c>
      <c r="J93" s="612">
        <f t="shared" si="0"/>
        <v>278.8292658813996</v>
      </c>
      <c r="K93" s="610"/>
      <c r="L93" s="646">
        <v>3693644.1689999993</v>
      </c>
      <c r="M93" s="646">
        <v>2635514.99903</v>
      </c>
      <c r="N93" s="646">
        <v>2520661.8933099997</v>
      </c>
      <c r="O93" s="646">
        <v>1669410.4792099998</v>
      </c>
      <c r="P93" s="646">
        <v>2344330.8745</v>
      </c>
      <c r="Q93" s="647">
        <f t="shared" si="3"/>
        <v>40.14885782700699</v>
      </c>
      <c r="R93" s="588"/>
      <c r="S93" s="589"/>
      <c r="T93" s="589"/>
      <c r="U93" s="589"/>
    </row>
    <row r="94" spans="1:21" ht="12.75">
      <c r="A94" s="1047"/>
      <c r="B94" s="289">
        <v>9</v>
      </c>
      <c r="C94" s="587" t="s">
        <v>378</v>
      </c>
      <c r="D94" s="587"/>
      <c r="E94" s="636">
        <v>80855.89867999987</v>
      </c>
      <c r="F94" s="608">
        <v>52013.16606999995</v>
      </c>
      <c r="G94" s="608">
        <v>40504.17978999998</v>
      </c>
      <c r="H94" s="608">
        <v>55454.436190000015</v>
      </c>
      <c r="I94" s="608">
        <v>54262.873850000025</v>
      </c>
      <c r="J94" s="24">
        <f t="shared" si="0"/>
        <v>55.452753195571724</v>
      </c>
      <c r="K94" s="587"/>
      <c r="L94" s="646">
        <v>12272.49266</v>
      </c>
      <c r="M94" s="646">
        <v>11218.29631</v>
      </c>
      <c r="N94" s="646">
        <v>12394.961770000002</v>
      </c>
      <c r="O94" s="646">
        <v>16923.4826</v>
      </c>
      <c r="P94" s="646">
        <v>19647.99599</v>
      </c>
      <c r="Q94" s="647">
        <f t="shared" si="3"/>
        <v>9.397116289933338</v>
      </c>
      <c r="R94" s="588"/>
      <c r="S94" s="589"/>
      <c r="T94" s="589"/>
      <c r="U94" s="589"/>
    </row>
    <row r="95" spans="1:21" ht="12.75">
      <c r="A95" s="1047"/>
      <c r="B95" s="482">
        <v>72</v>
      </c>
      <c r="C95" s="610" t="s">
        <v>442</v>
      </c>
      <c r="D95" s="610"/>
      <c r="E95" s="636">
        <v>53488.889609999984</v>
      </c>
      <c r="F95" s="611">
        <v>77292.05236999999</v>
      </c>
      <c r="G95" s="611">
        <v>41839.656879999995</v>
      </c>
      <c r="H95" s="611">
        <v>132893.08643999998</v>
      </c>
      <c r="I95" s="611">
        <v>202220.66697999995</v>
      </c>
      <c r="J95" s="612">
        <f t="shared" si="0"/>
        <v>-30.796391129651155</v>
      </c>
      <c r="K95" s="610"/>
      <c r="L95" s="646">
        <v>12549.8345</v>
      </c>
      <c r="M95" s="646">
        <v>17014.1225</v>
      </c>
      <c r="N95" s="646">
        <v>10831.705179999999</v>
      </c>
      <c r="O95" s="646">
        <v>20918.186</v>
      </c>
      <c r="P95" s="646">
        <v>21709.21455</v>
      </c>
      <c r="Q95" s="647">
        <f t="shared" si="3"/>
        <v>-26.238720216102827</v>
      </c>
      <c r="R95" s="588"/>
      <c r="S95" s="589"/>
      <c r="T95" s="589"/>
      <c r="U95" s="589"/>
    </row>
    <row r="96" spans="1:21" ht="12.75">
      <c r="A96" s="1047"/>
      <c r="B96" s="289">
        <v>6</v>
      </c>
      <c r="C96" s="587" t="s">
        <v>375</v>
      </c>
      <c r="D96" s="587"/>
      <c r="E96" s="636">
        <v>24898.501529999994</v>
      </c>
      <c r="F96" s="608">
        <v>27930.03113999998</v>
      </c>
      <c r="G96" s="608">
        <v>22699.761169999998</v>
      </c>
      <c r="H96" s="608">
        <v>22568.839619999988</v>
      </c>
      <c r="I96" s="608">
        <v>19214.05218000001</v>
      </c>
      <c r="J96" s="24">
        <f t="shared" si="0"/>
        <v>-10.854014429143922</v>
      </c>
      <c r="K96" s="587"/>
      <c r="L96" s="646">
        <v>4289.94346</v>
      </c>
      <c r="M96" s="646">
        <v>4871.330990000001</v>
      </c>
      <c r="N96" s="646">
        <v>4708.640229999999</v>
      </c>
      <c r="O96" s="646">
        <v>4432.906459999999</v>
      </c>
      <c r="P96" s="646">
        <v>4260.928609999999</v>
      </c>
      <c r="Q96" s="647">
        <f t="shared" si="3"/>
        <v>-11.934880450404394</v>
      </c>
      <c r="R96" s="588"/>
      <c r="S96" s="589"/>
      <c r="T96" s="589"/>
      <c r="U96" s="589"/>
    </row>
    <row r="97" spans="1:21" ht="12.75">
      <c r="A97" s="1047"/>
      <c r="B97" s="482">
        <v>74</v>
      </c>
      <c r="C97" s="610" t="s">
        <v>444</v>
      </c>
      <c r="D97" s="610"/>
      <c r="E97" s="636">
        <v>20081.143099999998</v>
      </c>
      <c r="F97" s="611">
        <v>9071.92813</v>
      </c>
      <c r="G97" s="611">
        <v>4601.82079</v>
      </c>
      <c r="H97" s="611">
        <v>8835.89537</v>
      </c>
      <c r="I97" s="611">
        <v>3491.7950199999996</v>
      </c>
      <c r="J97" s="612">
        <f t="shared" si="0"/>
        <v>121.3547419273922</v>
      </c>
      <c r="K97" s="610"/>
      <c r="L97" s="646">
        <v>2511.419</v>
      </c>
      <c r="M97" s="646">
        <v>1500.87069</v>
      </c>
      <c r="N97" s="646">
        <v>1278.06549</v>
      </c>
      <c r="O97" s="646">
        <v>1431.4888799999999</v>
      </c>
      <c r="P97" s="646">
        <v>520.68207</v>
      </c>
      <c r="Q97" s="647">
        <f t="shared" si="3"/>
        <v>67.33080449455642</v>
      </c>
      <c r="R97" s="588"/>
      <c r="S97" s="589"/>
      <c r="T97" s="589"/>
      <c r="U97" s="589"/>
    </row>
    <row r="98" spans="1:21" ht="12.75">
      <c r="A98" s="1047"/>
      <c r="B98" s="289">
        <v>39</v>
      </c>
      <c r="C98" s="587" t="s">
        <v>409</v>
      </c>
      <c r="D98" s="587"/>
      <c r="E98" s="636">
        <v>16476.869149999995</v>
      </c>
      <c r="F98" s="608">
        <v>15689.83013</v>
      </c>
      <c r="G98" s="608">
        <v>16145.888779999997</v>
      </c>
      <c r="H98" s="608">
        <v>19487.7416</v>
      </c>
      <c r="I98" s="608">
        <v>22737.236770000003</v>
      </c>
      <c r="J98" s="24">
        <f t="shared" si="0"/>
        <v>5.016236718172773</v>
      </c>
      <c r="K98" s="587"/>
      <c r="L98" s="646">
        <v>5958.76591</v>
      </c>
      <c r="M98" s="646">
        <v>5913.901270000002</v>
      </c>
      <c r="N98" s="646">
        <v>8457.541609999997</v>
      </c>
      <c r="O98" s="646">
        <v>9131.020269999999</v>
      </c>
      <c r="P98" s="646">
        <v>17405.741719999998</v>
      </c>
      <c r="Q98" s="647">
        <f t="shared" si="3"/>
        <v>0.7586301825427411</v>
      </c>
      <c r="R98" s="588"/>
      <c r="S98" s="589"/>
      <c r="T98" s="589"/>
      <c r="U98" s="589"/>
    </row>
    <row r="99" spans="1:21" ht="12.75">
      <c r="A99" s="1047"/>
      <c r="B99" s="482">
        <v>3</v>
      </c>
      <c r="C99" s="610" t="s">
        <v>372</v>
      </c>
      <c r="D99" s="610"/>
      <c r="E99" s="636">
        <v>9694.890749999999</v>
      </c>
      <c r="F99" s="611">
        <v>12909.89472</v>
      </c>
      <c r="G99" s="611">
        <v>24471.756880000004</v>
      </c>
      <c r="H99" s="611">
        <v>29416.48380999999</v>
      </c>
      <c r="I99" s="611">
        <v>24061.198399999994</v>
      </c>
      <c r="J99" s="612">
        <f t="shared" si="0"/>
        <v>-24.903409669323796</v>
      </c>
      <c r="K99" s="610"/>
      <c r="L99" s="646">
        <v>2035.3652000000002</v>
      </c>
      <c r="M99" s="646">
        <v>2347.11734</v>
      </c>
      <c r="N99" s="646">
        <v>5211.268120000001</v>
      </c>
      <c r="O99" s="646">
        <v>5331.198260000001</v>
      </c>
      <c r="P99" s="646">
        <v>4884.54798</v>
      </c>
      <c r="Q99" s="647">
        <f t="shared" si="3"/>
        <v>-13.282341478504843</v>
      </c>
      <c r="R99" s="588"/>
      <c r="S99" s="589"/>
      <c r="T99" s="589"/>
      <c r="U99" s="589"/>
    </row>
    <row r="100" spans="1:21" ht="12.75">
      <c r="A100" s="1047"/>
      <c r="B100" s="289">
        <v>32</v>
      </c>
      <c r="C100" s="587" t="s">
        <v>401</v>
      </c>
      <c r="D100" s="587"/>
      <c r="E100" s="636">
        <v>8860.157539999998</v>
      </c>
      <c r="F100" s="608">
        <v>8601.637439999999</v>
      </c>
      <c r="G100" s="608">
        <v>5090.08089</v>
      </c>
      <c r="H100" s="608">
        <v>13419.680999999999</v>
      </c>
      <c r="I100" s="608">
        <v>8950.501219999998</v>
      </c>
      <c r="J100" s="24">
        <f t="shared" si="0"/>
        <v>3.005475431896376</v>
      </c>
      <c r="K100" s="587"/>
      <c r="L100" s="646">
        <v>2467.43008</v>
      </c>
      <c r="M100" s="646">
        <v>2637.5052400000004</v>
      </c>
      <c r="N100" s="646">
        <v>1418.7825899999998</v>
      </c>
      <c r="O100" s="646">
        <v>3764.9605799999995</v>
      </c>
      <c r="P100" s="646">
        <v>3568.9098699999995</v>
      </c>
      <c r="Q100" s="647">
        <f t="shared" si="3"/>
        <v>-6.448334487479546</v>
      </c>
      <c r="R100" s="588"/>
      <c r="S100" s="589"/>
      <c r="T100" s="589"/>
      <c r="U100" s="589"/>
    </row>
    <row r="101" spans="1:21" ht="12.75">
      <c r="A101" s="1047"/>
      <c r="B101" s="482"/>
      <c r="C101" s="610" t="s">
        <v>890</v>
      </c>
      <c r="D101" s="610"/>
      <c r="E101" s="636">
        <f>E102-SUM(E93:E100)</f>
        <v>66851.56731999968</v>
      </c>
      <c r="F101" s="611">
        <f>F102-SUM(F93:F100)</f>
        <v>66305.33952000015</v>
      </c>
      <c r="G101" s="611">
        <f>G102-SUM(G93:G100)</f>
        <v>61229.146029999945</v>
      </c>
      <c r="H101" s="611">
        <f>H102-SUM(H93:H100)</f>
        <v>59847.54913000006</v>
      </c>
      <c r="I101" s="611">
        <f>I102-SUM(I93:I100)</f>
        <v>103291.89371000032</v>
      </c>
      <c r="J101" s="612">
        <f t="shared" si="0"/>
        <v>0.8238066556235157</v>
      </c>
      <c r="K101" s="610"/>
      <c r="L101" s="646">
        <f>L102-SUM(L93:L100)</f>
        <v>29080.73603999801</v>
      </c>
      <c r="M101" s="646">
        <f>M102-SUM(M93:M100)</f>
        <v>37346.495710000396</v>
      </c>
      <c r="N101" s="646">
        <f>N102-SUM(N93:N100)</f>
        <v>46576.60639000079</v>
      </c>
      <c r="O101" s="646">
        <f>O102-SUM(O93:O100)</f>
        <v>41599.95083000022</v>
      </c>
      <c r="P101" s="646">
        <f>P102-SUM(P93:P100)</f>
        <v>116570.72657000134</v>
      </c>
      <c r="Q101" s="647">
        <f t="shared" si="3"/>
        <v>-22.132624528381218</v>
      </c>
      <c r="R101" s="588"/>
      <c r="S101" s="589"/>
      <c r="T101" s="589"/>
      <c r="U101" s="589"/>
    </row>
    <row r="102" spans="1:21" ht="12.75">
      <c r="A102" s="1048"/>
      <c r="B102" s="618"/>
      <c r="C102" s="613" t="s">
        <v>483</v>
      </c>
      <c r="D102" s="613"/>
      <c r="E102" s="637">
        <v>1399951.6658399994</v>
      </c>
      <c r="F102" s="615">
        <v>565129.9622300002</v>
      </c>
      <c r="G102" s="615">
        <v>483024.06475999986</v>
      </c>
      <c r="H102" s="615">
        <v>623204.27786</v>
      </c>
      <c r="I102" s="615">
        <v>581336.8625700003</v>
      </c>
      <c r="J102" s="614">
        <f t="shared" si="0"/>
        <v>147.72207446156222</v>
      </c>
      <c r="K102" s="607"/>
      <c r="L102" s="648">
        <v>3764810.1558499974</v>
      </c>
      <c r="M102" s="648">
        <v>2718364.63908</v>
      </c>
      <c r="N102" s="648">
        <v>2611539.4646900008</v>
      </c>
      <c r="O102" s="648">
        <v>1772943.67309</v>
      </c>
      <c r="P102" s="648">
        <v>2532899.6218600012</v>
      </c>
      <c r="Q102" s="649">
        <f t="shared" si="3"/>
        <v>38.495406455999046</v>
      </c>
      <c r="R102" s="588"/>
      <c r="S102" s="589"/>
      <c r="T102" s="589"/>
      <c r="U102" s="589"/>
    </row>
    <row r="103" spans="1:21" ht="12.75">
      <c r="A103" s="1047" t="s">
        <v>491</v>
      </c>
      <c r="B103" s="482">
        <v>27</v>
      </c>
      <c r="C103" s="610" t="s">
        <v>396</v>
      </c>
      <c r="D103" s="610"/>
      <c r="E103" s="636">
        <v>465959.6696</v>
      </c>
      <c r="F103" s="611">
        <v>386771.56866</v>
      </c>
      <c r="G103" s="611">
        <v>185928.31717000002</v>
      </c>
      <c r="H103" s="611">
        <v>272068.04372</v>
      </c>
      <c r="I103" s="611">
        <v>236181.53605000002</v>
      </c>
      <c r="J103" s="612">
        <f t="shared" si="0"/>
        <v>20.474126682670434</v>
      </c>
      <c r="K103" s="610"/>
      <c r="L103" s="646">
        <v>2507934.08395</v>
      </c>
      <c r="M103" s="646">
        <v>2251712.4088000003</v>
      </c>
      <c r="N103" s="646">
        <v>1495862.27626</v>
      </c>
      <c r="O103" s="646">
        <v>1263745.41766</v>
      </c>
      <c r="P103" s="646">
        <v>974165.0077999999</v>
      </c>
      <c r="Q103" s="647">
        <f t="shared" si="3"/>
        <v>11.378969807540695</v>
      </c>
      <c r="R103" s="588"/>
      <c r="S103" s="589"/>
      <c r="T103" s="589"/>
      <c r="U103" s="589"/>
    </row>
    <row r="104" spans="1:21" ht="12.75">
      <c r="A104" s="1047"/>
      <c r="B104" s="289">
        <v>39</v>
      </c>
      <c r="C104" s="587" t="s">
        <v>409</v>
      </c>
      <c r="D104" s="587"/>
      <c r="E104" s="636">
        <v>317810.8164400001</v>
      </c>
      <c r="F104" s="608">
        <v>265945.8830300001</v>
      </c>
      <c r="G104" s="608">
        <v>152643.87059</v>
      </c>
      <c r="H104" s="608">
        <v>113577.51327</v>
      </c>
      <c r="I104" s="608">
        <v>43108.79539</v>
      </c>
      <c r="J104" s="24">
        <f t="shared" si="0"/>
        <v>19.50206290809524</v>
      </c>
      <c r="K104" s="587"/>
      <c r="L104" s="646">
        <v>212353.98124999998</v>
      </c>
      <c r="M104" s="646">
        <v>198011.5795</v>
      </c>
      <c r="N104" s="646">
        <v>141494.44630000007</v>
      </c>
      <c r="O104" s="646">
        <v>73163.12852</v>
      </c>
      <c r="P104" s="646">
        <v>29039.177130000007</v>
      </c>
      <c r="Q104" s="647">
        <f t="shared" si="3"/>
        <v>7.243213647512969</v>
      </c>
      <c r="R104" s="588"/>
      <c r="S104" s="589"/>
      <c r="T104" s="589"/>
      <c r="U104" s="589"/>
    </row>
    <row r="105" spans="1:21" ht="12.75">
      <c r="A105" s="1047"/>
      <c r="B105" s="482">
        <v>40</v>
      </c>
      <c r="C105" s="610" t="s">
        <v>410</v>
      </c>
      <c r="D105" s="610"/>
      <c r="E105" s="636">
        <v>87232.90715999992</v>
      </c>
      <c r="F105" s="611">
        <v>77282.49154000003</v>
      </c>
      <c r="G105" s="611">
        <v>49392.90933999998</v>
      </c>
      <c r="H105" s="611">
        <v>56960.59447000006</v>
      </c>
      <c r="I105" s="611">
        <v>30820.35145000001</v>
      </c>
      <c r="J105" s="612">
        <f t="shared" si="0"/>
        <v>12.875381501966366</v>
      </c>
      <c r="K105" s="610"/>
      <c r="L105" s="646">
        <v>13037.873289999998</v>
      </c>
      <c r="M105" s="646">
        <v>12813.676459999995</v>
      </c>
      <c r="N105" s="646">
        <v>9458.281080000002</v>
      </c>
      <c r="O105" s="646">
        <v>10270.38353</v>
      </c>
      <c r="P105" s="646">
        <v>7171.12372</v>
      </c>
      <c r="Q105" s="647">
        <f t="shared" si="3"/>
        <v>1.749668260314441</v>
      </c>
      <c r="R105" s="588"/>
      <c r="S105" s="589"/>
      <c r="T105" s="589"/>
      <c r="U105" s="589"/>
    </row>
    <row r="106" spans="1:21" ht="12.75">
      <c r="A106" s="1047"/>
      <c r="B106" s="289">
        <v>88</v>
      </c>
      <c r="C106" s="587" t="s">
        <v>457</v>
      </c>
      <c r="D106" s="587"/>
      <c r="E106" s="636">
        <v>71923.05459999999</v>
      </c>
      <c r="F106" s="608">
        <v>54633.012740000006</v>
      </c>
      <c r="G106" s="608">
        <v>7739.99904</v>
      </c>
      <c r="H106" s="608">
        <v>265.71</v>
      </c>
      <c r="I106" s="608">
        <v>88.40769</v>
      </c>
      <c r="J106" s="24">
        <f t="shared" si="0"/>
        <v>31.64760827356119</v>
      </c>
      <c r="K106" s="587"/>
      <c r="L106" s="646">
        <v>184.98</v>
      </c>
      <c r="M106" s="646">
        <v>224.46595000000002</v>
      </c>
      <c r="N106" s="646">
        <v>38.45955</v>
      </c>
      <c r="O106" s="646">
        <v>2.4935</v>
      </c>
      <c r="P106" s="646">
        <v>0.27081</v>
      </c>
      <c r="Q106" s="647">
        <f t="shared" si="3"/>
        <v>-17.591064479935614</v>
      </c>
      <c r="R106" s="588"/>
      <c r="S106" s="589"/>
      <c r="T106" s="589"/>
      <c r="U106" s="589"/>
    </row>
    <row r="107" spans="1:21" ht="12.75">
      <c r="A107" s="1047"/>
      <c r="B107" s="482">
        <v>15</v>
      </c>
      <c r="C107" s="610" t="s">
        <v>384</v>
      </c>
      <c r="D107" s="610"/>
      <c r="E107" s="636">
        <v>45789.88744000001</v>
      </c>
      <c r="F107" s="611">
        <v>3986.22042</v>
      </c>
      <c r="G107" s="611">
        <v>14266.765830000002</v>
      </c>
      <c r="H107" s="611">
        <v>29855.698799999995</v>
      </c>
      <c r="I107" s="611">
        <v>17506.27602</v>
      </c>
      <c r="J107" s="612">
        <f t="shared" si="0"/>
        <v>1048.7043518782639</v>
      </c>
      <c r="K107" s="610"/>
      <c r="L107" s="646">
        <v>38790.627</v>
      </c>
      <c r="M107" s="646">
        <v>4793.114</v>
      </c>
      <c r="N107" s="646">
        <v>22302.59819</v>
      </c>
      <c r="O107" s="646">
        <v>24311.355</v>
      </c>
      <c r="P107" s="646">
        <v>24462.46838</v>
      </c>
      <c r="Q107" s="647">
        <f t="shared" si="3"/>
        <v>709.2990694567249</v>
      </c>
      <c r="R107" s="588"/>
      <c r="S107" s="589"/>
      <c r="T107" s="589"/>
      <c r="U107" s="589"/>
    </row>
    <row r="108" spans="1:21" ht="12.75">
      <c r="A108" s="1047"/>
      <c r="B108" s="289">
        <v>70</v>
      </c>
      <c r="C108" s="587" t="s">
        <v>440</v>
      </c>
      <c r="D108" s="587"/>
      <c r="E108" s="636">
        <v>32248.742370000007</v>
      </c>
      <c r="F108" s="608">
        <v>28190.276910000004</v>
      </c>
      <c r="G108" s="608">
        <v>5614.380540000001</v>
      </c>
      <c r="H108" s="608">
        <v>3852.0457300000003</v>
      </c>
      <c r="I108" s="608">
        <v>1661.9936899999998</v>
      </c>
      <c r="J108" s="24">
        <f t="shared" si="0"/>
        <v>14.396685328622416</v>
      </c>
      <c r="K108" s="587"/>
      <c r="L108" s="646">
        <v>50538.63074</v>
      </c>
      <c r="M108" s="646">
        <v>47766.34054</v>
      </c>
      <c r="N108" s="646">
        <v>9395.97668</v>
      </c>
      <c r="O108" s="646">
        <v>6087.3319</v>
      </c>
      <c r="P108" s="646">
        <v>3287.18985</v>
      </c>
      <c r="Q108" s="647">
        <f t="shared" si="3"/>
        <v>5.803857211289731</v>
      </c>
      <c r="R108" s="588"/>
      <c r="S108" s="589"/>
      <c r="T108" s="589"/>
      <c r="U108" s="589"/>
    </row>
    <row r="109" spans="1:21" ht="12.75">
      <c r="A109" s="1047"/>
      <c r="B109" s="482">
        <v>29</v>
      </c>
      <c r="C109" s="610" t="s">
        <v>398</v>
      </c>
      <c r="D109" s="610"/>
      <c r="E109" s="636">
        <v>30678.643410000004</v>
      </c>
      <c r="F109" s="611">
        <v>27338.009720000002</v>
      </c>
      <c r="G109" s="611">
        <v>18260.90318</v>
      </c>
      <c r="H109" s="611">
        <v>19180.541240000002</v>
      </c>
      <c r="I109" s="611">
        <v>18186.72279</v>
      </c>
      <c r="J109" s="612">
        <f t="shared" si="0"/>
        <v>12.219739930650665</v>
      </c>
      <c r="K109" s="610"/>
      <c r="L109" s="646">
        <v>12692.951899999998</v>
      </c>
      <c r="M109" s="646">
        <v>12719.158619999998</v>
      </c>
      <c r="N109" s="646">
        <v>10227.08484</v>
      </c>
      <c r="O109" s="646">
        <v>8549.72041</v>
      </c>
      <c r="P109" s="646">
        <v>8304.25949</v>
      </c>
      <c r="Q109" s="647">
        <f t="shared" si="3"/>
        <v>-0.20604130181057778</v>
      </c>
      <c r="R109" s="588"/>
      <c r="S109" s="589"/>
      <c r="T109" s="589"/>
      <c r="U109" s="589"/>
    </row>
    <row r="110" spans="1:21" ht="12.75">
      <c r="A110" s="1047"/>
      <c r="B110" s="289">
        <v>72</v>
      </c>
      <c r="C110" s="587" t="s">
        <v>442</v>
      </c>
      <c r="D110" s="587"/>
      <c r="E110" s="636">
        <v>30538.13105</v>
      </c>
      <c r="F110" s="608">
        <v>34977.90688999999</v>
      </c>
      <c r="G110" s="608">
        <v>29137.646</v>
      </c>
      <c r="H110" s="608">
        <v>46316.414170000004</v>
      </c>
      <c r="I110" s="608">
        <v>32727.975409999995</v>
      </c>
      <c r="J110" s="24">
        <f t="shared" si="0"/>
        <v>-12.693086107074347</v>
      </c>
      <c r="K110" s="587"/>
      <c r="L110" s="646">
        <v>27257.944</v>
      </c>
      <c r="M110" s="646">
        <v>28644.065</v>
      </c>
      <c r="N110" s="646">
        <v>24473.98256</v>
      </c>
      <c r="O110" s="646">
        <v>17622.194</v>
      </c>
      <c r="P110" s="646">
        <v>12662.018</v>
      </c>
      <c r="Q110" s="647">
        <f t="shared" si="3"/>
        <v>-4.839121123346146</v>
      </c>
      <c r="R110" s="588"/>
      <c r="S110" s="589"/>
      <c r="T110" s="589"/>
      <c r="U110" s="589"/>
    </row>
    <row r="111" spans="1:21" ht="12.75">
      <c r="A111" s="1047"/>
      <c r="B111" s="482"/>
      <c r="C111" s="610" t="s">
        <v>890</v>
      </c>
      <c r="D111" s="610"/>
      <c r="E111" s="636">
        <f>E112-SUM(E103:E110)</f>
        <v>189294.36243999936</v>
      </c>
      <c r="F111" s="611">
        <f>F112-SUM(F103:F110)</f>
        <v>161137.5122000001</v>
      </c>
      <c r="G111" s="611">
        <f>G112-SUM(G103:G110)</f>
        <v>113650.8929000001</v>
      </c>
      <c r="H111" s="611">
        <f>H112-SUM(H103:H110)</f>
        <v>106864.38182999985</v>
      </c>
      <c r="I111" s="611">
        <f>I112-SUM(I103:I110)</f>
        <v>91084.20600000012</v>
      </c>
      <c r="J111" s="612">
        <f t="shared" si="0"/>
        <v>17.473802254717462</v>
      </c>
      <c r="K111" s="610"/>
      <c r="L111" s="646">
        <f>L112-SUM(L103:L110)</f>
        <v>68062.55310999928</v>
      </c>
      <c r="M111" s="646">
        <f>M112-SUM(M103:M110)</f>
        <v>70133.17908999976</v>
      </c>
      <c r="N111" s="646">
        <f>N112-SUM(N103:N110)</f>
        <v>34440.21410999913</v>
      </c>
      <c r="O111" s="646">
        <f>O112-SUM(O103:O110)</f>
        <v>37410.67047000001</v>
      </c>
      <c r="P111" s="646">
        <f>P112-SUM(P103:P110)</f>
        <v>41560.01876000012</v>
      </c>
      <c r="Q111" s="647">
        <f t="shared" si="3"/>
        <v>-2.9524199628015</v>
      </c>
      <c r="R111" s="588"/>
      <c r="S111" s="589"/>
      <c r="T111" s="589"/>
      <c r="U111" s="589"/>
    </row>
    <row r="112" spans="1:21" ht="12.75">
      <c r="A112" s="1048"/>
      <c r="B112" s="618"/>
      <c r="C112" s="613" t="s">
        <v>483</v>
      </c>
      <c r="D112" s="613"/>
      <c r="E112" s="637">
        <v>1271476.2145099994</v>
      </c>
      <c r="F112" s="615">
        <v>1040262.8821100002</v>
      </c>
      <c r="G112" s="615">
        <v>576635.6845900001</v>
      </c>
      <c r="H112" s="615">
        <v>648940.94323</v>
      </c>
      <c r="I112" s="615">
        <v>471366.26449000015</v>
      </c>
      <c r="J112" s="614">
        <f t="shared" si="0"/>
        <v>22.22643298884426</v>
      </c>
      <c r="K112" s="607"/>
      <c r="L112" s="648">
        <v>2930853.6252399995</v>
      </c>
      <c r="M112" s="648">
        <v>2626817.98796</v>
      </c>
      <c r="N112" s="648">
        <v>1747693.3195699994</v>
      </c>
      <c r="O112" s="648">
        <v>1441162.6949900002</v>
      </c>
      <c r="P112" s="648">
        <v>1100651.53394</v>
      </c>
      <c r="Q112" s="649">
        <f t="shared" si="3"/>
        <v>11.574294019362764</v>
      </c>
      <c r="R112" s="588"/>
      <c r="S112" s="589"/>
      <c r="T112" s="589"/>
      <c r="U112" s="589"/>
    </row>
    <row r="113" spans="1:21" ht="12.75">
      <c r="A113" s="1047" t="s">
        <v>488</v>
      </c>
      <c r="B113" s="482">
        <v>27</v>
      </c>
      <c r="C113" s="610" t="s">
        <v>396</v>
      </c>
      <c r="D113" s="610"/>
      <c r="E113" s="636">
        <v>294628.77132999996</v>
      </c>
      <c r="F113" s="611">
        <v>211961.41045000002</v>
      </c>
      <c r="G113" s="611">
        <v>88126.16614000002</v>
      </c>
      <c r="H113" s="611">
        <v>127842.22703000001</v>
      </c>
      <c r="I113" s="611">
        <v>93770.39177999999</v>
      </c>
      <c r="J113" s="612">
        <f t="shared" si="0"/>
        <v>39.00113737896667</v>
      </c>
      <c r="K113" s="610"/>
      <c r="L113" s="646">
        <v>592257.9873499998</v>
      </c>
      <c r="M113" s="646">
        <v>712939.56273</v>
      </c>
      <c r="N113" s="646">
        <v>833259.61462</v>
      </c>
      <c r="O113" s="646">
        <v>740315.1105199999</v>
      </c>
      <c r="P113" s="646">
        <v>1032453.02981</v>
      </c>
      <c r="Q113" s="647">
        <f t="shared" si="3"/>
        <v>-16.927321990363986</v>
      </c>
      <c r="R113" s="588"/>
      <c r="S113" s="589"/>
      <c r="T113" s="589"/>
      <c r="U113" s="589"/>
    </row>
    <row r="114" spans="1:21" ht="12.75">
      <c r="A114" s="1047"/>
      <c r="B114" s="289">
        <v>39</v>
      </c>
      <c r="C114" s="587" t="s">
        <v>409</v>
      </c>
      <c r="D114" s="587"/>
      <c r="E114" s="636">
        <v>136047.67555</v>
      </c>
      <c r="F114" s="608">
        <v>155898.2978699999</v>
      </c>
      <c r="G114" s="608">
        <v>103456.93564000003</v>
      </c>
      <c r="H114" s="608">
        <v>170834.07294000007</v>
      </c>
      <c r="I114" s="608">
        <v>145697.35336000004</v>
      </c>
      <c r="J114" s="24">
        <f aca="true" t="shared" si="4" ref="J114:J141">((E114/F114)-1)*100</f>
        <v>-12.73305904632318</v>
      </c>
      <c r="K114" s="587"/>
      <c r="L114" s="646">
        <v>58046.011890000016</v>
      </c>
      <c r="M114" s="646">
        <v>82556.76931000008</v>
      </c>
      <c r="N114" s="646">
        <v>71544.02127000003</v>
      </c>
      <c r="O114" s="646">
        <v>92991.70382000001</v>
      </c>
      <c r="P114" s="646">
        <v>99346.18903000005</v>
      </c>
      <c r="Q114" s="647">
        <f t="shared" si="3"/>
        <v>-29.68957921301686</v>
      </c>
      <c r="R114" s="588"/>
      <c r="S114" s="589"/>
      <c r="T114" s="589"/>
      <c r="U114" s="589"/>
    </row>
    <row r="115" spans="1:21" ht="12.75">
      <c r="A115" s="1047"/>
      <c r="B115" s="482">
        <v>33</v>
      </c>
      <c r="C115" s="610" t="s">
        <v>402</v>
      </c>
      <c r="D115" s="610"/>
      <c r="E115" s="636">
        <v>98990.03956000005</v>
      </c>
      <c r="F115" s="611">
        <v>89199.33641000003</v>
      </c>
      <c r="G115" s="611">
        <v>74721.74520000003</v>
      </c>
      <c r="H115" s="611">
        <v>63951.04468</v>
      </c>
      <c r="I115" s="611">
        <v>48799.79998999999</v>
      </c>
      <c r="J115" s="612">
        <f t="shared" si="4"/>
        <v>10.976206263460941</v>
      </c>
      <c r="K115" s="610"/>
      <c r="L115" s="646">
        <v>14949.340100000005</v>
      </c>
      <c r="M115" s="646">
        <v>15233.433640000012</v>
      </c>
      <c r="N115" s="646">
        <v>14078.80849</v>
      </c>
      <c r="O115" s="646">
        <v>12796.200760000003</v>
      </c>
      <c r="P115" s="646">
        <v>11481.915419999996</v>
      </c>
      <c r="Q115" s="647">
        <f t="shared" si="3"/>
        <v>-1.8649343720776979</v>
      </c>
      <c r="R115" s="588"/>
      <c r="S115" s="589"/>
      <c r="T115" s="589"/>
      <c r="U115" s="589"/>
    </row>
    <row r="116" spans="1:21" ht="12.75">
      <c r="A116" s="1047"/>
      <c r="B116" s="289">
        <v>48</v>
      </c>
      <c r="C116" s="587" t="s">
        <v>418</v>
      </c>
      <c r="D116" s="587"/>
      <c r="E116" s="636">
        <v>95663.03837000001</v>
      </c>
      <c r="F116" s="608">
        <v>96025.11525000003</v>
      </c>
      <c r="G116" s="608">
        <v>67501.85738999998</v>
      </c>
      <c r="H116" s="608">
        <v>64805.85216000001</v>
      </c>
      <c r="I116" s="608">
        <v>60815.9298</v>
      </c>
      <c r="J116" s="24">
        <f t="shared" si="4"/>
        <v>-0.37706477004204597</v>
      </c>
      <c r="K116" s="587"/>
      <c r="L116" s="646">
        <v>52616.24506999998</v>
      </c>
      <c r="M116" s="646">
        <v>69070.22460000002</v>
      </c>
      <c r="N116" s="646">
        <v>39841.04931000002</v>
      </c>
      <c r="O116" s="646">
        <v>48496.66541999999</v>
      </c>
      <c r="P116" s="646">
        <v>41198.24056999998</v>
      </c>
      <c r="Q116" s="647">
        <f t="shared" si="3"/>
        <v>-23.822102252147637</v>
      </c>
      <c r="R116" s="588"/>
      <c r="S116" s="589"/>
      <c r="T116" s="589"/>
      <c r="U116" s="589"/>
    </row>
    <row r="117" spans="1:21" ht="12.75">
      <c r="A117" s="1047"/>
      <c r="B117" s="482">
        <v>17</v>
      </c>
      <c r="C117" s="610" t="s">
        <v>386</v>
      </c>
      <c r="D117" s="610"/>
      <c r="E117" s="636">
        <v>73142.64533999999</v>
      </c>
      <c r="F117" s="611">
        <v>84195.70907000003</v>
      </c>
      <c r="G117" s="611">
        <v>57036.73090999998</v>
      </c>
      <c r="H117" s="611">
        <v>47091.55845000002</v>
      </c>
      <c r="I117" s="611">
        <v>71171.96091999998</v>
      </c>
      <c r="J117" s="612">
        <f t="shared" si="4"/>
        <v>-13.127823082777956</v>
      </c>
      <c r="K117" s="610"/>
      <c r="L117" s="646">
        <v>75410.49130000001</v>
      </c>
      <c r="M117" s="646">
        <v>106193.62335000001</v>
      </c>
      <c r="N117" s="646">
        <v>95028.70468000001</v>
      </c>
      <c r="O117" s="646">
        <v>95584.34124999998</v>
      </c>
      <c r="P117" s="646">
        <v>165109.60794</v>
      </c>
      <c r="Q117" s="647">
        <f t="shared" si="3"/>
        <v>-28.98774058075305</v>
      </c>
      <c r="R117" s="588"/>
      <c r="S117" s="589"/>
      <c r="T117" s="589"/>
      <c r="U117" s="589"/>
    </row>
    <row r="118" spans="1:21" ht="12.75">
      <c r="A118" s="1047"/>
      <c r="B118" s="289">
        <v>85</v>
      </c>
      <c r="C118" s="587" t="s">
        <v>454</v>
      </c>
      <c r="D118" s="587"/>
      <c r="E118" s="636">
        <v>56541.72099</v>
      </c>
      <c r="F118" s="608">
        <v>46611.54190999997</v>
      </c>
      <c r="G118" s="608">
        <v>47098.16142999998</v>
      </c>
      <c r="H118" s="608">
        <v>38732.764349999976</v>
      </c>
      <c r="I118" s="608">
        <v>38976.62642</v>
      </c>
      <c r="J118" s="24">
        <f t="shared" si="4"/>
        <v>21.30412055274582</v>
      </c>
      <c r="K118" s="587"/>
      <c r="L118" s="646">
        <v>10520.551759999995</v>
      </c>
      <c r="M118" s="646">
        <v>10315.062499999998</v>
      </c>
      <c r="N118" s="646">
        <v>6684.519650000004</v>
      </c>
      <c r="O118" s="646">
        <v>7426.368139999997</v>
      </c>
      <c r="P118" s="646">
        <v>10216.587810000005</v>
      </c>
      <c r="Q118" s="647">
        <f t="shared" si="3"/>
        <v>1.9921281136202174</v>
      </c>
      <c r="R118" s="588"/>
      <c r="S118" s="589"/>
      <c r="T118" s="589"/>
      <c r="U118" s="589"/>
    </row>
    <row r="119" spans="1:21" ht="12.75">
      <c r="A119" s="1047"/>
      <c r="B119" s="482">
        <v>84</v>
      </c>
      <c r="C119" s="610" t="s">
        <v>453</v>
      </c>
      <c r="D119" s="610"/>
      <c r="E119" s="636">
        <v>39437.57425999998</v>
      </c>
      <c r="F119" s="611">
        <v>46048.500480000024</v>
      </c>
      <c r="G119" s="611">
        <v>42286.42296000002</v>
      </c>
      <c r="H119" s="611">
        <v>24995.76573</v>
      </c>
      <c r="I119" s="611">
        <v>38197.39366999997</v>
      </c>
      <c r="J119" s="612">
        <f t="shared" si="4"/>
        <v>-14.35644190601023</v>
      </c>
      <c r="K119" s="610"/>
      <c r="L119" s="646">
        <v>5941.035150000001</v>
      </c>
      <c r="M119" s="646">
        <v>7596.1686999999965</v>
      </c>
      <c r="N119" s="646">
        <v>6122.951819999998</v>
      </c>
      <c r="O119" s="646">
        <v>4002.571900000002</v>
      </c>
      <c r="P119" s="646">
        <v>6561.63814</v>
      </c>
      <c r="Q119" s="647">
        <f t="shared" si="3"/>
        <v>-21.789057291473746</v>
      </c>
      <c r="R119" s="588"/>
      <c r="S119" s="589"/>
      <c r="T119" s="589"/>
      <c r="U119" s="589"/>
    </row>
    <row r="120" spans="1:21" ht="12.75">
      <c r="A120" s="1047"/>
      <c r="B120" s="289">
        <v>30</v>
      </c>
      <c r="C120" s="587" t="s">
        <v>399</v>
      </c>
      <c r="D120" s="587"/>
      <c r="E120" s="636">
        <v>38319.84107000002</v>
      </c>
      <c r="F120" s="608">
        <v>33273.68376</v>
      </c>
      <c r="G120" s="608">
        <v>29746.95864999995</v>
      </c>
      <c r="H120" s="608">
        <v>29194.573220000017</v>
      </c>
      <c r="I120" s="608">
        <v>24899.430130000004</v>
      </c>
      <c r="J120" s="24">
        <f t="shared" si="4"/>
        <v>15.165610596041844</v>
      </c>
      <c r="K120" s="587"/>
      <c r="L120" s="646">
        <v>4489.245579999989</v>
      </c>
      <c r="M120" s="646">
        <v>5935.4681299999975</v>
      </c>
      <c r="N120" s="646">
        <v>5993.237300000008</v>
      </c>
      <c r="O120" s="646">
        <v>6135.857610000001</v>
      </c>
      <c r="P120" s="646">
        <v>5683.572740000016</v>
      </c>
      <c r="Q120" s="647">
        <f t="shared" si="3"/>
        <v>-24.36577062372348</v>
      </c>
      <c r="R120" s="588"/>
      <c r="S120" s="589"/>
      <c r="T120" s="589"/>
      <c r="U120" s="589"/>
    </row>
    <row r="121" spans="1:21" ht="12.75">
      <c r="A121" s="1047"/>
      <c r="B121" s="482"/>
      <c r="C121" s="610" t="s">
        <v>890</v>
      </c>
      <c r="D121" s="610"/>
      <c r="E121" s="636">
        <f>E72-SUM(E113:E120)</f>
        <v>866646.6253799989</v>
      </c>
      <c r="F121" s="611">
        <f>F72-SUM(F113:F120)</f>
        <v>173131.86712999933</v>
      </c>
      <c r="G121" s="611">
        <f>G72-SUM(G113:G120)</f>
        <v>-200385.6687599998</v>
      </c>
      <c r="H121" s="611">
        <f>H72-SUM(H113:H120)</f>
        <v>-248468.3491900002</v>
      </c>
      <c r="I121" s="611">
        <f>I72-SUM(I113:I120)</f>
        <v>-276006.91429999995</v>
      </c>
      <c r="J121" s="612">
        <f t="shared" si="4"/>
        <v>400.57025303681445</v>
      </c>
      <c r="K121" s="610"/>
      <c r="L121" s="646">
        <f>L72-SUM(L113:L120)</f>
        <v>1599145.088410002</v>
      </c>
      <c r="M121" s="646">
        <f>M72-SUM(M113:M120)</f>
        <v>861160.6528799996</v>
      </c>
      <c r="N121" s="646">
        <f>N72-SUM(N113:N120)</f>
        <v>-549052.01667</v>
      </c>
      <c r="O121" s="646">
        <f>O72-SUM(O113:O120)</f>
        <v>-502399.39727999974</v>
      </c>
      <c r="P121" s="646">
        <f>P72-SUM(P113:P120)</f>
        <v>-982927.56227</v>
      </c>
      <c r="Q121" s="647">
        <f t="shared" si="3"/>
        <v>85.69648799697755</v>
      </c>
      <c r="R121" s="588"/>
      <c r="S121" s="589"/>
      <c r="T121" s="589"/>
      <c r="U121" s="589"/>
    </row>
    <row r="122" spans="1:21" ht="12.75">
      <c r="A122" s="1048"/>
      <c r="B122" s="618"/>
      <c r="C122" s="613" t="s">
        <v>483</v>
      </c>
      <c r="D122" s="613"/>
      <c r="E122" s="637">
        <v>1254310.15252</v>
      </c>
      <c r="F122" s="615">
        <v>1131840.16979</v>
      </c>
      <c r="G122" s="615">
        <v>788032.0591499996</v>
      </c>
      <c r="H122" s="615">
        <v>854617.9786099999</v>
      </c>
      <c r="I122" s="615">
        <v>806059.5449799998</v>
      </c>
      <c r="J122" s="614">
        <f t="shared" si="4"/>
        <v>10.820430834569429</v>
      </c>
      <c r="K122" s="607"/>
      <c r="L122" s="648">
        <v>994673.9313699994</v>
      </c>
      <c r="M122" s="648">
        <v>1206704.253700001</v>
      </c>
      <c r="N122" s="648">
        <v>1265302.0370699996</v>
      </c>
      <c r="O122" s="648">
        <v>1185811.4329800007</v>
      </c>
      <c r="P122" s="648">
        <v>1588537.0714899998</v>
      </c>
      <c r="Q122" s="649">
        <f aca="true" t="shared" si="5" ref="Q122:Q182">((L122/M122)-1)*100</f>
        <v>-17.571026345508724</v>
      </c>
      <c r="R122" s="588"/>
      <c r="S122" s="589"/>
      <c r="T122" s="589"/>
      <c r="U122" s="589"/>
    </row>
    <row r="123" spans="1:21" ht="12.75">
      <c r="A123" s="1047" t="s">
        <v>894</v>
      </c>
      <c r="B123" s="482">
        <v>27</v>
      </c>
      <c r="C123" s="610" t="s">
        <v>396</v>
      </c>
      <c r="D123" s="610"/>
      <c r="E123" s="636">
        <v>745374.4607699998</v>
      </c>
      <c r="F123" s="611">
        <v>371048.0843899999</v>
      </c>
      <c r="G123" s="611">
        <v>466912.11407999985</v>
      </c>
      <c r="H123" s="611">
        <v>374944.92741999996</v>
      </c>
      <c r="I123" s="611">
        <v>172125.38761</v>
      </c>
      <c r="J123" s="612">
        <f t="shared" si="4"/>
        <v>100.88352214387237</v>
      </c>
      <c r="K123" s="610"/>
      <c r="L123" s="646">
        <v>7585570.6702</v>
      </c>
      <c r="M123" s="646">
        <v>4199841.309280001</v>
      </c>
      <c r="N123" s="646">
        <v>4855866.061600001</v>
      </c>
      <c r="O123" s="646">
        <v>3456769.088</v>
      </c>
      <c r="P123" s="646">
        <v>3499395.446</v>
      </c>
      <c r="Q123" s="647">
        <f t="shared" si="5"/>
        <v>80.61564977321562</v>
      </c>
      <c r="R123" s="588"/>
      <c r="S123" s="589"/>
      <c r="T123" s="589"/>
      <c r="U123" s="589"/>
    </row>
    <row r="124" spans="1:21" ht="12.75">
      <c r="A124" s="1047"/>
      <c r="B124" s="289">
        <v>9</v>
      </c>
      <c r="C124" s="587" t="s">
        <v>378</v>
      </c>
      <c r="D124" s="587"/>
      <c r="E124" s="636">
        <v>136875.09994999983</v>
      </c>
      <c r="F124" s="608">
        <v>63853.32321000002</v>
      </c>
      <c r="G124" s="608">
        <v>57854.908599999995</v>
      </c>
      <c r="H124" s="608">
        <v>86532.61764999997</v>
      </c>
      <c r="I124" s="608">
        <v>66562.27954999999</v>
      </c>
      <c r="J124" s="24">
        <f t="shared" si="4"/>
        <v>114.35861607366418</v>
      </c>
      <c r="K124" s="587"/>
      <c r="L124" s="646">
        <v>21333.69647</v>
      </c>
      <c r="M124" s="646">
        <v>14304.408200000002</v>
      </c>
      <c r="N124" s="646">
        <v>19258.89033999999</v>
      </c>
      <c r="O124" s="646">
        <v>27571.40316</v>
      </c>
      <c r="P124" s="646">
        <v>24670.680889999996</v>
      </c>
      <c r="Q124" s="647">
        <f t="shared" si="5"/>
        <v>49.14071362980257</v>
      </c>
      <c r="R124" s="588"/>
      <c r="S124" s="589"/>
      <c r="T124" s="589"/>
      <c r="U124" s="589"/>
    </row>
    <row r="125" spans="1:21" ht="12.75">
      <c r="A125" s="1047"/>
      <c r="B125" s="482">
        <v>8</v>
      </c>
      <c r="C125" s="610" t="s">
        <v>377</v>
      </c>
      <c r="D125" s="610"/>
      <c r="E125" s="636">
        <v>117768.24469999986</v>
      </c>
      <c r="F125" s="611">
        <v>113295.93749999983</v>
      </c>
      <c r="G125" s="611">
        <v>113763.4365699999</v>
      </c>
      <c r="H125" s="611">
        <v>55737.82064000007</v>
      </c>
      <c r="I125" s="611">
        <v>17959.114530000013</v>
      </c>
      <c r="J125" s="612">
        <f t="shared" si="4"/>
        <v>3.947455927093624</v>
      </c>
      <c r="K125" s="610"/>
      <c r="L125" s="646">
        <v>257153.40353999988</v>
      </c>
      <c r="M125" s="646">
        <v>256443.6588000001</v>
      </c>
      <c r="N125" s="646">
        <v>269626.5648</v>
      </c>
      <c r="O125" s="646">
        <v>140455.43024000013</v>
      </c>
      <c r="P125" s="646">
        <v>47764.73944999999</v>
      </c>
      <c r="Q125" s="647">
        <f t="shared" si="5"/>
        <v>0.2767643946904208</v>
      </c>
      <c r="R125" s="588"/>
      <c r="S125" s="589"/>
      <c r="T125" s="589"/>
      <c r="U125" s="589"/>
    </row>
    <row r="126" spans="1:21" ht="12.75">
      <c r="A126" s="1047"/>
      <c r="B126" s="289">
        <v>6</v>
      </c>
      <c r="C126" s="587" t="s">
        <v>375</v>
      </c>
      <c r="D126" s="587"/>
      <c r="E126" s="636">
        <v>41517.19663999999</v>
      </c>
      <c r="F126" s="608">
        <v>51223.85061000001</v>
      </c>
      <c r="G126" s="608">
        <v>38407.298059999994</v>
      </c>
      <c r="H126" s="608">
        <v>42826.88776000003</v>
      </c>
      <c r="I126" s="608">
        <v>41567.33801000001</v>
      </c>
      <c r="J126" s="24">
        <f t="shared" si="4"/>
        <v>-18.949481256110545</v>
      </c>
      <c r="K126" s="587"/>
      <c r="L126" s="646">
        <v>8900.37566</v>
      </c>
      <c r="M126" s="646">
        <v>10557.218770000001</v>
      </c>
      <c r="N126" s="646">
        <v>8983.593440000002</v>
      </c>
      <c r="O126" s="646">
        <v>8925.61537</v>
      </c>
      <c r="P126" s="646">
        <v>9461.343329999998</v>
      </c>
      <c r="Q126" s="647">
        <f t="shared" si="5"/>
        <v>-15.693935553445026</v>
      </c>
      <c r="R126" s="588"/>
      <c r="S126" s="589"/>
      <c r="T126" s="589"/>
      <c r="U126" s="589"/>
    </row>
    <row r="127" spans="1:21" ht="12.75">
      <c r="A127" s="1047"/>
      <c r="B127" s="482">
        <v>15</v>
      </c>
      <c r="C127" s="610" t="s">
        <v>384</v>
      </c>
      <c r="D127" s="610"/>
      <c r="E127" s="636">
        <v>18060.46392</v>
      </c>
      <c r="F127" s="611">
        <v>13637.14034</v>
      </c>
      <c r="G127" s="611">
        <v>19231.628800000002</v>
      </c>
      <c r="H127" s="611">
        <v>65162.127680000005</v>
      </c>
      <c r="I127" s="611">
        <v>56801.35138</v>
      </c>
      <c r="J127" s="612">
        <f t="shared" si="4"/>
        <v>32.435858763040336</v>
      </c>
      <c r="K127" s="610"/>
      <c r="L127" s="646">
        <v>13719.512</v>
      </c>
      <c r="M127" s="646">
        <v>16747.886</v>
      </c>
      <c r="N127" s="646">
        <v>33299.18991</v>
      </c>
      <c r="O127" s="646">
        <v>61078.963</v>
      </c>
      <c r="P127" s="646">
        <v>85426.835</v>
      </c>
      <c r="Q127" s="647">
        <f t="shared" si="5"/>
        <v>-18.08212690246398</v>
      </c>
      <c r="R127" s="588"/>
      <c r="S127" s="589"/>
      <c r="T127" s="589"/>
      <c r="U127" s="589"/>
    </row>
    <row r="128" spans="1:21" ht="12.75">
      <c r="A128" s="1047"/>
      <c r="B128" s="289">
        <v>21</v>
      </c>
      <c r="C128" s="587" t="s">
        <v>390</v>
      </c>
      <c r="D128" s="587"/>
      <c r="E128" s="636">
        <v>14270.17463</v>
      </c>
      <c r="F128" s="608">
        <v>11110.415320000002</v>
      </c>
      <c r="G128" s="608">
        <v>11395.956050000003</v>
      </c>
      <c r="H128" s="608">
        <v>8937.109429999997</v>
      </c>
      <c r="I128" s="608">
        <v>8868.737879999999</v>
      </c>
      <c r="J128" s="24">
        <f t="shared" si="4"/>
        <v>28.439614712800832</v>
      </c>
      <c r="K128" s="587"/>
      <c r="L128" s="646">
        <v>726.3060499999999</v>
      </c>
      <c r="M128" s="646">
        <v>718.4084099999999</v>
      </c>
      <c r="N128" s="646">
        <v>742.1978200000001</v>
      </c>
      <c r="O128" s="646">
        <v>723.7153</v>
      </c>
      <c r="P128" s="646">
        <v>743.4544400000001</v>
      </c>
      <c r="Q128" s="647">
        <f t="shared" si="5"/>
        <v>1.099324547161129</v>
      </c>
      <c r="R128" s="588"/>
      <c r="S128" s="589"/>
      <c r="T128" s="589"/>
      <c r="U128" s="589"/>
    </row>
    <row r="129" spans="1:21" ht="12.75">
      <c r="A129" s="1047"/>
      <c r="B129" s="482">
        <v>62</v>
      </c>
      <c r="C129" s="610" t="s">
        <v>432</v>
      </c>
      <c r="D129" s="610"/>
      <c r="E129" s="636">
        <v>4581.41295</v>
      </c>
      <c r="F129" s="611">
        <v>3507.34148</v>
      </c>
      <c r="G129" s="611">
        <v>3711.297150000001</v>
      </c>
      <c r="H129" s="611">
        <v>3768.805280000001</v>
      </c>
      <c r="I129" s="611">
        <v>3488.0151899999987</v>
      </c>
      <c r="J129" s="612">
        <f t="shared" si="4"/>
        <v>30.623521437097125</v>
      </c>
      <c r="K129" s="610"/>
      <c r="L129" s="646">
        <v>53.89439</v>
      </c>
      <c r="M129" s="646">
        <v>59.96426000000002</v>
      </c>
      <c r="N129" s="646">
        <v>49.25035</v>
      </c>
      <c r="O129" s="646">
        <v>51.93324000000002</v>
      </c>
      <c r="P129" s="646">
        <v>51.56643999999999</v>
      </c>
      <c r="Q129" s="647">
        <f t="shared" si="5"/>
        <v>-10.122479623695869</v>
      </c>
      <c r="R129" s="588"/>
      <c r="S129" s="589"/>
      <c r="T129" s="589"/>
      <c r="U129" s="589"/>
    </row>
    <row r="130" spans="1:21" ht="12.75">
      <c r="A130" s="1047"/>
      <c r="B130" s="289">
        <v>39</v>
      </c>
      <c r="C130" s="587" t="s">
        <v>409</v>
      </c>
      <c r="D130" s="587"/>
      <c r="E130" s="636">
        <v>4037.7258500000007</v>
      </c>
      <c r="F130" s="608">
        <v>4329.223279999999</v>
      </c>
      <c r="G130" s="608">
        <v>4563.184660000001</v>
      </c>
      <c r="H130" s="608">
        <v>5050.910079999999</v>
      </c>
      <c r="I130" s="608">
        <v>5016.8175599999995</v>
      </c>
      <c r="J130" s="24">
        <f t="shared" si="4"/>
        <v>-6.73325008083202</v>
      </c>
      <c r="K130" s="587"/>
      <c r="L130" s="646">
        <v>834.54687</v>
      </c>
      <c r="M130" s="646">
        <v>1079.42434</v>
      </c>
      <c r="N130" s="646">
        <v>1281.1386800000002</v>
      </c>
      <c r="O130" s="646">
        <v>1739.8926199999999</v>
      </c>
      <c r="P130" s="646">
        <v>1454.42721</v>
      </c>
      <c r="Q130" s="647">
        <f t="shared" si="5"/>
        <v>-22.685931836593564</v>
      </c>
      <c r="R130" s="588"/>
      <c r="S130" s="589"/>
      <c r="T130" s="589"/>
      <c r="U130" s="589"/>
    </row>
    <row r="131" spans="1:21" ht="12.75">
      <c r="A131" s="1047"/>
      <c r="B131" s="482"/>
      <c r="C131" s="610" t="s">
        <v>890</v>
      </c>
      <c r="D131" s="610"/>
      <c r="E131" s="636">
        <f>E132-SUM(E123:E130)</f>
        <v>25110.445759999566</v>
      </c>
      <c r="F131" s="611">
        <f>F132-SUM(F123:F130)</f>
        <v>31147.239599999622</v>
      </c>
      <c r="G131" s="611">
        <f>G132-SUM(G123:G130)</f>
        <v>30779.072879999876</v>
      </c>
      <c r="H131" s="611">
        <f>H132-SUM(H123:H130)</f>
        <v>33614.63902000012</v>
      </c>
      <c r="I131" s="611">
        <f>I132-SUM(I123:I130)</f>
        <v>37321.39958999993</v>
      </c>
      <c r="J131" s="612">
        <f t="shared" si="4"/>
        <v>-19.381473021449157</v>
      </c>
      <c r="K131" s="610"/>
      <c r="L131" s="646">
        <f>L132-SUM(L123:L130)</f>
        <v>8045.964890001342</v>
      </c>
      <c r="M131" s="646">
        <f>M132-SUM(M123:M130)</f>
        <v>13329.351999998093</v>
      </c>
      <c r="N131" s="646">
        <f>N132-SUM(N123:N130)</f>
        <v>11533.38830000069</v>
      </c>
      <c r="O131" s="646">
        <f>O132-SUM(O123:O130)</f>
        <v>9169.278490000404</v>
      </c>
      <c r="P131" s="646">
        <f>P132-SUM(P123:P130)</f>
        <v>9595.627580001019</v>
      </c>
      <c r="Q131" s="647">
        <f t="shared" si="5"/>
        <v>-39.637239004548064</v>
      </c>
      <c r="R131" s="588"/>
      <c r="S131" s="589"/>
      <c r="T131" s="589"/>
      <c r="U131" s="589"/>
    </row>
    <row r="132" spans="1:21" ht="12.75">
      <c r="A132" s="1048"/>
      <c r="B132" s="618"/>
      <c r="C132" s="613" t="s">
        <v>483</v>
      </c>
      <c r="D132" s="613"/>
      <c r="E132" s="637">
        <v>1107595.225169999</v>
      </c>
      <c r="F132" s="615">
        <v>663152.5557299994</v>
      </c>
      <c r="G132" s="615">
        <v>746618.8968499996</v>
      </c>
      <c r="H132" s="615">
        <v>676575.84496</v>
      </c>
      <c r="I132" s="615">
        <v>409710.44129999995</v>
      </c>
      <c r="J132" s="614">
        <f t="shared" si="4"/>
        <v>67.01967226089573</v>
      </c>
      <c r="K132" s="607"/>
      <c r="L132" s="648">
        <v>7896338.370070001</v>
      </c>
      <c r="M132" s="648">
        <v>4513081.630059999</v>
      </c>
      <c r="N132" s="648">
        <v>5200640.275240002</v>
      </c>
      <c r="O132" s="648">
        <v>3706485.3194200005</v>
      </c>
      <c r="P132" s="648">
        <v>3678564.120340001</v>
      </c>
      <c r="Q132" s="649">
        <f t="shared" si="5"/>
        <v>74.96555607315756</v>
      </c>
      <c r="R132" s="588"/>
      <c r="S132" s="589"/>
      <c r="T132" s="589"/>
      <c r="U132" s="589"/>
    </row>
    <row r="133" spans="1:21" ht="12.75">
      <c r="A133" s="1047" t="s">
        <v>895</v>
      </c>
      <c r="B133" s="482">
        <v>27</v>
      </c>
      <c r="C133" s="610" t="s">
        <v>396</v>
      </c>
      <c r="D133" s="610"/>
      <c r="E133" s="636">
        <v>941288.4225900001</v>
      </c>
      <c r="F133" s="611">
        <v>195558.98334999997</v>
      </c>
      <c r="G133" s="611">
        <v>339258.66646000004</v>
      </c>
      <c r="H133" s="611">
        <v>480607.37148</v>
      </c>
      <c r="I133" s="611">
        <v>299159.5290199999</v>
      </c>
      <c r="J133" s="612">
        <f t="shared" si="4"/>
        <v>381.33223361329175</v>
      </c>
      <c r="K133" s="610"/>
      <c r="L133" s="646">
        <v>1415886.94273</v>
      </c>
      <c r="M133" s="646">
        <v>314276.58707</v>
      </c>
      <c r="N133" s="646">
        <v>801716.35471</v>
      </c>
      <c r="O133" s="646">
        <v>733094.323</v>
      </c>
      <c r="P133" s="646">
        <v>652173.881</v>
      </c>
      <c r="Q133" s="647">
        <f t="shared" si="5"/>
        <v>350.5225654670337</v>
      </c>
      <c r="R133" s="588"/>
      <c r="S133" s="589"/>
      <c r="T133" s="589"/>
      <c r="U133" s="589"/>
    </row>
    <row r="134" spans="1:21" ht="12.75">
      <c r="A134" s="1047"/>
      <c r="B134" s="289">
        <v>17</v>
      </c>
      <c r="C134" s="587" t="s">
        <v>386</v>
      </c>
      <c r="D134" s="587"/>
      <c r="E134" s="636">
        <v>21342.958450000013</v>
      </c>
      <c r="F134" s="608">
        <v>15721.353769999998</v>
      </c>
      <c r="G134" s="608">
        <v>7528.923339999999</v>
      </c>
      <c r="H134" s="608">
        <v>2887.72207</v>
      </c>
      <c r="I134" s="608">
        <v>8887.25629</v>
      </c>
      <c r="J134" s="24">
        <f t="shared" si="4"/>
        <v>35.75776464446303</v>
      </c>
      <c r="K134" s="587"/>
      <c r="L134" s="646">
        <v>33923.81315</v>
      </c>
      <c r="M134" s="646">
        <v>28339.08264</v>
      </c>
      <c r="N134" s="646">
        <v>18093.3855</v>
      </c>
      <c r="O134" s="646">
        <v>7103.102809999999</v>
      </c>
      <c r="P134" s="646">
        <v>23730.28932</v>
      </c>
      <c r="Q134" s="647">
        <f t="shared" si="5"/>
        <v>19.70681472277891</v>
      </c>
      <c r="R134" s="588"/>
      <c r="S134" s="589"/>
      <c r="T134" s="589"/>
      <c r="U134" s="589"/>
    </row>
    <row r="135" spans="1:21" ht="12.75">
      <c r="A135" s="1047"/>
      <c r="B135" s="482">
        <v>39</v>
      </c>
      <c r="C135" s="610" t="s">
        <v>409</v>
      </c>
      <c r="D135" s="610"/>
      <c r="E135" s="636">
        <v>4531.388660000001</v>
      </c>
      <c r="F135" s="611">
        <v>5265.199119999999</v>
      </c>
      <c r="G135" s="611">
        <v>7500.59056</v>
      </c>
      <c r="H135" s="611">
        <v>8384.180829999998</v>
      </c>
      <c r="I135" s="611">
        <v>10435.022830000004</v>
      </c>
      <c r="J135" s="612">
        <f t="shared" si="4"/>
        <v>-13.93699351678077</v>
      </c>
      <c r="K135" s="610"/>
      <c r="L135" s="646">
        <v>2092.85466</v>
      </c>
      <c r="M135" s="646">
        <v>2377.5285199999994</v>
      </c>
      <c r="N135" s="646">
        <v>5513.591040000001</v>
      </c>
      <c r="O135" s="646">
        <v>5150.224719999997</v>
      </c>
      <c r="P135" s="646">
        <v>7499.0536600000005</v>
      </c>
      <c r="Q135" s="647">
        <f t="shared" si="5"/>
        <v>-11.973520300820596</v>
      </c>
      <c r="R135" s="588"/>
      <c r="S135" s="589"/>
      <c r="T135" s="589"/>
      <c r="U135" s="589"/>
    </row>
    <row r="136" spans="1:21" ht="12.75">
      <c r="A136" s="1047"/>
      <c r="B136" s="289">
        <v>15</v>
      </c>
      <c r="C136" s="587" t="s">
        <v>384</v>
      </c>
      <c r="D136" s="587"/>
      <c r="E136" s="636">
        <v>3671.27272</v>
      </c>
      <c r="F136" s="608">
        <v>2865.4238</v>
      </c>
      <c r="G136" s="608">
        <v>3389.3357</v>
      </c>
      <c r="H136" s="608">
        <v>6801.715279999999</v>
      </c>
      <c r="I136" s="608">
        <v>4690.65857</v>
      </c>
      <c r="J136" s="24">
        <f t="shared" si="4"/>
        <v>28.12320188029429</v>
      </c>
      <c r="K136" s="587"/>
      <c r="L136" s="646">
        <v>1933.188</v>
      </c>
      <c r="M136" s="646">
        <v>2204.856</v>
      </c>
      <c r="N136" s="646">
        <v>3743.212</v>
      </c>
      <c r="O136" s="646">
        <v>5081.238</v>
      </c>
      <c r="P136" s="646">
        <v>5097.595300000001</v>
      </c>
      <c r="Q136" s="647">
        <f t="shared" si="5"/>
        <v>-12.321348877205596</v>
      </c>
      <c r="R136" s="588"/>
      <c r="S136" s="589"/>
      <c r="T136" s="589"/>
      <c r="U136" s="589"/>
    </row>
    <row r="137" spans="1:21" ht="12.75">
      <c r="A137" s="1047"/>
      <c r="B137" s="482">
        <v>18</v>
      </c>
      <c r="C137" s="610" t="s">
        <v>387</v>
      </c>
      <c r="D137" s="610"/>
      <c r="E137" s="636">
        <v>1598.2017999999998</v>
      </c>
      <c r="F137" s="611">
        <v>1267.25367</v>
      </c>
      <c r="G137" s="611">
        <v>836.41837</v>
      </c>
      <c r="H137" s="611">
        <v>628.7219</v>
      </c>
      <c r="I137" s="611">
        <v>465.02633999999995</v>
      </c>
      <c r="J137" s="612">
        <f t="shared" si="4"/>
        <v>26.11538146107715</v>
      </c>
      <c r="K137" s="610"/>
      <c r="L137" s="646">
        <v>372.46958</v>
      </c>
      <c r="M137" s="646">
        <v>301.90785</v>
      </c>
      <c r="N137" s="646">
        <v>258.67987999999997</v>
      </c>
      <c r="O137" s="646">
        <v>129.72068</v>
      </c>
      <c r="P137" s="646">
        <v>180.77155000000002</v>
      </c>
      <c r="Q137" s="647">
        <f t="shared" si="5"/>
        <v>23.37194279645263</v>
      </c>
      <c r="R137" s="588"/>
      <c r="S137" s="589"/>
      <c r="T137" s="589"/>
      <c r="U137" s="589"/>
    </row>
    <row r="138" spans="1:21" ht="12.75">
      <c r="A138" s="1047"/>
      <c r="B138" s="289">
        <v>48</v>
      </c>
      <c r="C138" s="587" t="s">
        <v>418</v>
      </c>
      <c r="D138" s="587"/>
      <c r="E138" s="636">
        <v>1366.6949500000003</v>
      </c>
      <c r="F138" s="608">
        <v>3073.961010000001</v>
      </c>
      <c r="G138" s="608">
        <v>3991.9780500000006</v>
      </c>
      <c r="H138" s="608">
        <v>8291.45772</v>
      </c>
      <c r="I138" s="608">
        <v>2619.5550699999994</v>
      </c>
      <c r="J138" s="24">
        <f t="shared" si="4"/>
        <v>-55.539613366794136</v>
      </c>
      <c r="K138" s="587"/>
      <c r="L138" s="646">
        <v>1132.2171799999999</v>
      </c>
      <c r="M138" s="646">
        <v>1455.93173</v>
      </c>
      <c r="N138" s="646">
        <v>2752.06421</v>
      </c>
      <c r="O138" s="646">
        <v>4842.734850000001</v>
      </c>
      <c r="P138" s="646">
        <v>1891.7538499999998</v>
      </c>
      <c r="Q138" s="647">
        <f t="shared" si="5"/>
        <v>-22.23418470315226</v>
      </c>
      <c r="R138" s="588"/>
      <c r="S138" s="589"/>
      <c r="T138" s="589"/>
      <c r="U138" s="589"/>
    </row>
    <row r="139" spans="1:21" ht="12.75">
      <c r="A139" s="1047"/>
      <c r="B139" s="482">
        <v>28</v>
      </c>
      <c r="C139" s="610" t="s">
        <v>397</v>
      </c>
      <c r="D139" s="610"/>
      <c r="E139" s="636">
        <v>1306.42349</v>
      </c>
      <c r="F139" s="611">
        <v>1168.9149</v>
      </c>
      <c r="G139" s="611">
        <v>1325.0946999999999</v>
      </c>
      <c r="H139" s="611">
        <v>608.6731</v>
      </c>
      <c r="I139" s="611">
        <v>632.9645</v>
      </c>
      <c r="J139" s="612">
        <f t="shared" si="4"/>
        <v>11.76378109304621</v>
      </c>
      <c r="K139" s="610"/>
      <c r="L139" s="646">
        <v>3795.9</v>
      </c>
      <c r="M139" s="646">
        <v>3476.05</v>
      </c>
      <c r="N139" s="646">
        <v>3084.65074</v>
      </c>
      <c r="O139" s="646">
        <v>1650.07019</v>
      </c>
      <c r="P139" s="646">
        <v>1725.87</v>
      </c>
      <c r="Q139" s="647">
        <f t="shared" si="5"/>
        <v>9.201536226463936</v>
      </c>
      <c r="R139" s="588"/>
      <c r="S139" s="589"/>
      <c r="T139" s="589"/>
      <c r="U139" s="589"/>
    </row>
    <row r="140" spans="1:21" ht="12.75">
      <c r="A140" s="1047"/>
      <c r="B140" s="289">
        <v>94</v>
      </c>
      <c r="C140" s="587" t="s">
        <v>463</v>
      </c>
      <c r="D140" s="587"/>
      <c r="E140" s="636">
        <v>1135.1029700000001</v>
      </c>
      <c r="F140" s="608">
        <v>1162.6834500000002</v>
      </c>
      <c r="G140" s="608">
        <v>639.7638499999999</v>
      </c>
      <c r="H140" s="608">
        <v>672.1339299999999</v>
      </c>
      <c r="I140" s="608">
        <v>721.8592100000001</v>
      </c>
      <c r="J140" s="24">
        <f t="shared" si="4"/>
        <v>-2.372140069595041</v>
      </c>
      <c r="K140" s="587"/>
      <c r="L140" s="646">
        <v>270.01254000000006</v>
      </c>
      <c r="M140" s="646">
        <v>206.47522999999998</v>
      </c>
      <c r="N140" s="646">
        <v>152.89843000000002</v>
      </c>
      <c r="O140" s="646">
        <v>234.5658</v>
      </c>
      <c r="P140" s="646">
        <v>285.23337</v>
      </c>
      <c r="Q140" s="647">
        <f t="shared" si="5"/>
        <v>30.77236431701762</v>
      </c>
      <c r="R140" s="588"/>
      <c r="S140" s="589"/>
      <c r="T140" s="589"/>
      <c r="U140" s="589"/>
    </row>
    <row r="141" spans="1:21" ht="12.75">
      <c r="A141" s="1047"/>
      <c r="B141" s="482"/>
      <c r="C141" s="610" t="s">
        <v>890</v>
      </c>
      <c r="D141" s="610"/>
      <c r="E141" s="636">
        <f>E142-SUM(E133:E140)</f>
        <v>10889.336389999953</v>
      </c>
      <c r="F141" s="611">
        <f>F142-SUM(F133:F140)</f>
        <v>14019.660539999983</v>
      </c>
      <c r="G141" s="611">
        <f>G142-SUM(G133:G140)</f>
        <v>14521.30908000021</v>
      </c>
      <c r="H141" s="611">
        <f>H142-SUM(H133:H140)</f>
        <v>13911.747570000007</v>
      </c>
      <c r="I141" s="611">
        <f>I142-SUM(I133:I140)</f>
        <v>14655.283999999927</v>
      </c>
      <c r="J141" s="612">
        <f t="shared" si="4"/>
        <v>-22.32810231794695</v>
      </c>
      <c r="K141" s="610"/>
      <c r="L141" s="646">
        <f>L142-SUM(L133:L140)</f>
        <v>6503.456730000209</v>
      </c>
      <c r="M141" s="646">
        <f>M142-SUM(M133:M140)</f>
        <v>8090.53590999986</v>
      </c>
      <c r="N141" s="646">
        <f>N142-SUM(N133:N140)</f>
        <v>11846.217690000078</v>
      </c>
      <c r="O141" s="646">
        <f>O142-SUM(O133:O140)</f>
        <v>9822.475620000274</v>
      </c>
      <c r="P141" s="646">
        <f>P142-SUM(P133:P140)</f>
        <v>9342.277370000142</v>
      </c>
      <c r="Q141" s="647">
        <f t="shared" si="5"/>
        <v>-19.616490151635436</v>
      </c>
      <c r="R141" s="588"/>
      <c r="S141" s="589"/>
      <c r="T141" s="589"/>
      <c r="U141" s="589"/>
    </row>
    <row r="142" spans="1:21" ht="12.75">
      <c r="A142" s="1048"/>
      <c r="B142" s="618"/>
      <c r="C142" s="613" t="s">
        <v>483</v>
      </c>
      <c r="D142" s="613"/>
      <c r="E142" s="637">
        <v>987129.8020200002</v>
      </c>
      <c r="F142" s="615">
        <v>240103.43360999995</v>
      </c>
      <c r="G142" s="615">
        <v>378992.0801100002</v>
      </c>
      <c r="H142" s="615">
        <v>522793.72388</v>
      </c>
      <c r="I142" s="615">
        <v>342267.1558299999</v>
      </c>
      <c r="J142" s="614">
        <f>((E142/F142)-1)*100</f>
        <v>311.12689942760056</v>
      </c>
      <c r="K142" s="607"/>
      <c r="L142" s="648">
        <v>1465910.8545700002</v>
      </c>
      <c r="M142" s="648">
        <v>360728.95494999987</v>
      </c>
      <c r="N142" s="648">
        <v>847161.0541999999</v>
      </c>
      <c r="O142" s="648">
        <v>767108.4556700002</v>
      </c>
      <c r="P142" s="648">
        <v>701926.7254200001</v>
      </c>
      <c r="Q142" s="649">
        <f t="shared" si="5"/>
        <v>306.37460188722247</v>
      </c>
      <c r="R142" s="588"/>
      <c r="S142" s="589"/>
      <c r="T142" s="589"/>
      <c r="U142" s="589"/>
    </row>
    <row r="143" spans="1:21" ht="12.75">
      <c r="A143" s="1047" t="s">
        <v>533</v>
      </c>
      <c r="B143" s="482">
        <v>71</v>
      </c>
      <c r="C143" s="610" t="s">
        <v>441</v>
      </c>
      <c r="D143" s="610"/>
      <c r="E143" s="636">
        <v>805018.3679599996</v>
      </c>
      <c r="F143" s="611">
        <v>731424.3396599997</v>
      </c>
      <c r="G143" s="611">
        <v>559797.7685</v>
      </c>
      <c r="H143" s="611">
        <v>519240.6148600003</v>
      </c>
      <c r="I143" s="611">
        <v>485102.84971</v>
      </c>
      <c r="J143" s="612">
        <f aca="true" t="shared" si="6" ref="J143:J182">((E143/F143)-1)*100</f>
        <v>10.061741770066046</v>
      </c>
      <c r="K143" s="610"/>
      <c r="L143" s="646">
        <v>20.030270000000005</v>
      </c>
      <c r="M143" s="646">
        <v>20.712330000000012</v>
      </c>
      <c r="N143" s="646">
        <v>20.34840999999999</v>
      </c>
      <c r="O143" s="646">
        <v>21.120470000000008</v>
      </c>
      <c r="P143" s="646">
        <v>27.250999999999998</v>
      </c>
      <c r="Q143" s="647">
        <f t="shared" si="5"/>
        <v>-3.293014354251822</v>
      </c>
      <c r="R143" s="588"/>
      <c r="S143" s="589"/>
      <c r="T143" s="589"/>
      <c r="U143" s="589"/>
    </row>
    <row r="144" spans="1:21" ht="12.75">
      <c r="A144" s="1047"/>
      <c r="B144" s="289">
        <v>27</v>
      </c>
      <c r="C144" s="587" t="s">
        <v>396</v>
      </c>
      <c r="D144" s="587"/>
      <c r="E144" s="636">
        <v>10424.961319999997</v>
      </c>
      <c r="F144" s="608">
        <v>16586.16595</v>
      </c>
      <c r="G144" s="608">
        <v>341860.76102000003</v>
      </c>
      <c r="H144" s="608">
        <v>243755.80612999995</v>
      </c>
      <c r="I144" s="608">
        <v>325535.61676</v>
      </c>
      <c r="J144" s="24">
        <f t="shared" si="6"/>
        <v>-37.14664768562744</v>
      </c>
      <c r="K144" s="587"/>
      <c r="L144" s="646">
        <v>140286.25</v>
      </c>
      <c r="M144" s="646">
        <v>77865.1</v>
      </c>
      <c r="N144" s="646">
        <v>798106.85304</v>
      </c>
      <c r="O144" s="646">
        <v>610723.0939200001</v>
      </c>
      <c r="P144" s="646">
        <v>770650.66185</v>
      </c>
      <c r="Q144" s="647">
        <f t="shared" si="5"/>
        <v>80.16576104056887</v>
      </c>
      <c r="R144" s="588"/>
      <c r="S144" s="589"/>
      <c r="T144" s="589"/>
      <c r="U144" s="589"/>
    </row>
    <row r="145" spans="1:21" ht="12.75">
      <c r="A145" s="1047"/>
      <c r="B145" s="482">
        <v>32</v>
      </c>
      <c r="C145" s="610" t="s">
        <v>401</v>
      </c>
      <c r="D145" s="610"/>
      <c r="E145" s="636">
        <v>5809.1455</v>
      </c>
      <c r="F145" s="611">
        <v>88159.49965999997</v>
      </c>
      <c r="G145" s="611">
        <v>120759.279</v>
      </c>
      <c r="H145" s="611">
        <v>101631.781</v>
      </c>
      <c r="I145" s="611">
        <v>11740.467</v>
      </c>
      <c r="J145" s="612">
        <f t="shared" si="6"/>
        <v>-93.41064148230898</v>
      </c>
      <c r="K145" s="610"/>
      <c r="L145" s="646">
        <v>0.13119999999999998</v>
      </c>
      <c r="M145" s="646">
        <v>2.3034299999999996</v>
      </c>
      <c r="N145" s="646">
        <v>1064.562219999999</v>
      </c>
      <c r="O145" s="646">
        <v>2862.66922</v>
      </c>
      <c r="P145" s="646">
        <v>311.93679</v>
      </c>
      <c r="Q145" s="647">
        <f t="shared" si="5"/>
        <v>-94.30414642511386</v>
      </c>
      <c r="R145" s="588"/>
      <c r="S145" s="589"/>
      <c r="T145" s="589"/>
      <c r="U145" s="589"/>
    </row>
    <row r="146" spans="1:21" ht="12.75">
      <c r="A146" s="1047"/>
      <c r="B146" s="289">
        <v>26</v>
      </c>
      <c r="C146" s="587" t="s">
        <v>395</v>
      </c>
      <c r="D146" s="587"/>
      <c r="E146" s="636">
        <v>4684.0521100000005</v>
      </c>
      <c r="F146" s="608">
        <v>5584.436999999999</v>
      </c>
      <c r="G146" s="608">
        <v>6185.778210000001</v>
      </c>
      <c r="H146" s="608">
        <v>68349.15139</v>
      </c>
      <c r="I146" s="608">
        <v>48909.33833</v>
      </c>
      <c r="J146" s="24">
        <f t="shared" si="6"/>
        <v>-16.123109455796502</v>
      </c>
      <c r="K146" s="587"/>
      <c r="L146" s="646">
        <v>0.09399999999999999</v>
      </c>
      <c r="M146" s="646">
        <v>0.13969</v>
      </c>
      <c r="N146" s="646">
        <v>0.26497</v>
      </c>
      <c r="O146" s="646">
        <v>1.5148599999999997</v>
      </c>
      <c r="P146" s="646">
        <v>2.9665</v>
      </c>
      <c r="Q146" s="647">
        <f t="shared" si="5"/>
        <v>-32.708139451642936</v>
      </c>
      <c r="R146" s="588"/>
      <c r="S146" s="589"/>
      <c r="T146" s="589"/>
      <c r="U146" s="589"/>
    </row>
    <row r="147" spans="1:21" ht="12.75">
      <c r="A147" s="1047"/>
      <c r="B147" s="482">
        <v>35</v>
      </c>
      <c r="C147" s="610" t="s">
        <v>404</v>
      </c>
      <c r="D147" s="610"/>
      <c r="E147" s="636">
        <v>3266.8831600000008</v>
      </c>
      <c r="F147" s="611">
        <v>2860.92644</v>
      </c>
      <c r="G147" s="611">
        <v>2718.1881599999997</v>
      </c>
      <c r="H147" s="611">
        <v>2805.39644</v>
      </c>
      <c r="I147" s="611">
        <v>2165.5906</v>
      </c>
      <c r="J147" s="612">
        <f t="shared" si="6"/>
        <v>14.189694440378563</v>
      </c>
      <c r="K147" s="610"/>
      <c r="L147" s="646">
        <v>612.2</v>
      </c>
      <c r="M147" s="646">
        <v>712.00123</v>
      </c>
      <c r="N147" s="646">
        <v>512</v>
      </c>
      <c r="O147" s="646">
        <v>608</v>
      </c>
      <c r="P147" s="646">
        <v>552.014</v>
      </c>
      <c r="Q147" s="647">
        <f t="shared" si="5"/>
        <v>-14.017002470627748</v>
      </c>
      <c r="R147" s="588"/>
      <c r="S147" s="589"/>
      <c r="T147" s="589"/>
      <c r="U147" s="589"/>
    </row>
    <row r="148" spans="1:21" ht="12.75">
      <c r="A148" s="1047"/>
      <c r="B148" s="289">
        <v>30</v>
      </c>
      <c r="C148" s="587" t="s">
        <v>399</v>
      </c>
      <c r="D148" s="587"/>
      <c r="E148" s="636">
        <v>3090.100019999999</v>
      </c>
      <c r="F148" s="608">
        <v>3466.5770100000022</v>
      </c>
      <c r="G148" s="608">
        <v>2374.6646699999997</v>
      </c>
      <c r="H148" s="608">
        <v>2406.9967499999966</v>
      </c>
      <c r="I148" s="608">
        <v>3940.0540200000005</v>
      </c>
      <c r="J148" s="24">
        <f t="shared" si="6"/>
        <v>-10.860194044845494</v>
      </c>
      <c r="K148" s="587"/>
      <c r="L148" s="646">
        <v>21.779560000000004</v>
      </c>
      <c r="M148" s="646">
        <v>26.233569999999983</v>
      </c>
      <c r="N148" s="646">
        <v>16.331039999999998</v>
      </c>
      <c r="O148" s="646">
        <v>16.56435999999999</v>
      </c>
      <c r="P148" s="646">
        <v>91.77386999999997</v>
      </c>
      <c r="Q148" s="647">
        <f t="shared" si="5"/>
        <v>-16.978283931618844</v>
      </c>
      <c r="R148" s="588"/>
      <c r="S148" s="589"/>
      <c r="T148" s="589"/>
      <c r="U148" s="589"/>
    </row>
    <row r="149" spans="1:21" ht="12.75">
      <c r="A149" s="1047"/>
      <c r="B149" s="482">
        <v>21</v>
      </c>
      <c r="C149" s="610" t="s">
        <v>390</v>
      </c>
      <c r="D149" s="610"/>
      <c r="E149" s="636">
        <v>1839.846</v>
      </c>
      <c r="F149" s="611">
        <v>189.3305</v>
      </c>
      <c r="G149" s="611">
        <v>7.1372</v>
      </c>
      <c r="H149" s="611">
        <v>692.18609</v>
      </c>
      <c r="I149" s="611">
        <v>1366.1196100000002</v>
      </c>
      <c r="J149" s="612">
        <f t="shared" si="6"/>
        <v>871.7641901331269</v>
      </c>
      <c r="K149" s="610"/>
      <c r="L149" s="646">
        <v>40.2</v>
      </c>
      <c r="M149" s="646">
        <v>19.1985</v>
      </c>
      <c r="N149" s="646">
        <v>1.06768</v>
      </c>
      <c r="O149" s="646">
        <v>77.63041999999999</v>
      </c>
      <c r="P149" s="646">
        <v>122.23032</v>
      </c>
      <c r="Q149" s="647">
        <f t="shared" si="5"/>
        <v>109.39135869989846</v>
      </c>
      <c r="R149" s="588"/>
      <c r="S149" s="589"/>
      <c r="T149" s="589"/>
      <c r="U149" s="589"/>
    </row>
    <row r="150" spans="1:21" ht="12.75">
      <c r="A150" s="1047"/>
      <c r="B150" s="289">
        <v>24</v>
      </c>
      <c r="C150" s="587" t="s">
        <v>393</v>
      </c>
      <c r="D150" s="587"/>
      <c r="E150" s="636">
        <v>1300.2192000000002</v>
      </c>
      <c r="F150" s="608">
        <v>0</v>
      </c>
      <c r="G150" s="608">
        <v>0</v>
      </c>
      <c r="H150" s="608">
        <v>0</v>
      </c>
      <c r="I150" s="608">
        <v>14.045</v>
      </c>
      <c r="J150" s="24" t="e">
        <f t="shared" si="6"/>
        <v>#DIV/0!</v>
      </c>
      <c r="K150" s="587"/>
      <c r="L150" s="646">
        <v>177.6</v>
      </c>
      <c r="M150" s="646">
        <v>0</v>
      </c>
      <c r="N150" s="646">
        <v>0</v>
      </c>
      <c r="O150" s="646">
        <v>0</v>
      </c>
      <c r="P150" s="646">
        <v>1.06</v>
      </c>
      <c r="Q150" s="647" t="e">
        <f t="shared" si="5"/>
        <v>#DIV/0!</v>
      </c>
      <c r="R150" s="588"/>
      <c r="S150" s="589"/>
      <c r="T150" s="589"/>
      <c r="U150" s="589"/>
    </row>
    <row r="151" spans="1:21" ht="12.75">
      <c r="A151" s="1047"/>
      <c r="B151" s="482"/>
      <c r="C151" s="610" t="s">
        <v>890</v>
      </c>
      <c r="D151" s="610"/>
      <c r="E151" s="636">
        <f>E152-SUM(E143:E150)</f>
        <v>4942.966990000219</v>
      </c>
      <c r="F151" s="611">
        <f>F152-SUM(F143:F150)</f>
        <v>6063.768359999871</v>
      </c>
      <c r="G151" s="611">
        <f>G152-SUM(G143:G150)</f>
        <v>4532.58786999993</v>
      </c>
      <c r="H151" s="611">
        <f>H152-SUM(H143:H150)</f>
        <v>6592.580080000102</v>
      </c>
      <c r="I151" s="611">
        <f>I152-SUM(I143:I150)</f>
        <v>6135.990499999723</v>
      </c>
      <c r="J151" s="612">
        <f t="shared" si="6"/>
        <v>-18.4835782546231</v>
      </c>
      <c r="K151" s="610"/>
      <c r="L151" s="646">
        <f>L152-SUM(L143:L150)</f>
        <v>1107.3977899999882</v>
      </c>
      <c r="M151" s="646">
        <f>M152-SUM(M143:M150)</f>
        <v>805.3767400000215</v>
      </c>
      <c r="N151" s="646">
        <f>N152-SUM(N143:N150)</f>
        <v>2289.0362399999285</v>
      </c>
      <c r="O151" s="646">
        <f>O152-SUM(O143:O150)</f>
        <v>1399.5747599999886</v>
      </c>
      <c r="P151" s="646">
        <f>P152-SUM(P143:P150)</f>
        <v>1833.392859999789</v>
      </c>
      <c r="Q151" s="647">
        <f t="shared" si="5"/>
        <v>37.50059257981035</v>
      </c>
      <c r="R151" s="588"/>
      <c r="S151" s="589"/>
      <c r="T151" s="589"/>
      <c r="U151" s="589"/>
    </row>
    <row r="152" spans="1:21" ht="12.75">
      <c r="A152" s="1048"/>
      <c r="B152" s="618"/>
      <c r="C152" s="613" t="s">
        <v>483</v>
      </c>
      <c r="D152" s="613"/>
      <c r="E152" s="637">
        <v>840376.5422599999</v>
      </c>
      <c r="F152" s="615">
        <v>854335.0445799996</v>
      </c>
      <c r="G152" s="615">
        <v>1038236.16463</v>
      </c>
      <c r="H152" s="615">
        <v>945474.5127400004</v>
      </c>
      <c r="I152" s="615">
        <v>884910.0715299998</v>
      </c>
      <c r="J152" s="614">
        <f t="shared" si="6"/>
        <v>-1.63384405316791</v>
      </c>
      <c r="K152" s="607"/>
      <c r="L152" s="648">
        <v>142265.68282000002</v>
      </c>
      <c r="M152" s="648">
        <v>79451.06549000001</v>
      </c>
      <c r="N152" s="648">
        <v>802010.4635999998</v>
      </c>
      <c r="O152" s="648">
        <v>615710.16801</v>
      </c>
      <c r="P152" s="648">
        <v>773593.2871899998</v>
      </c>
      <c r="Q152" s="649">
        <f t="shared" si="5"/>
        <v>79.06076141660566</v>
      </c>
      <c r="R152" s="588"/>
      <c r="S152" s="589"/>
      <c r="T152" s="589"/>
      <c r="U152" s="589"/>
    </row>
    <row r="153" spans="1:21" ht="12.75">
      <c r="A153" s="1047" t="s">
        <v>517</v>
      </c>
      <c r="B153" s="482">
        <v>27</v>
      </c>
      <c r="C153" s="610" t="s">
        <v>396</v>
      </c>
      <c r="D153" s="610"/>
      <c r="E153" s="636">
        <v>337876.87309999997</v>
      </c>
      <c r="F153" s="611">
        <v>166954.25544000004</v>
      </c>
      <c r="G153" s="611">
        <v>179136.61573000002</v>
      </c>
      <c r="H153" s="611">
        <v>124094.65196999996</v>
      </c>
      <c r="I153" s="611">
        <v>105138.70692</v>
      </c>
      <c r="J153" s="612">
        <f t="shared" si="6"/>
        <v>102.376915886056</v>
      </c>
      <c r="K153" s="610"/>
      <c r="L153" s="646">
        <v>1966089.182</v>
      </c>
      <c r="M153" s="646">
        <v>1850752.74</v>
      </c>
      <c r="N153" s="646">
        <v>2315418.17</v>
      </c>
      <c r="O153" s="646">
        <v>1610026.04</v>
      </c>
      <c r="P153" s="646">
        <v>2189820.8</v>
      </c>
      <c r="Q153" s="647">
        <f t="shared" si="5"/>
        <v>6.231866607961911</v>
      </c>
      <c r="R153" s="588"/>
      <c r="S153" s="589"/>
      <c r="T153" s="589"/>
      <c r="U153" s="589"/>
    </row>
    <row r="154" spans="1:21" ht="12.75">
      <c r="A154" s="1047"/>
      <c r="B154" s="289">
        <v>32</v>
      </c>
      <c r="C154" s="587" t="s">
        <v>401</v>
      </c>
      <c r="D154" s="587"/>
      <c r="E154" s="636">
        <v>84910.7712</v>
      </c>
      <c r="F154" s="608">
        <v>46511.94653</v>
      </c>
      <c r="G154" s="608">
        <v>32.12756</v>
      </c>
      <c r="H154" s="608">
        <v>16.843420000000002</v>
      </c>
      <c r="I154" s="608">
        <v>2.4966</v>
      </c>
      <c r="J154" s="24">
        <f t="shared" si="6"/>
        <v>82.5569074930737</v>
      </c>
      <c r="K154" s="587"/>
      <c r="L154" s="646">
        <v>1.8419199999999998</v>
      </c>
      <c r="M154" s="646">
        <v>7.4443</v>
      </c>
      <c r="N154" s="646">
        <v>8.3</v>
      </c>
      <c r="O154" s="646">
        <v>6.517600000000001</v>
      </c>
      <c r="P154" s="646">
        <v>1.262</v>
      </c>
      <c r="Q154" s="647">
        <f t="shared" si="5"/>
        <v>-75.25731096275003</v>
      </c>
      <c r="R154" s="588"/>
      <c r="S154" s="589"/>
      <c r="T154" s="589"/>
      <c r="U154" s="589"/>
    </row>
    <row r="155" spans="1:21" ht="12.75">
      <c r="A155" s="1047"/>
      <c r="B155" s="482">
        <v>8</v>
      </c>
      <c r="C155" s="610" t="s">
        <v>377</v>
      </c>
      <c r="D155" s="610"/>
      <c r="E155" s="636">
        <v>80732.44252000001</v>
      </c>
      <c r="F155" s="611">
        <v>78796.48904999995</v>
      </c>
      <c r="G155" s="611">
        <v>75331.82216999998</v>
      </c>
      <c r="H155" s="611">
        <v>43120.60876000001</v>
      </c>
      <c r="I155" s="611">
        <v>32927.96577999999</v>
      </c>
      <c r="J155" s="612">
        <f t="shared" si="6"/>
        <v>2.456903211476358</v>
      </c>
      <c r="K155" s="610"/>
      <c r="L155" s="646">
        <v>210757.8866</v>
      </c>
      <c r="M155" s="646">
        <v>212256.577</v>
      </c>
      <c r="N155" s="646">
        <v>180210.65261999998</v>
      </c>
      <c r="O155" s="646">
        <v>114876.75607999996</v>
      </c>
      <c r="P155" s="646">
        <v>99326.83781999999</v>
      </c>
      <c r="Q155" s="647">
        <f t="shared" si="5"/>
        <v>-0.7060748935002303</v>
      </c>
      <c r="R155" s="588"/>
      <c r="S155" s="589"/>
      <c r="T155" s="589"/>
      <c r="U155" s="589"/>
    </row>
    <row r="156" spans="1:21" ht="12.75">
      <c r="A156" s="1047"/>
      <c r="B156" s="289">
        <v>72</v>
      </c>
      <c r="C156" s="587" t="s">
        <v>442</v>
      </c>
      <c r="D156" s="587"/>
      <c r="E156" s="636">
        <v>53422.997319999995</v>
      </c>
      <c r="F156" s="608">
        <v>140726.86073</v>
      </c>
      <c r="G156" s="608">
        <v>106433.17319</v>
      </c>
      <c r="H156" s="608">
        <v>85789.06602999999</v>
      </c>
      <c r="I156" s="608">
        <v>261703.77176999993</v>
      </c>
      <c r="J156" s="24">
        <f t="shared" si="6"/>
        <v>-62.03781066181963</v>
      </c>
      <c r="K156" s="587"/>
      <c r="L156" s="646">
        <v>8698.116</v>
      </c>
      <c r="M156" s="646">
        <v>20764.2327</v>
      </c>
      <c r="N156" s="646">
        <v>23309.344</v>
      </c>
      <c r="O156" s="646">
        <v>10933.844</v>
      </c>
      <c r="P156" s="646">
        <v>20507.316310000002</v>
      </c>
      <c r="Q156" s="647">
        <f t="shared" si="5"/>
        <v>-58.11010151123956</v>
      </c>
      <c r="R156" s="588"/>
      <c r="S156" s="589"/>
      <c r="T156" s="589"/>
      <c r="U156" s="589"/>
    </row>
    <row r="157" spans="1:21" ht="12.75">
      <c r="A157" s="1047"/>
      <c r="B157" s="482">
        <v>9</v>
      </c>
      <c r="C157" s="610" t="s">
        <v>378</v>
      </c>
      <c r="D157" s="610"/>
      <c r="E157" s="636">
        <v>40708.42560000002</v>
      </c>
      <c r="F157" s="611">
        <v>27857.266979999997</v>
      </c>
      <c r="G157" s="611">
        <v>32082.76929999999</v>
      </c>
      <c r="H157" s="611">
        <v>71879.21488999999</v>
      </c>
      <c r="I157" s="611">
        <v>64284.57267000009</v>
      </c>
      <c r="J157" s="612">
        <f t="shared" si="6"/>
        <v>46.132158726218385</v>
      </c>
      <c r="K157" s="610"/>
      <c r="L157" s="646">
        <v>6688.7811</v>
      </c>
      <c r="M157" s="646">
        <v>5822.0497000000005</v>
      </c>
      <c r="N157" s="646">
        <v>9995.345979999996</v>
      </c>
      <c r="O157" s="646">
        <v>22778.602600000002</v>
      </c>
      <c r="P157" s="646">
        <v>24016.8941</v>
      </c>
      <c r="Q157" s="647">
        <f t="shared" si="5"/>
        <v>14.887049143534448</v>
      </c>
      <c r="R157" s="588"/>
      <c r="S157" s="589"/>
      <c r="T157" s="589"/>
      <c r="U157" s="589"/>
    </row>
    <row r="158" spans="1:21" ht="12.75">
      <c r="A158" s="1047"/>
      <c r="B158" s="289">
        <v>41</v>
      </c>
      <c r="C158" s="587" t="s">
        <v>411</v>
      </c>
      <c r="D158" s="587"/>
      <c r="E158" s="636">
        <v>35146.5525</v>
      </c>
      <c r="F158" s="608">
        <v>31481.788410000005</v>
      </c>
      <c r="G158" s="608">
        <v>14656.04115</v>
      </c>
      <c r="H158" s="608">
        <v>23374.365400000006</v>
      </c>
      <c r="I158" s="608">
        <v>36446.40404000001</v>
      </c>
      <c r="J158" s="24">
        <f t="shared" si="6"/>
        <v>11.640901851801733</v>
      </c>
      <c r="K158" s="587"/>
      <c r="L158" s="646">
        <v>11607.831199999999</v>
      </c>
      <c r="M158" s="646">
        <v>11400.2961</v>
      </c>
      <c r="N158" s="646">
        <v>10027.8074</v>
      </c>
      <c r="O158" s="646">
        <v>8751.940369999998</v>
      </c>
      <c r="P158" s="646">
        <v>15924.85994</v>
      </c>
      <c r="Q158" s="647">
        <f t="shared" si="5"/>
        <v>1.8204360499022298</v>
      </c>
      <c r="R158" s="588"/>
      <c r="S158" s="589"/>
      <c r="T158" s="589"/>
      <c r="U158" s="589"/>
    </row>
    <row r="159" spans="1:21" ht="12.75">
      <c r="A159" s="1047"/>
      <c r="B159" s="482">
        <v>84</v>
      </c>
      <c r="C159" s="610" t="s">
        <v>453</v>
      </c>
      <c r="D159" s="610"/>
      <c r="E159" s="636">
        <v>19303.422620000005</v>
      </c>
      <c r="F159" s="611">
        <v>1550.37104</v>
      </c>
      <c r="G159" s="611">
        <v>1446.75795</v>
      </c>
      <c r="H159" s="611">
        <v>723.5414300000001</v>
      </c>
      <c r="I159" s="611">
        <v>679.35413</v>
      </c>
      <c r="J159" s="612">
        <f t="shared" si="6"/>
        <v>1145.0840554916458</v>
      </c>
      <c r="K159" s="610"/>
      <c r="L159" s="646">
        <v>52.535650000000004</v>
      </c>
      <c r="M159" s="646">
        <v>53.172340000000005</v>
      </c>
      <c r="N159" s="646">
        <v>89.4376</v>
      </c>
      <c r="O159" s="646">
        <v>55.09346000000001</v>
      </c>
      <c r="P159" s="646">
        <v>51.05892999999999</v>
      </c>
      <c r="Q159" s="647">
        <f t="shared" si="5"/>
        <v>-1.1974082765588312</v>
      </c>
      <c r="R159" s="588"/>
      <c r="S159" s="589"/>
      <c r="T159" s="589"/>
      <c r="U159" s="589"/>
    </row>
    <row r="160" spans="1:21" ht="12.75">
      <c r="A160" s="1047"/>
      <c r="B160" s="289">
        <v>71</v>
      </c>
      <c r="C160" s="587" t="s">
        <v>441</v>
      </c>
      <c r="D160" s="587"/>
      <c r="E160" s="636">
        <v>11415.85477</v>
      </c>
      <c r="F160" s="608">
        <v>6602.31486</v>
      </c>
      <c r="G160" s="608">
        <v>8054.76122</v>
      </c>
      <c r="H160" s="608">
        <v>9020.32895</v>
      </c>
      <c r="I160" s="608">
        <v>6471.9509499999995</v>
      </c>
      <c r="J160" s="24">
        <f t="shared" si="6"/>
        <v>72.90685179470522</v>
      </c>
      <c r="K160" s="587"/>
      <c r="L160" s="646">
        <v>1.2146299999999999</v>
      </c>
      <c r="M160" s="646">
        <v>2.49779</v>
      </c>
      <c r="N160" s="646">
        <v>6.54701</v>
      </c>
      <c r="O160" s="646">
        <v>45.36016</v>
      </c>
      <c r="P160" s="646">
        <v>3.98396</v>
      </c>
      <c r="Q160" s="647">
        <f t="shared" si="5"/>
        <v>-51.37181268241127</v>
      </c>
      <c r="R160" s="588"/>
      <c r="S160" s="589"/>
      <c r="T160" s="589"/>
      <c r="U160" s="589"/>
    </row>
    <row r="161" spans="1:21" ht="12.75">
      <c r="A161" s="1047"/>
      <c r="B161" s="482"/>
      <c r="C161" s="610" t="s">
        <v>890</v>
      </c>
      <c r="D161" s="610"/>
      <c r="E161" s="636">
        <f>E162-SUM(E153:E160)</f>
        <v>30405.62360000005</v>
      </c>
      <c r="F161" s="611">
        <f>F162-SUM(F153:F160)</f>
        <v>26642.086220000114</v>
      </c>
      <c r="G161" s="611">
        <f>G162-SUM(G153:G160)</f>
        <v>35130.94099000015</v>
      </c>
      <c r="H161" s="611">
        <f>H162-SUM(H153:H160)</f>
        <v>49398.24688999989</v>
      </c>
      <c r="I161" s="611">
        <f>I162-SUM(I153:I160)</f>
        <v>48833.94724000007</v>
      </c>
      <c r="J161" s="612">
        <f t="shared" si="6"/>
        <v>14.126286316026793</v>
      </c>
      <c r="K161" s="610"/>
      <c r="L161" s="646">
        <f>L162-SUM(L153:L160)</f>
        <v>13262.951500001363</v>
      </c>
      <c r="M161" s="646">
        <f>M162-SUM(M153:M160)</f>
        <v>13268.385489999782</v>
      </c>
      <c r="N161" s="646">
        <f>N162-SUM(N153:N160)</f>
        <v>21357.467080000788</v>
      </c>
      <c r="O161" s="646">
        <f>O162-SUM(O153:O160)</f>
        <v>13370.670660000294</v>
      </c>
      <c r="P161" s="646">
        <f>P162-SUM(P153:P160)</f>
        <v>14997.853910000995</v>
      </c>
      <c r="Q161" s="647">
        <f t="shared" si="5"/>
        <v>-0.04095441757034912</v>
      </c>
      <c r="R161" s="588"/>
      <c r="S161" s="589"/>
      <c r="T161" s="589"/>
      <c r="U161" s="589"/>
    </row>
    <row r="162" spans="1:21" ht="12.75">
      <c r="A162" s="1048"/>
      <c r="B162" s="618"/>
      <c r="C162" s="613" t="s">
        <v>483</v>
      </c>
      <c r="D162" s="613"/>
      <c r="E162" s="637">
        <v>693922.9632299999</v>
      </c>
      <c r="F162" s="615">
        <v>527123.3792600001</v>
      </c>
      <c r="G162" s="615">
        <v>452305.00926000014</v>
      </c>
      <c r="H162" s="615">
        <v>407416.86773999984</v>
      </c>
      <c r="I162" s="615">
        <v>556489.1701000001</v>
      </c>
      <c r="J162" s="614">
        <f t="shared" si="6"/>
        <v>31.64336672074015</v>
      </c>
      <c r="K162" s="607"/>
      <c r="L162" s="648">
        <v>2217160.3406000007</v>
      </c>
      <c r="M162" s="648">
        <v>2114327.39542</v>
      </c>
      <c r="N162" s="648">
        <v>2560423.07169</v>
      </c>
      <c r="O162" s="648">
        <v>1780844.8249300001</v>
      </c>
      <c r="P162" s="648">
        <v>2364650.866970001</v>
      </c>
      <c r="Q162" s="649">
        <f t="shared" si="5"/>
        <v>4.863624498398633</v>
      </c>
      <c r="R162" s="588"/>
      <c r="S162" s="589"/>
      <c r="T162" s="589"/>
      <c r="U162" s="589"/>
    </row>
    <row r="163" spans="1:21" ht="12.75">
      <c r="A163" s="1047" t="s">
        <v>494</v>
      </c>
      <c r="B163" s="482">
        <v>27</v>
      </c>
      <c r="C163" s="610" t="s">
        <v>396</v>
      </c>
      <c r="D163" s="610"/>
      <c r="E163" s="636">
        <v>93692.11282000001</v>
      </c>
      <c r="F163" s="611">
        <v>139908.02042999998</v>
      </c>
      <c r="G163" s="611">
        <v>51513.85672999999</v>
      </c>
      <c r="H163" s="611">
        <v>132349.8784</v>
      </c>
      <c r="I163" s="611">
        <v>18278.32773</v>
      </c>
      <c r="J163" s="612">
        <f t="shared" si="6"/>
        <v>-33.03306520094973</v>
      </c>
      <c r="K163" s="610"/>
      <c r="L163" s="646">
        <v>478672.58639</v>
      </c>
      <c r="M163" s="646">
        <v>1089993.75979</v>
      </c>
      <c r="N163" s="646">
        <v>313174.20508999994</v>
      </c>
      <c r="O163" s="646">
        <v>616783.6251</v>
      </c>
      <c r="P163" s="646">
        <v>348174.0225</v>
      </c>
      <c r="Q163" s="647">
        <f t="shared" si="5"/>
        <v>-56.08483240470827</v>
      </c>
      <c r="R163" s="588"/>
      <c r="S163" s="589"/>
      <c r="T163" s="589"/>
      <c r="U163" s="589"/>
    </row>
    <row r="164" spans="1:21" ht="12.75">
      <c r="A164" s="1047"/>
      <c r="B164" s="289">
        <v>39</v>
      </c>
      <c r="C164" s="587" t="s">
        <v>409</v>
      </c>
      <c r="D164" s="587"/>
      <c r="E164" s="636">
        <v>76482.11002999997</v>
      </c>
      <c r="F164" s="608">
        <v>51011.87053</v>
      </c>
      <c r="G164" s="608">
        <v>42286.17108000002</v>
      </c>
      <c r="H164" s="608">
        <v>64508.49833999999</v>
      </c>
      <c r="I164" s="608">
        <v>62617.63638000005</v>
      </c>
      <c r="J164" s="24">
        <f t="shared" si="6"/>
        <v>49.93002459108211</v>
      </c>
      <c r="K164" s="587"/>
      <c r="L164" s="646">
        <v>28565.82464</v>
      </c>
      <c r="M164" s="646">
        <v>22154.363660000003</v>
      </c>
      <c r="N164" s="646">
        <v>23238.58024</v>
      </c>
      <c r="O164" s="646">
        <v>27781.253549999994</v>
      </c>
      <c r="P164" s="646">
        <v>29819.44993</v>
      </c>
      <c r="Q164" s="647">
        <f t="shared" si="5"/>
        <v>28.939946452066124</v>
      </c>
      <c r="R164" s="588"/>
      <c r="S164" s="589"/>
      <c r="T164" s="589"/>
      <c r="U164" s="589"/>
    </row>
    <row r="165" spans="1:21" ht="12.75">
      <c r="A165" s="1047"/>
      <c r="B165" s="482">
        <v>33</v>
      </c>
      <c r="C165" s="610" t="s">
        <v>402</v>
      </c>
      <c r="D165" s="610"/>
      <c r="E165" s="636">
        <v>54624.626520000056</v>
      </c>
      <c r="F165" s="611">
        <v>32126.136589999976</v>
      </c>
      <c r="G165" s="611">
        <v>34523.41156999999</v>
      </c>
      <c r="H165" s="611">
        <v>30099.097810000014</v>
      </c>
      <c r="I165" s="611">
        <v>24504.35155000001</v>
      </c>
      <c r="J165" s="612">
        <f t="shared" si="6"/>
        <v>70.03173215979935</v>
      </c>
      <c r="K165" s="610"/>
      <c r="L165" s="646">
        <v>7807.548379999997</v>
      </c>
      <c r="M165" s="646">
        <v>4310.947140000002</v>
      </c>
      <c r="N165" s="646">
        <v>6267.090690000003</v>
      </c>
      <c r="O165" s="646">
        <v>5221.906450000005</v>
      </c>
      <c r="P165" s="646">
        <v>5250.644090000003</v>
      </c>
      <c r="Q165" s="647">
        <f t="shared" si="5"/>
        <v>81.10981476799073</v>
      </c>
      <c r="R165" s="588"/>
      <c r="S165" s="589"/>
      <c r="T165" s="589"/>
      <c r="U165" s="589"/>
    </row>
    <row r="166" spans="1:21" ht="12.75">
      <c r="A166" s="1047"/>
      <c r="B166" s="289">
        <v>62</v>
      </c>
      <c r="C166" s="587" t="s">
        <v>432</v>
      </c>
      <c r="D166" s="587"/>
      <c r="E166" s="636">
        <v>38664.50430999999</v>
      </c>
      <c r="F166" s="608">
        <v>37055.34195</v>
      </c>
      <c r="G166" s="608">
        <v>35628.188500000004</v>
      </c>
      <c r="H166" s="608">
        <v>46173.827329999986</v>
      </c>
      <c r="I166" s="608">
        <v>53575.646850000005</v>
      </c>
      <c r="J166" s="24">
        <f t="shared" si="6"/>
        <v>4.342592121188038</v>
      </c>
      <c r="K166" s="587"/>
      <c r="L166" s="646">
        <v>802.0155699999998</v>
      </c>
      <c r="M166" s="646">
        <v>794.4174199999999</v>
      </c>
      <c r="N166" s="646">
        <v>696.3139000000002</v>
      </c>
      <c r="O166" s="646">
        <v>889.85317</v>
      </c>
      <c r="P166" s="646">
        <v>1136.4701799999998</v>
      </c>
      <c r="Q166" s="647">
        <f t="shared" si="5"/>
        <v>0.9564430246254974</v>
      </c>
      <c r="R166" s="588"/>
      <c r="S166" s="589"/>
      <c r="T166" s="589"/>
      <c r="U166" s="589"/>
    </row>
    <row r="167" spans="1:21" ht="12.75">
      <c r="A167" s="1047"/>
      <c r="B167" s="482">
        <v>30</v>
      </c>
      <c r="C167" s="610" t="s">
        <v>399</v>
      </c>
      <c r="D167" s="610"/>
      <c r="E167" s="636">
        <v>28943.40835000001</v>
      </c>
      <c r="F167" s="611">
        <v>28517.22284000001</v>
      </c>
      <c r="G167" s="611">
        <v>19556.76652</v>
      </c>
      <c r="H167" s="611">
        <v>14492.7566</v>
      </c>
      <c r="I167" s="611">
        <v>17340.51966999999</v>
      </c>
      <c r="J167" s="612">
        <f t="shared" si="6"/>
        <v>1.4944846221217833</v>
      </c>
      <c r="K167" s="610"/>
      <c r="L167" s="646">
        <v>2499.2238399999997</v>
      </c>
      <c r="M167" s="646">
        <v>2319.2350299999985</v>
      </c>
      <c r="N167" s="646">
        <v>1664.0815300000004</v>
      </c>
      <c r="O167" s="646">
        <v>1276.9600999999993</v>
      </c>
      <c r="P167" s="646">
        <v>1249.9208</v>
      </c>
      <c r="Q167" s="647">
        <f t="shared" si="5"/>
        <v>7.760697284742268</v>
      </c>
      <c r="R167" s="588"/>
      <c r="S167" s="589"/>
      <c r="T167" s="589"/>
      <c r="U167" s="589"/>
    </row>
    <row r="168" spans="1:21" ht="12.75">
      <c r="A168" s="1047"/>
      <c r="B168" s="289">
        <v>61</v>
      </c>
      <c r="C168" s="587" t="s">
        <v>431</v>
      </c>
      <c r="D168" s="587"/>
      <c r="E168" s="636">
        <v>26357.68923</v>
      </c>
      <c r="F168" s="608">
        <v>24788.83508</v>
      </c>
      <c r="G168" s="608">
        <v>24150.851259999996</v>
      </c>
      <c r="H168" s="608">
        <v>40275.81561999998</v>
      </c>
      <c r="I168" s="608">
        <v>48365.49000000001</v>
      </c>
      <c r="J168" s="24">
        <f t="shared" si="6"/>
        <v>6.328874047275312</v>
      </c>
      <c r="K168" s="587"/>
      <c r="L168" s="646">
        <v>566.0998699999999</v>
      </c>
      <c r="M168" s="646">
        <v>562.4553399999999</v>
      </c>
      <c r="N168" s="646">
        <v>580.5176799999999</v>
      </c>
      <c r="O168" s="646">
        <v>1002.5262499999999</v>
      </c>
      <c r="P168" s="646">
        <v>1416.9683900000007</v>
      </c>
      <c r="Q168" s="647">
        <f t="shared" si="5"/>
        <v>0.6479678902150843</v>
      </c>
      <c r="R168" s="588"/>
      <c r="S168" s="589"/>
      <c r="T168" s="589"/>
      <c r="U168" s="589"/>
    </row>
    <row r="169" spans="1:21" ht="12.75">
      <c r="A169" s="1047"/>
      <c r="B169" s="482">
        <v>17</v>
      </c>
      <c r="C169" s="610" t="s">
        <v>386</v>
      </c>
      <c r="D169" s="610"/>
      <c r="E169" s="636">
        <v>25184.570959999997</v>
      </c>
      <c r="F169" s="611">
        <v>32094.972729999998</v>
      </c>
      <c r="G169" s="611">
        <v>33085.44451000001</v>
      </c>
      <c r="H169" s="611">
        <v>1574.9536300000007</v>
      </c>
      <c r="I169" s="611">
        <v>1968.8892999999998</v>
      </c>
      <c r="J169" s="612">
        <f t="shared" si="6"/>
        <v>-21.531103416519404</v>
      </c>
      <c r="K169" s="610"/>
      <c r="L169" s="646">
        <v>34084.158189999995</v>
      </c>
      <c r="M169" s="646">
        <v>51272.48343</v>
      </c>
      <c r="N169" s="646">
        <v>61625.709109999996</v>
      </c>
      <c r="O169" s="646">
        <v>761.46545</v>
      </c>
      <c r="P169" s="646">
        <v>2040.1034300000003</v>
      </c>
      <c r="Q169" s="647">
        <f t="shared" si="5"/>
        <v>-33.52348879973105</v>
      </c>
      <c r="R169" s="588"/>
      <c r="S169" s="589"/>
      <c r="T169" s="589"/>
      <c r="U169" s="589"/>
    </row>
    <row r="170" spans="1:21" ht="12.75">
      <c r="A170" s="1047"/>
      <c r="B170" s="289">
        <v>38</v>
      </c>
      <c r="C170" s="587" t="s">
        <v>408</v>
      </c>
      <c r="D170" s="587"/>
      <c r="E170" s="636">
        <v>20657.55961000001</v>
      </c>
      <c r="F170" s="608">
        <v>23495.928689999997</v>
      </c>
      <c r="G170" s="608">
        <v>18242.819600000006</v>
      </c>
      <c r="H170" s="608">
        <v>15109.297350000003</v>
      </c>
      <c r="I170" s="608">
        <v>13839.146089999998</v>
      </c>
      <c r="J170" s="24">
        <f t="shared" si="6"/>
        <v>-12.080259169359886</v>
      </c>
      <c r="K170" s="587"/>
      <c r="L170" s="646">
        <v>7147.408280000002</v>
      </c>
      <c r="M170" s="646">
        <v>6561.587019999999</v>
      </c>
      <c r="N170" s="646">
        <v>4460.8746200000005</v>
      </c>
      <c r="O170" s="646">
        <v>3960.97922</v>
      </c>
      <c r="P170" s="646">
        <v>3577.52142</v>
      </c>
      <c r="Q170" s="647">
        <f t="shared" si="5"/>
        <v>8.928042228418143</v>
      </c>
      <c r="R170" s="588"/>
      <c r="S170" s="589"/>
      <c r="T170" s="589"/>
      <c r="U170" s="589"/>
    </row>
    <row r="171" spans="1:21" ht="12.75">
      <c r="A171" s="1047"/>
      <c r="B171" s="482"/>
      <c r="C171" s="610" t="s">
        <v>890</v>
      </c>
      <c r="D171" s="610"/>
      <c r="E171" s="636">
        <f>E172-SUM(E163:E170)</f>
        <v>277027.27839000005</v>
      </c>
      <c r="F171" s="611">
        <f>F172-SUM(F163:F170)</f>
        <v>269216.4067100002</v>
      </c>
      <c r="G171" s="611">
        <f>G172-SUM(G163:G170)</f>
        <v>276718.10517999995</v>
      </c>
      <c r="H171" s="611">
        <f>H172-SUM(H163:H170)</f>
        <v>272372.7074200002</v>
      </c>
      <c r="I171" s="611">
        <f>I172-SUM(I163:I170)</f>
        <v>254958.16435999997</v>
      </c>
      <c r="J171" s="612">
        <f t="shared" si="6"/>
        <v>2.9013356858349715</v>
      </c>
      <c r="K171" s="610"/>
      <c r="L171" s="646">
        <f>L172-SUM(L163:L170)</f>
        <v>78572.45122999989</v>
      </c>
      <c r="M171" s="646">
        <f>M172-SUM(M163:M170)</f>
        <v>113023.77365999809</v>
      </c>
      <c r="N171" s="646">
        <f>N172-SUM(N163:N170)</f>
        <v>139999.87055000005</v>
      </c>
      <c r="O171" s="646">
        <f>O172-SUM(O163:O170)</f>
        <v>89582.51560000004</v>
      </c>
      <c r="P171" s="646">
        <f>P172-SUM(P163:P170)</f>
        <v>84250.79634999996</v>
      </c>
      <c r="Q171" s="647">
        <f t="shared" si="5"/>
        <v>-30.48148306712517</v>
      </c>
      <c r="R171" s="588"/>
      <c r="S171" s="589"/>
      <c r="T171" s="589"/>
      <c r="U171" s="589"/>
    </row>
    <row r="172" spans="1:21" ht="12.75">
      <c r="A172" s="1048"/>
      <c r="B172" s="618"/>
      <c r="C172" s="613" t="s">
        <v>483</v>
      </c>
      <c r="D172" s="613"/>
      <c r="E172" s="637">
        <v>641633.86022</v>
      </c>
      <c r="F172" s="615">
        <v>638214.7355500001</v>
      </c>
      <c r="G172" s="615">
        <v>535705.61495</v>
      </c>
      <c r="H172" s="615">
        <v>616956.8325000003</v>
      </c>
      <c r="I172" s="615">
        <v>495448.17193</v>
      </c>
      <c r="J172" s="614">
        <f t="shared" si="6"/>
        <v>0.5357326428781617</v>
      </c>
      <c r="K172" s="607"/>
      <c r="L172" s="648">
        <v>638717.3163899998</v>
      </c>
      <c r="M172" s="648">
        <v>1290993.0224899985</v>
      </c>
      <c r="N172" s="648">
        <v>551707.24341</v>
      </c>
      <c r="O172" s="648">
        <v>747261.08489</v>
      </c>
      <c r="P172" s="648">
        <v>476915.89709000004</v>
      </c>
      <c r="Q172" s="649">
        <f t="shared" si="5"/>
        <v>-50.52511475561069</v>
      </c>
      <c r="R172" s="588"/>
      <c r="S172" s="589"/>
      <c r="T172" s="589"/>
      <c r="U172" s="589"/>
    </row>
    <row r="173" spans="1:21" ht="12.75">
      <c r="A173" s="1047" t="s">
        <v>896</v>
      </c>
      <c r="B173" s="482">
        <v>27</v>
      </c>
      <c r="C173" s="610" t="s">
        <v>396</v>
      </c>
      <c r="D173" s="610"/>
      <c r="E173" s="636">
        <v>594351.45191</v>
      </c>
      <c r="F173" s="611">
        <v>257043.84560999996</v>
      </c>
      <c r="G173" s="611">
        <v>156508.36454999997</v>
      </c>
      <c r="H173" s="611">
        <v>156647.88146</v>
      </c>
      <c r="I173" s="611">
        <v>148526.71856</v>
      </c>
      <c r="J173" s="612">
        <f t="shared" si="6"/>
        <v>131.22570801083495</v>
      </c>
      <c r="K173" s="610"/>
      <c r="L173" s="646">
        <v>5580229.24</v>
      </c>
      <c r="M173" s="646">
        <v>3420752.9</v>
      </c>
      <c r="N173" s="646">
        <v>2203963.24</v>
      </c>
      <c r="O173" s="646">
        <v>1802493</v>
      </c>
      <c r="P173" s="646">
        <v>3111756</v>
      </c>
      <c r="Q173" s="647">
        <f t="shared" si="5"/>
        <v>63.12868550078552</v>
      </c>
      <c r="R173" s="588"/>
      <c r="S173" s="589"/>
      <c r="T173" s="589"/>
      <c r="U173" s="589"/>
    </row>
    <row r="174" spans="1:21" ht="12.75">
      <c r="A174" s="1047"/>
      <c r="B174" s="289">
        <v>9</v>
      </c>
      <c r="C174" s="587" t="s">
        <v>378</v>
      </c>
      <c r="D174" s="587"/>
      <c r="E174" s="636">
        <v>9170.722089999997</v>
      </c>
      <c r="F174" s="608">
        <v>6920.103699999999</v>
      </c>
      <c r="G174" s="608">
        <v>4714.5289299999995</v>
      </c>
      <c r="H174" s="608">
        <v>13416.10641</v>
      </c>
      <c r="I174" s="608">
        <v>11911.99678</v>
      </c>
      <c r="J174" s="24">
        <f t="shared" si="6"/>
        <v>32.52289976521594</v>
      </c>
      <c r="K174" s="587"/>
      <c r="L174" s="646">
        <v>1590.731</v>
      </c>
      <c r="M174" s="646">
        <v>1565.41</v>
      </c>
      <c r="N174" s="646">
        <v>1421.838</v>
      </c>
      <c r="O174" s="646">
        <v>4187.796</v>
      </c>
      <c r="P174" s="646">
        <v>4417.5418</v>
      </c>
      <c r="Q174" s="647">
        <f t="shared" si="5"/>
        <v>1.6175315093170495</v>
      </c>
      <c r="R174" s="588"/>
      <c r="S174" s="589"/>
      <c r="T174" s="589"/>
      <c r="U174" s="589"/>
    </row>
    <row r="175" spans="1:21" ht="12.75">
      <c r="A175" s="1047"/>
      <c r="B175" s="482">
        <v>17</v>
      </c>
      <c r="C175" s="610" t="s">
        <v>386</v>
      </c>
      <c r="D175" s="610"/>
      <c r="E175" s="636">
        <v>7491.614019999999</v>
      </c>
      <c r="F175" s="611">
        <v>771.78919</v>
      </c>
      <c r="G175" s="611">
        <v>1239.9136099999998</v>
      </c>
      <c r="H175" s="611">
        <v>535.3894499999999</v>
      </c>
      <c r="I175" s="611">
        <v>1380.2543</v>
      </c>
      <c r="J175" s="612">
        <f t="shared" si="6"/>
        <v>870.6813877504554</v>
      </c>
      <c r="K175" s="610"/>
      <c r="L175" s="646">
        <v>8533.19915</v>
      </c>
      <c r="M175" s="646">
        <v>636.88848</v>
      </c>
      <c r="N175" s="646">
        <v>2398.8295700000003</v>
      </c>
      <c r="O175" s="646">
        <v>446.73321</v>
      </c>
      <c r="P175" s="646">
        <v>3679.2382000000002</v>
      </c>
      <c r="Q175" s="647">
        <f t="shared" si="5"/>
        <v>1239.8262675437309</v>
      </c>
      <c r="R175" s="588"/>
      <c r="S175" s="589"/>
      <c r="T175" s="589"/>
      <c r="U175" s="589"/>
    </row>
    <row r="176" spans="1:21" ht="12.75">
      <c r="A176" s="1047"/>
      <c r="B176" s="289">
        <v>93</v>
      </c>
      <c r="C176" s="587" t="s">
        <v>462</v>
      </c>
      <c r="D176" s="587"/>
      <c r="E176" s="636">
        <v>3770.7909999999997</v>
      </c>
      <c r="F176" s="608">
        <v>1041.18221</v>
      </c>
      <c r="G176" s="608">
        <v>1960.3067700000001</v>
      </c>
      <c r="H176" s="608">
        <v>562.3705</v>
      </c>
      <c r="I176" s="608">
        <v>215.39535</v>
      </c>
      <c r="J176" s="24">
        <f t="shared" si="6"/>
        <v>262.16437082612083</v>
      </c>
      <c r="K176" s="587"/>
      <c r="L176" s="646">
        <v>21.421820000000004</v>
      </c>
      <c r="M176" s="646">
        <v>6.75552</v>
      </c>
      <c r="N176" s="646">
        <v>16.80887</v>
      </c>
      <c r="O176" s="646">
        <v>5.708459999999999</v>
      </c>
      <c r="P176" s="646">
        <v>2.23796</v>
      </c>
      <c r="Q176" s="647">
        <f t="shared" si="5"/>
        <v>217.10097816304304</v>
      </c>
      <c r="R176" s="588"/>
      <c r="S176" s="589"/>
      <c r="T176" s="589"/>
      <c r="U176" s="589"/>
    </row>
    <row r="177" spans="1:21" ht="12.75">
      <c r="A177" s="1047"/>
      <c r="B177" s="482">
        <v>84</v>
      </c>
      <c r="C177" s="610" t="s">
        <v>453</v>
      </c>
      <c r="D177" s="610"/>
      <c r="E177" s="636">
        <v>1754.0305499999997</v>
      </c>
      <c r="F177" s="611">
        <v>881.17661</v>
      </c>
      <c r="G177" s="611">
        <v>93.35734</v>
      </c>
      <c r="H177" s="611">
        <v>1842.9623000000001</v>
      </c>
      <c r="I177" s="611">
        <v>32.581649999999996</v>
      </c>
      <c r="J177" s="612">
        <f t="shared" si="6"/>
        <v>99.0555048890823</v>
      </c>
      <c r="K177" s="610"/>
      <c r="L177" s="646">
        <v>11.54532</v>
      </c>
      <c r="M177" s="646">
        <v>3.7715000000000005</v>
      </c>
      <c r="N177" s="646">
        <v>17.64188</v>
      </c>
      <c r="O177" s="646">
        <v>3.8036</v>
      </c>
      <c r="P177" s="646">
        <v>0.0787</v>
      </c>
      <c r="Q177" s="647">
        <f t="shared" si="5"/>
        <v>206.1201113615272</v>
      </c>
      <c r="R177" s="588"/>
      <c r="S177" s="589"/>
      <c r="T177" s="589"/>
      <c r="U177" s="589"/>
    </row>
    <row r="178" spans="1:21" ht="12.75">
      <c r="A178" s="1047"/>
      <c r="B178" s="289">
        <v>39</v>
      </c>
      <c r="C178" s="587" t="s">
        <v>409</v>
      </c>
      <c r="D178" s="587"/>
      <c r="E178" s="636">
        <v>862.09624</v>
      </c>
      <c r="F178" s="608">
        <v>886.44583</v>
      </c>
      <c r="G178" s="608">
        <v>800.12891</v>
      </c>
      <c r="H178" s="608">
        <v>708.74824</v>
      </c>
      <c r="I178" s="608">
        <v>1795.7748199999999</v>
      </c>
      <c r="J178" s="24">
        <f t="shared" si="6"/>
        <v>-2.746878509203432</v>
      </c>
      <c r="K178" s="587"/>
      <c r="L178" s="646">
        <v>213.76889</v>
      </c>
      <c r="M178" s="646">
        <v>219.37672000000003</v>
      </c>
      <c r="N178" s="646">
        <v>227.28700999999998</v>
      </c>
      <c r="O178" s="646">
        <v>183.67326</v>
      </c>
      <c r="P178" s="646">
        <v>1372.1330199999998</v>
      </c>
      <c r="Q178" s="647">
        <f t="shared" si="5"/>
        <v>-2.556255741265545</v>
      </c>
      <c r="R178" s="588"/>
      <c r="S178" s="589"/>
      <c r="T178" s="589"/>
      <c r="U178" s="589"/>
    </row>
    <row r="179" spans="1:21" ht="12.75">
      <c r="A179" s="1047"/>
      <c r="B179" s="482">
        <v>48</v>
      </c>
      <c r="C179" s="610" t="s">
        <v>418</v>
      </c>
      <c r="D179" s="610"/>
      <c r="E179" s="636">
        <v>826.07752</v>
      </c>
      <c r="F179" s="611">
        <v>531.7331700000001</v>
      </c>
      <c r="G179" s="611">
        <v>661.4133799999998</v>
      </c>
      <c r="H179" s="611">
        <v>972.9109599999999</v>
      </c>
      <c r="I179" s="611">
        <v>538.56144</v>
      </c>
      <c r="J179" s="612">
        <f t="shared" si="6"/>
        <v>55.35564952624639</v>
      </c>
      <c r="K179" s="610"/>
      <c r="L179" s="646">
        <v>206.8828100000001</v>
      </c>
      <c r="M179" s="646">
        <v>166.31775000000002</v>
      </c>
      <c r="N179" s="646">
        <v>193.81393</v>
      </c>
      <c r="O179" s="646">
        <v>302.23906000000017</v>
      </c>
      <c r="P179" s="646">
        <v>198.64824000000007</v>
      </c>
      <c r="Q179" s="647">
        <f t="shared" si="5"/>
        <v>24.390096667373196</v>
      </c>
      <c r="R179" s="588"/>
      <c r="S179" s="589"/>
      <c r="T179" s="589"/>
      <c r="U179" s="589"/>
    </row>
    <row r="180" spans="1:21" ht="12.75">
      <c r="A180" s="1047"/>
      <c r="B180" s="289">
        <v>21</v>
      </c>
      <c r="C180" s="587" t="s">
        <v>390</v>
      </c>
      <c r="D180" s="587"/>
      <c r="E180" s="636">
        <v>813.93436</v>
      </c>
      <c r="F180" s="608">
        <v>588.10261</v>
      </c>
      <c r="G180" s="608">
        <v>204.80625</v>
      </c>
      <c r="H180" s="608">
        <v>718.84175</v>
      </c>
      <c r="I180" s="608">
        <v>455.055</v>
      </c>
      <c r="J180" s="24">
        <f t="shared" si="6"/>
        <v>38.400059132538104</v>
      </c>
      <c r="K180" s="587"/>
      <c r="L180" s="646">
        <v>60.51061</v>
      </c>
      <c r="M180" s="646">
        <v>54.8576</v>
      </c>
      <c r="N180" s="646">
        <v>16.875</v>
      </c>
      <c r="O180" s="646">
        <v>63.0095</v>
      </c>
      <c r="P180" s="646">
        <v>40.3</v>
      </c>
      <c r="Q180" s="647">
        <f t="shared" si="5"/>
        <v>10.304880271831074</v>
      </c>
      <c r="R180" s="588"/>
      <c r="S180" s="589"/>
      <c r="T180" s="589"/>
      <c r="U180" s="589"/>
    </row>
    <row r="181" spans="1:21" ht="12.75">
      <c r="A181" s="1047"/>
      <c r="B181" s="482"/>
      <c r="C181" s="610" t="s">
        <v>890</v>
      </c>
      <c r="D181" s="610"/>
      <c r="E181" s="636">
        <f>E182-SUM(E173:E180)</f>
        <v>2452.344289999921</v>
      </c>
      <c r="F181" s="611">
        <f>F182-SUM(F173:F180)</f>
        <v>5713.456409999984</v>
      </c>
      <c r="G181" s="611">
        <f>G182-SUM(G173:G180)</f>
        <v>6795.032520000037</v>
      </c>
      <c r="H181" s="611">
        <f>H182-SUM(H173:H180)</f>
        <v>20704.33605000004</v>
      </c>
      <c r="I181" s="611">
        <f>I182-SUM(I173:I180)</f>
        <v>3125.6707200000237</v>
      </c>
      <c r="J181" s="612">
        <f t="shared" si="6"/>
        <v>-57.077745693347694</v>
      </c>
      <c r="K181" s="610"/>
      <c r="L181" s="646">
        <f>L182-SUM(L173:L180)</f>
        <v>857.5643899999559</v>
      </c>
      <c r="M181" s="646">
        <f>M182-SUM(M173:M180)</f>
        <v>1229.8690699995495</v>
      </c>
      <c r="N181" s="646">
        <f>N182-SUM(N173:N180)</f>
        <v>1507.6070599984378</v>
      </c>
      <c r="O181" s="646">
        <f>O182-SUM(O173:O180)</f>
        <v>3005.951749999542</v>
      </c>
      <c r="P181" s="646">
        <f>P182-SUM(P173:P180)</f>
        <v>2057.6456799996085</v>
      </c>
      <c r="Q181" s="647">
        <f t="shared" si="5"/>
        <v>-30.271895527849157</v>
      </c>
      <c r="R181" s="588"/>
      <c r="S181" s="589"/>
      <c r="T181" s="589"/>
      <c r="U181" s="589"/>
    </row>
    <row r="182" spans="1:21" ht="12.75">
      <c r="A182" s="1048"/>
      <c r="B182" s="618"/>
      <c r="C182" s="613" t="s">
        <v>483</v>
      </c>
      <c r="D182" s="613"/>
      <c r="E182" s="637">
        <v>621493.0619799999</v>
      </c>
      <c r="F182" s="615">
        <v>274377.83533999993</v>
      </c>
      <c r="G182" s="615">
        <v>172977.85225999999</v>
      </c>
      <c r="H182" s="615">
        <v>196109.54712000003</v>
      </c>
      <c r="I182" s="615">
        <v>167982.00862</v>
      </c>
      <c r="J182" s="614">
        <f t="shared" si="6"/>
        <v>126.50993700342678</v>
      </c>
      <c r="K182" s="607"/>
      <c r="L182" s="648">
        <v>5591724.8639899995</v>
      </c>
      <c r="M182" s="648">
        <v>3424636.14664</v>
      </c>
      <c r="N182" s="648">
        <v>2209763.941319999</v>
      </c>
      <c r="O182" s="648">
        <v>1810691.9148399998</v>
      </c>
      <c r="P182" s="648">
        <v>3123523.8235999993</v>
      </c>
      <c r="Q182" s="649">
        <f t="shared" si="5"/>
        <v>63.27938573784508</v>
      </c>
      <c r="R182" s="588"/>
      <c r="S182" s="589"/>
      <c r="T182" s="589"/>
      <c r="U182" s="589"/>
    </row>
    <row r="183" spans="1:21" ht="12.75">
      <c r="A183" s="1047" t="s">
        <v>898</v>
      </c>
      <c r="B183" s="482">
        <v>27</v>
      </c>
      <c r="C183" s="610" t="s">
        <v>396</v>
      </c>
      <c r="D183" s="610"/>
      <c r="E183" s="636">
        <v>585249.32961</v>
      </c>
      <c r="F183" s="611">
        <v>599158.91435</v>
      </c>
      <c r="G183" s="611">
        <v>436210.22687</v>
      </c>
      <c r="H183" s="611">
        <v>336.23</v>
      </c>
      <c r="I183" s="611">
        <v>66.40907000000001</v>
      </c>
      <c r="J183" s="612">
        <f aca="true" t="shared" si="7" ref="J183:J222">((E183/F183)-1)*100</f>
        <v>-2.321518449757165</v>
      </c>
      <c r="K183" s="610"/>
      <c r="L183" s="646">
        <v>1043449.622</v>
      </c>
      <c r="M183" s="646">
        <v>1448544.24682</v>
      </c>
      <c r="N183" s="646">
        <v>1290109.4153699998</v>
      </c>
      <c r="O183" s="646">
        <v>535.28</v>
      </c>
      <c r="P183" s="646">
        <v>260.64</v>
      </c>
      <c r="Q183" s="647">
        <f>((L183/M183)-1)*100</f>
        <v>-27.965636928889626</v>
      </c>
      <c r="R183" s="588"/>
      <c r="S183" s="589"/>
      <c r="T183" s="589"/>
      <c r="U183" s="589"/>
    </row>
    <row r="184" spans="1:21" ht="12.75">
      <c r="A184" s="1047"/>
      <c r="B184" s="289">
        <v>44</v>
      </c>
      <c r="C184" s="587" t="s">
        <v>414</v>
      </c>
      <c r="D184" s="587"/>
      <c r="E184" s="636">
        <v>3571.390900000002</v>
      </c>
      <c r="F184" s="608">
        <v>2810.222960000001</v>
      </c>
      <c r="G184" s="608">
        <v>1952.9336499999993</v>
      </c>
      <c r="H184" s="608">
        <v>1318.2797799999996</v>
      </c>
      <c r="I184" s="608">
        <v>1782.56905</v>
      </c>
      <c r="J184" s="24">
        <f t="shared" si="7"/>
        <v>27.08567792784673</v>
      </c>
      <c r="K184" s="587"/>
      <c r="L184" s="646">
        <v>15909.284</v>
      </c>
      <c r="M184" s="646">
        <v>14868.82</v>
      </c>
      <c r="N184" s="646">
        <v>11993.276</v>
      </c>
      <c r="O184" s="646">
        <v>6836.99</v>
      </c>
      <c r="P184" s="646">
        <v>9370.514</v>
      </c>
      <c r="Q184" s="647">
        <f aca="true" t="shared" si="8" ref="Q184:Q222">((L184/M184)-1)*100</f>
        <v>6.997623214216064</v>
      </c>
      <c r="R184" s="588"/>
      <c r="S184" s="589"/>
      <c r="T184" s="589"/>
      <c r="U184" s="589"/>
    </row>
    <row r="185" spans="1:21" ht="12.75">
      <c r="A185" s="1047"/>
      <c r="B185" s="482">
        <v>72</v>
      </c>
      <c r="C185" s="610" t="s">
        <v>442</v>
      </c>
      <c r="D185" s="610"/>
      <c r="E185" s="636">
        <v>3244.20655</v>
      </c>
      <c r="F185" s="611">
        <v>13528.0417</v>
      </c>
      <c r="G185" s="611">
        <v>234.00163</v>
      </c>
      <c r="H185" s="611">
        <v>7014.914959999999</v>
      </c>
      <c r="I185" s="611">
        <v>71360.32633000001</v>
      </c>
      <c r="J185" s="612">
        <f t="shared" si="7"/>
        <v>-76.01865353504935</v>
      </c>
      <c r="K185" s="610"/>
      <c r="L185" s="646">
        <v>514.963</v>
      </c>
      <c r="M185" s="646">
        <v>2611.162</v>
      </c>
      <c r="N185" s="646">
        <v>522.533</v>
      </c>
      <c r="O185" s="646">
        <v>1215.0485</v>
      </c>
      <c r="P185" s="646">
        <v>5816.13547</v>
      </c>
      <c r="Q185" s="647">
        <f t="shared" si="8"/>
        <v>-80.27839712740918</v>
      </c>
      <c r="R185" s="588"/>
      <c r="S185" s="589"/>
      <c r="T185" s="589"/>
      <c r="U185" s="589"/>
    </row>
    <row r="186" spans="1:21" ht="12.75">
      <c r="A186" s="1047"/>
      <c r="B186" s="289">
        <v>35</v>
      </c>
      <c r="C186" s="587" t="s">
        <v>404</v>
      </c>
      <c r="D186" s="587"/>
      <c r="E186" s="636">
        <v>2246.7165</v>
      </c>
      <c r="F186" s="608">
        <v>1561.3875</v>
      </c>
      <c r="G186" s="608">
        <v>83.6346</v>
      </c>
      <c r="H186" s="608">
        <v>1817.9154000000003</v>
      </c>
      <c r="I186" s="608">
        <v>1075.3777999999998</v>
      </c>
      <c r="J186" s="24">
        <f t="shared" si="7"/>
        <v>43.89230732281384</v>
      </c>
      <c r="K186" s="587"/>
      <c r="L186" s="646">
        <v>444.5</v>
      </c>
      <c r="M186" s="646">
        <v>315</v>
      </c>
      <c r="N186" s="646">
        <v>19.005200000000002</v>
      </c>
      <c r="O186" s="646">
        <v>444</v>
      </c>
      <c r="P186" s="646">
        <v>283.065</v>
      </c>
      <c r="Q186" s="647">
        <f t="shared" si="8"/>
        <v>41.11111111111112</v>
      </c>
      <c r="R186" s="588"/>
      <c r="S186" s="589"/>
      <c r="T186" s="589"/>
      <c r="U186" s="589"/>
    </row>
    <row r="187" spans="1:21" ht="12.75">
      <c r="A187" s="1047"/>
      <c r="B187" s="482">
        <v>74</v>
      </c>
      <c r="C187" s="610" t="s">
        <v>444</v>
      </c>
      <c r="D187" s="610"/>
      <c r="E187" s="636">
        <v>2164.6048499999997</v>
      </c>
      <c r="F187" s="611">
        <v>1006.46344</v>
      </c>
      <c r="G187" s="611">
        <v>798.0670099999999</v>
      </c>
      <c r="H187" s="611">
        <v>656.6229300000002</v>
      </c>
      <c r="I187" s="611">
        <v>354.73587999999995</v>
      </c>
      <c r="J187" s="612">
        <f t="shared" si="7"/>
        <v>115.07039043564262</v>
      </c>
      <c r="K187" s="610"/>
      <c r="L187" s="646">
        <v>594.817</v>
      </c>
      <c r="M187" s="646">
        <v>623.847</v>
      </c>
      <c r="N187" s="646">
        <v>517.486</v>
      </c>
      <c r="O187" s="646">
        <v>593.913</v>
      </c>
      <c r="P187" s="646">
        <v>190.317</v>
      </c>
      <c r="Q187" s="647">
        <f t="shared" si="8"/>
        <v>-4.653384563843376</v>
      </c>
      <c r="R187" s="588"/>
      <c r="S187" s="589"/>
      <c r="T187" s="589"/>
      <c r="U187" s="589"/>
    </row>
    <row r="188" spans="1:21" ht="12.75">
      <c r="A188" s="1047"/>
      <c r="B188" s="289">
        <v>76</v>
      </c>
      <c r="C188" s="587" t="s">
        <v>446</v>
      </c>
      <c r="D188" s="587"/>
      <c r="E188" s="636">
        <v>833.29859</v>
      </c>
      <c r="F188" s="608">
        <v>430.26975</v>
      </c>
      <c r="G188" s="608">
        <v>387.24812000000003</v>
      </c>
      <c r="H188" s="608">
        <v>212.79517</v>
      </c>
      <c r="I188" s="608">
        <v>179.25849</v>
      </c>
      <c r="J188" s="24">
        <f t="shared" si="7"/>
        <v>93.66887632700185</v>
      </c>
      <c r="K188" s="587"/>
      <c r="L188" s="646">
        <v>492.715</v>
      </c>
      <c r="M188" s="646">
        <v>303.367</v>
      </c>
      <c r="N188" s="646">
        <v>494.27948</v>
      </c>
      <c r="O188" s="646">
        <v>104.608</v>
      </c>
      <c r="P188" s="646">
        <v>105.49</v>
      </c>
      <c r="Q188" s="647">
        <f t="shared" si="8"/>
        <v>62.415490148895536</v>
      </c>
      <c r="R188" s="588"/>
      <c r="S188" s="589"/>
      <c r="T188" s="589"/>
      <c r="U188" s="589"/>
    </row>
    <row r="189" spans="1:21" ht="12.75">
      <c r="A189" s="1047"/>
      <c r="B189" s="482">
        <v>78</v>
      </c>
      <c r="C189" s="610" t="s">
        <v>447</v>
      </c>
      <c r="D189" s="610"/>
      <c r="E189" s="636">
        <v>733.82819</v>
      </c>
      <c r="F189" s="611">
        <v>4003.5359900000003</v>
      </c>
      <c r="G189" s="611">
        <v>593.9629799999999</v>
      </c>
      <c r="H189" s="611">
        <v>1726.1839399999994</v>
      </c>
      <c r="I189" s="611">
        <v>126.41055000000001</v>
      </c>
      <c r="J189" s="612">
        <f t="shared" si="7"/>
        <v>-81.67049848351682</v>
      </c>
      <c r="K189" s="610"/>
      <c r="L189" s="646">
        <v>335.445</v>
      </c>
      <c r="M189" s="646">
        <v>2361.866</v>
      </c>
      <c r="N189" s="646">
        <v>465.022</v>
      </c>
      <c r="O189" s="646">
        <v>975.67</v>
      </c>
      <c r="P189" s="646">
        <v>58.587</v>
      </c>
      <c r="Q189" s="647">
        <f t="shared" si="8"/>
        <v>-85.79745845022538</v>
      </c>
      <c r="R189" s="588"/>
      <c r="S189" s="589"/>
      <c r="T189" s="589"/>
      <c r="U189" s="589"/>
    </row>
    <row r="190" spans="1:21" ht="12.75">
      <c r="A190" s="1047"/>
      <c r="B190" s="289">
        <v>18</v>
      </c>
      <c r="C190" s="587" t="s">
        <v>387</v>
      </c>
      <c r="D190" s="587"/>
      <c r="E190" s="636">
        <v>694.72202</v>
      </c>
      <c r="F190" s="608">
        <v>1101.3402800000001</v>
      </c>
      <c r="G190" s="608">
        <v>0</v>
      </c>
      <c r="H190" s="608">
        <v>0</v>
      </c>
      <c r="I190" s="608">
        <v>0</v>
      </c>
      <c r="J190" s="24">
        <f t="shared" si="7"/>
        <v>-36.92031131377489</v>
      </c>
      <c r="K190" s="587"/>
      <c r="L190" s="646">
        <v>211.063</v>
      </c>
      <c r="M190" s="646">
        <v>411.83642</v>
      </c>
      <c r="N190" s="646">
        <v>0</v>
      </c>
      <c r="O190" s="646">
        <v>0</v>
      </c>
      <c r="P190" s="646">
        <v>0</v>
      </c>
      <c r="Q190" s="647">
        <f t="shared" si="8"/>
        <v>-48.75076856971513</v>
      </c>
      <c r="R190" s="588"/>
      <c r="S190" s="589"/>
      <c r="T190" s="589"/>
      <c r="U190" s="589"/>
    </row>
    <row r="191" spans="1:21" ht="12.75">
      <c r="A191" s="1047"/>
      <c r="B191" s="482"/>
      <c r="C191" s="610" t="s">
        <v>890</v>
      </c>
      <c r="D191" s="610"/>
      <c r="E191" s="636">
        <f>E192-SUM(E183:E190)</f>
        <v>2932.5203900003107</v>
      </c>
      <c r="F191" s="611">
        <f>F192-SUM(F183:F190)</f>
        <v>8437.721990000457</v>
      </c>
      <c r="G191" s="611">
        <f>G192-SUM(G183:G190)</f>
        <v>8874.03864999977</v>
      </c>
      <c r="H191" s="611">
        <f>H192-SUM(H183:H190)</f>
        <v>2602.3125999999993</v>
      </c>
      <c r="I191" s="611">
        <f>I192-SUM(I183:I190)</f>
        <v>1943.6598300000041</v>
      </c>
      <c r="J191" s="612">
        <f t="shared" si="7"/>
        <v>-65.24511718357584</v>
      </c>
      <c r="K191" s="610"/>
      <c r="L191" s="646">
        <f>L192-SUM(L183:L190)</f>
        <v>1190.6796399997547</v>
      </c>
      <c r="M191" s="646">
        <f>M192-SUM(M183:M190)</f>
        <v>6094.601749999449</v>
      </c>
      <c r="N191" s="646">
        <f>N192-SUM(N183:N190)</f>
        <v>13242.318049999652</v>
      </c>
      <c r="O191" s="646">
        <f>O192-SUM(O183:O190)</f>
        <v>2098.005500000001</v>
      </c>
      <c r="P191" s="646">
        <f>P192-SUM(P183:P190)</f>
        <v>1778.7165500000028</v>
      </c>
      <c r="Q191" s="647">
        <f t="shared" si="8"/>
        <v>-80.46337252471234</v>
      </c>
      <c r="R191" s="588"/>
      <c r="S191" s="589"/>
      <c r="T191" s="589"/>
      <c r="U191" s="589"/>
    </row>
    <row r="192" spans="1:21" ht="12.75">
      <c r="A192" s="1048"/>
      <c r="B192" s="618"/>
      <c r="C192" s="613" t="s">
        <v>483</v>
      </c>
      <c r="D192" s="613"/>
      <c r="E192" s="637">
        <v>601670.6176000003</v>
      </c>
      <c r="F192" s="615">
        <v>632037.8979600003</v>
      </c>
      <c r="G192" s="615">
        <v>449134.1135099998</v>
      </c>
      <c r="H192" s="615">
        <v>15685.254779999996</v>
      </c>
      <c r="I192" s="615">
        <v>76888.747</v>
      </c>
      <c r="J192" s="614">
        <f t="shared" si="7"/>
        <v>-4.804661311926872</v>
      </c>
      <c r="K192" s="607"/>
      <c r="L192" s="648">
        <v>1063143.08864</v>
      </c>
      <c r="M192" s="648">
        <v>1476134.7469899997</v>
      </c>
      <c r="N192" s="648">
        <v>1317363.3350999998</v>
      </c>
      <c r="O192" s="648">
        <v>12803.515000000001</v>
      </c>
      <c r="P192" s="648">
        <v>17863.465020000003</v>
      </c>
      <c r="Q192" s="649">
        <f t="shared" si="8"/>
        <v>-27.97791049849174</v>
      </c>
      <c r="R192" s="588"/>
      <c r="S192" s="589"/>
      <c r="T192" s="589"/>
      <c r="U192" s="589"/>
    </row>
    <row r="193" spans="1:21" ht="12.75">
      <c r="A193" s="1047" t="s">
        <v>899</v>
      </c>
      <c r="B193" s="482">
        <v>27</v>
      </c>
      <c r="C193" s="610" t="s">
        <v>396</v>
      </c>
      <c r="D193" s="610"/>
      <c r="E193" s="636">
        <v>396537.1179</v>
      </c>
      <c r="F193" s="611">
        <v>339948.91187999997</v>
      </c>
      <c r="G193" s="611">
        <v>307301.8314300001</v>
      </c>
      <c r="H193" s="611">
        <v>564633.13704</v>
      </c>
      <c r="I193" s="611">
        <v>449545.98430999985</v>
      </c>
      <c r="J193" s="612">
        <f t="shared" si="7"/>
        <v>16.64609123384262</v>
      </c>
      <c r="K193" s="610"/>
      <c r="L193" s="646">
        <v>736492.35546</v>
      </c>
      <c r="M193" s="646">
        <v>889173.7324300001</v>
      </c>
      <c r="N193" s="646">
        <v>1106458.71489</v>
      </c>
      <c r="O193" s="646">
        <v>1175719.2176199995</v>
      </c>
      <c r="P193" s="646">
        <v>1307691.3562300005</v>
      </c>
      <c r="Q193" s="647">
        <f t="shared" si="8"/>
        <v>-17.171152430778747</v>
      </c>
      <c r="R193" s="588"/>
      <c r="S193" s="589"/>
      <c r="T193" s="589"/>
      <c r="U193" s="589"/>
    </row>
    <row r="194" spans="1:21" ht="12.75">
      <c r="A194" s="1047"/>
      <c r="B194" s="289">
        <v>39</v>
      </c>
      <c r="C194" s="587" t="s">
        <v>409</v>
      </c>
      <c r="D194" s="587"/>
      <c r="E194" s="636">
        <v>48837.393110000005</v>
      </c>
      <c r="F194" s="608">
        <v>49151.27660000005</v>
      </c>
      <c r="G194" s="608">
        <v>41083.16189000001</v>
      </c>
      <c r="H194" s="608">
        <v>48603.594119999994</v>
      </c>
      <c r="I194" s="608">
        <v>40637.52973</v>
      </c>
      <c r="J194" s="24">
        <f t="shared" si="7"/>
        <v>-0.6386069939840477</v>
      </c>
      <c r="K194" s="587"/>
      <c r="L194" s="646">
        <v>21141.81904</v>
      </c>
      <c r="M194" s="646">
        <v>24763.681259999998</v>
      </c>
      <c r="N194" s="646">
        <v>28166.931360000013</v>
      </c>
      <c r="O194" s="646">
        <v>23994.189159999987</v>
      </c>
      <c r="P194" s="646">
        <v>23345.726199999986</v>
      </c>
      <c r="Q194" s="647">
        <f t="shared" si="8"/>
        <v>-14.625701978527239</v>
      </c>
      <c r="R194" s="588"/>
      <c r="S194" s="589"/>
      <c r="T194" s="589"/>
      <c r="U194" s="589"/>
    </row>
    <row r="195" spans="1:21" ht="12.75">
      <c r="A195" s="1047"/>
      <c r="B195" s="482">
        <v>17</v>
      </c>
      <c r="C195" s="610" t="s">
        <v>386</v>
      </c>
      <c r="D195" s="610"/>
      <c r="E195" s="636">
        <v>15294.791669999997</v>
      </c>
      <c r="F195" s="611">
        <v>14578.925900000004</v>
      </c>
      <c r="G195" s="611">
        <v>13251.015169999995</v>
      </c>
      <c r="H195" s="611">
        <v>11727.030990000005</v>
      </c>
      <c r="I195" s="611">
        <v>10583.822849999999</v>
      </c>
      <c r="J195" s="612">
        <f t="shared" si="7"/>
        <v>4.91027785524305</v>
      </c>
      <c r="K195" s="610"/>
      <c r="L195" s="646">
        <v>15548.970069999998</v>
      </c>
      <c r="M195" s="646">
        <v>16205.20675</v>
      </c>
      <c r="N195" s="646">
        <v>11974.472990000004</v>
      </c>
      <c r="O195" s="646">
        <v>11811.86572</v>
      </c>
      <c r="P195" s="646">
        <v>11363.221379999997</v>
      </c>
      <c r="Q195" s="647">
        <f t="shared" si="8"/>
        <v>-4.049542163354392</v>
      </c>
      <c r="R195" s="588"/>
      <c r="S195" s="589"/>
      <c r="T195" s="589"/>
      <c r="U195" s="589"/>
    </row>
    <row r="196" spans="1:21" ht="12.75">
      <c r="A196" s="1047"/>
      <c r="B196" s="289">
        <v>33</v>
      </c>
      <c r="C196" s="587" t="s">
        <v>402</v>
      </c>
      <c r="D196" s="587"/>
      <c r="E196" s="636">
        <v>13975.896839999994</v>
      </c>
      <c r="F196" s="608">
        <v>12748.42371</v>
      </c>
      <c r="G196" s="608">
        <v>9783.898650000003</v>
      </c>
      <c r="H196" s="608">
        <v>9324.73729</v>
      </c>
      <c r="I196" s="608">
        <v>8018.458870000002</v>
      </c>
      <c r="J196" s="24">
        <f t="shared" si="7"/>
        <v>9.628430603833404</v>
      </c>
      <c r="K196" s="587"/>
      <c r="L196" s="646">
        <v>1641.7803799999988</v>
      </c>
      <c r="M196" s="646">
        <v>1512.0269999999996</v>
      </c>
      <c r="N196" s="646">
        <v>1275.6266399999997</v>
      </c>
      <c r="O196" s="646">
        <v>1286.71404</v>
      </c>
      <c r="P196" s="646">
        <v>1058.1539699999998</v>
      </c>
      <c r="Q196" s="647">
        <f t="shared" si="8"/>
        <v>8.581419511688559</v>
      </c>
      <c r="R196" s="588"/>
      <c r="S196" s="589"/>
      <c r="T196" s="589"/>
      <c r="U196" s="589"/>
    </row>
    <row r="197" spans="1:21" ht="12.75">
      <c r="A197" s="1047"/>
      <c r="B197" s="482">
        <v>15</v>
      </c>
      <c r="C197" s="610" t="s">
        <v>384</v>
      </c>
      <c r="D197" s="610"/>
      <c r="E197" s="636">
        <v>13701.032529999999</v>
      </c>
      <c r="F197" s="611">
        <v>7827.4558</v>
      </c>
      <c r="G197" s="611">
        <v>10345.3715</v>
      </c>
      <c r="H197" s="611">
        <v>10231.90454</v>
      </c>
      <c r="I197" s="611">
        <v>7672.08208</v>
      </c>
      <c r="J197" s="612">
        <f t="shared" si="7"/>
        <v>75.03813346349398</v>
      </c>
      <c r="K197" s="610"/>
      <c r="L197" s="646">
        <v>10535.814</v>
      </c>
      <c r="M197" s="646">
        <v>9019.301800000001</v>
      </c>
      <c r="N197" s="646">
        <v>14005.7286</v>
      </c>
      <c r="O197" s="646">
        <v>8581.397</v>
      </c>
      <c r="P197" s="646">
        <v>10412.633</v>
      </c>
      <c r="Q197" s="647">
        <f t="shared" si="8"/>
        <v>16.81407534228425</v>
      </c>
      <c r="R197" s="588"/>
      <c r="S197" s="589"/>
      <c r="T197" s="589"/>
      <c r="U197" s="589"/>
    </row>
    <row r="198" spans="1:21" ht="12.75">
      <c r="A198" s="1047"/>
      <c r="B198" s="289">
        <v>48</v>
      </c>
      <c r="C198" s="587" t="s">
        <v>418</v>
      </c>
      <c r="D198" s="587"/>
      <c r="E198" s="636">
        <v>12345.269810000002</v>
      </c>
      <c r="F198" s="608">
        <v>14253.339520000001</v>
      </c>
      <c r="G198" s="608">
        <v>15556.400910000002</v>
      </c>
      <c r="H198" s="608">
        <v>13325.910109999995</v>
      </c>
      <c r="I198" s="608">
        <v>11301.353219999997</v>
      </c>
      <c r="J198" s="24">
        <f t="shared" si="7"/>
        <v>-13.386825644071932</v>
      </c>
      <c r="K198" s="587"/>
      <c r="L198" s="646">
        <v>5228.086500000001</v>
      </c>
      <c r="M198" s="646">
        <v>11123.1082</v>
      </c>
      <c r="N198" s="646">
        <v>11496.467770000001</v>
      </c>
      <c r="O198" s="646">
        <v>6293.416759999999</v>
      </c>
      <c r="P198" s="646">
        <v>6088.658630000002</v>
      </c>
      <c r="Q198" s="647">
        <f t="shared" si="8"/>
        <v>-52.997971376382004</v>
      </c>
      <c r="R198" s="588"/>
      <c r="S198" s="589"/>
      <c r="T198" s="589"/>
      <c r="U198" s="589"/>
    </row>
    <row r="199" spans="1:21" ht="12.75">
      <c r="A199" s="1047"/>
      <c r="B199" s="482">
        <v>70</v>
      </c>
      <c r="C199" s="610" t="s">
        <v>440</v>
      </c>
      <c r="D199" s="610"/>
      <c r="E199" s="636">
        <v>11107.135860000008</v>
      </c>
      <c r="F199" s="611">
        <v>6347.679200000003</v>
      </c>
      <c r="G199" s="611">
        <v>6439.9300399999975</v>
      </c>
      <c r="H199" s="611">
        <v>1460.78258</v>
      </c>
      <c r="I199" s="611">
        <v>1381.4970999999998</v>
      </c>
      <c r="J199" s="612">
        <f t="shared" si="7"/>
        <v>74.97947690866296</v>
      </c>
      <c r="K199" s="610"/>
      <c r="L199" s="646">
        <v>19400.95124</v>
      </c>
      <c r="M199" s="646">
        <v>10498.37397</v>
      </c>
      <c r="N199" s="646">
        <v>9606.291650000001</v>
      </c>
      <c r="O199" s="646">
        <v>1181.7141800000002</v>
      </c>
      <c r="P199" s="646">
        <v>1218.7505899999996</v>
      </c>
      <c r="Q199" s="647">
        <f t="shared" si="8"/>
        <v>84.799582253784</v>
      </c>
      <c r="R199" s="588"/>
      <c r="S199" s="589"/>
      <c r="T199" s="589"/>
      <c r="U199" s="589"/>
    </row>
    <row r="200" spans="1:21" ht="12.75">
      <c r="A200" s="1047"/>
      <c r="B200" s="289">
        <v>21</v>
      </c>
      <c r="C200" s="587" t="s">
        <v>390</v>
      </c>
      <c r="D200" s="587"/>
      <c r="E200" s="636">
        <v>7780.14904</v>
      </c>
      <c r="F200" s="608">
        <v>6677.441760000001</v>
      </c>
      <c r="G200" s="608">
        <v>5304.83751</v>
      </c>
      <c r="H200" s="608">
        <v>5684.28395</v>
      </c>
      <c r="I200" s="608">
        <v>7543.11301</v>
      </c>
      <c r="J200" s="24">
        <f t="shared" si="7"/>
        <v>16.513918348274736</v>
      </c>
      <c r="K200" s="587"/>
      <c r="L200" s="646">
        <v>2670.5790200000006</v>
      </c>
      <c r="M200" s="646">
        <v>2608.3641000000002</v>
      </c>
      <c r="N200" s="646">
        <v>2532.7836700000003</v>
      </c>
      <c r="O200" s="646">
        <v>3041.8138000000004</v>
      </c>
      <c r="P200" s="646">
        <v>5601.230100000001</v>
      </c>
      <c r="Q200" s="647">
        <f t="shared" si="8"/>
        <v>2.3852084147301555</v>
      </c>
      <c r="R200" s="588"/>
      <c r="S200" s="589"/>
      <c r="T200" s="589"/>
      <c r="U200" s="589"/>
    </row>
    <row r="201" spans="1:21" ht="12.75">
      <c r="A201" s="1047"/>
      <c r="B201" s="482"/>
      <c r="C201" s="610" t="s">
        <v>890</v>
      </c>
      <c r="D201" s="610"/>
      <c r="E201" s="636">
        <f>E202-SUM(E193:E200)</f>
        <v>78876.2744099996</v>
      </c>
      <c r="F201" s="611">
        <f>F202-SUM(F193:F200)</f>
        <v>83264.57596999977</v>
      </c>
      <c r="G201" s="611">
        <f>G202-SUM(G193:G200)</f>
        <v>74154.35602999991</v>
      </c>
      <c r="H201" s="611">
        <f>H202-SUM(H193:H200)</f>
        <v>85669.93138000008</v>
      </c>
      <c r="I201" s="611">
        <f>I202-SUM(I193:I200)</f>
        <v>84930.42426000023</v>
      </c>
      <c r="J201" s="612">
        <f t="shared" si="7"/>
        <v>-5.27031034371841</v>
      </c>
      <c r="K201" s="610"/>
      <c r="L201" s="646">
        <f>L202-SUM(L193:L200)</f>
        <v>72600.2498000001</v>
      </c>
      <c r="M201" s="646">
        <f>M202-SUM(M193:M200)</f>
        <v>75167.06489000004</v>
      </c>
      <c r="N201" s="646">
        <f>N202-SUM(N193:N200)</f>
        <v>75895.70976999938</v>
      </c>
      <c r="O201" s="646">
        <f>O202-SUM(O193:O200)</f>
        <v>69190.17538000015</v>
      </c>
      <c r="P201" s="646">
        <f>P202-SUM(P193:P200)</f>
        <v>95355.48044000007</v>
      </c>
      <c r="Q201" s="647">
        <f t="shared" si="8"/>
        <v>-3.414813514078574</v>
      </c>
      <c r="R201" s="588"/>
      <c r="S201" s="589"/>
      <c r="T201" s="589"/>
      <c r="U201" s="589"/>
    </row>
    <row r="202" spans="1:21" ht="12.75">
      <c r="A202" s="1048"/>
      <c r="B202" s="618"/>
      <c r="C202" s="613" t="s">
        <v>483</v>
      </c>
      <c r="D202" s="613"/>
      <c r="E202" s="637">
        <v>598455.0611699997</v>
      </c>
      <c r="F202" s="615">
        <v>534798.0303399998</v>
      </c>
      <c r="G202" s="615">
        <v>483220.80312999996</v>
      </c>
      <c r="H202" s="615">
        <v>750661.3119999999</v>
      </c>
      <c r="I202" s="615">
        <v>621614.2654300001</v>
      </c>
      <c r="J202" s="614">
        <f t="shared" si="7"/>
        <v>11.903003978816006</v>
      </c>
      <c r="K202" s="607"/>
      <c r="L202" s="648">
        <v>885260.60551</v>
      </c>
      <c r="M202" s="648">
        <v>1040070.8604000001</v>
      </c>
      <c r="N202" s="648">
        <v>1261412.7273399993</v>
      </c>
      <c r="O202" s="648">
        <v>1301100.5036599995</v>
      </c>
      <c r="P202" s="648">
        <v>1462135.2105400006</v>
      </c>
      <c r="Q202" s="649">
        <f t="shared" si="8"/>
        <v>-14.884587270377114</v>
      </c>
      <c r="R202" s="588"/>
      <c r="S202" s="589"/>
      <c r="T202" s="589"/>
      <c r="U202" s="589"/>
    </row>
    <row r="203" spans="1:21" ht="12.75">
      <c r="A203" s="1047" t="s">
        <v>504</v>
      </c>
      <c r="B203" s="482">
        <v>8</v>
      </c>
      <c r="C203" s="610" t="s">
        <v>377</v>
      </c>
      <c r="D203" s="610"/>
      <c r="E203" s="636">
        <v>193386.93215000024</v>
      </c>
      <c r="F203" s="611">
        <v>173302.3287299999</v>
      </c>
      <c r="G203" s="611">
        <v>210798.61088999987</v>
      </c>
      <c r="H203" s="611">
        <v>226333.0982499994</v>
      </c>
      <c r="I203" s="611">
        <v>171123.0686000005</v>
      </c>
      <c r="J203" s="612">
        <f t="shared" si="7"/>
        <v>11.58934422127218</v>
      </c>
      <c r="K203" s="610"/>
      <c r="L203" s="646">
        <v>445918.8387300001</v>
      </c>
      <c r="M203" s="646">
        <v>416647.5084100001</v>
      </c>
      <c r="N203" s="646">
        <v>520506.30736999994</v>
      </c>
      <c r="O203" s="646">
        <v>613437.935109999</v>
      </c>
      <c r="P203" s="646">
        <v>503783.65504000004</v>
      </c>
      <c r="Q203" s="647">
        <f t="shared" si="8"/>
        <v>7.025442305344498</v>
      </c>
      <c r="R203" s="588"/>
      <c r="S203" s="589"/>
      <c r="T203" s="589"/>
      <c r="U203" s="589"/>
    </row>
    <row r="204" spans="1:21" ht="12.75">
      <c r="A204" s="1047"/>
      <c r="B204" s="289">
        <v>9</v>
      </c>
      <c r="C204" s="587" t="s">
        <v>378</v>
      </c>
      <c r="D204" s="587"/>
      <c r="E204" s="636">
        <v>191273.89981</v>
      </c>
      <c r="F204" s="608">
        <v>150076.51372</v>
      </c>
      <c r="G204" s="608">
        <v>102316.64143000008</v>
      </c>
      <c r="H204" s="608">
        <v>131230.66911000008</v>
      </c>
      <c r="I204" s="608">
        <v>123516.1449799999</v>
      </c>
      <c r="J204" s="24">
        <f t="shared" si="7"/>
        <v>27.450921579150346</v>
      </c>
      <c r="K204" s="587"/>
      <c r="L204" s="646">
        <v>29022.277720000002</v>
      </c>
      <c r="M204" s="646">
        <v>30986.860049999996</v>
      </c>
      <c r="N204" s="646">
        <v>30086.624250000004</v>
      </c>
      <c r="O204" s="646">
        <v>41357.27107</v>
      </c>
      <c r="P204" s="646">
        <v>45922.35132</v>
      </c>
      <c r="Q204" s="647">
        <f t="shared" si="8"/>
        <v>-6.340049707617901</v>
      </c>
      <c r="R204" s="588"/>
      <c r="S204" s="589"/>
      <c r="T204" s="589"/>
      <c r="U204" s="589"/>
    </row>
    <row r="205" spans="1:21" ht="12.75">
      <c r="A205" s="1047"/>
      <c r="B205" s="482">
        <v>27</v>
      </c>
      <c r="C205" s="610" t="s">
        <v>396</v>
      </c>
      <c r="D205" s="610"/>
      <c r="E205" s="636">
        <v>133265.89257</v>
      </c>
      <c r="F205" s="611">
        <v>90121.88297</v>
      </c>
      <c r="G205" s="611">
        <v>54934.254839999994</v>
      </c>
      <c r="H205" s="611">
        <v>39701.556280000004</v>
      </c>
      <c r="I205" s="611">
        <v>4.404</v>
      </c>
      <c r="J205" s="612">
        <f t="shared" si="7"/>
        <v>47.87295624344851</v>
      </c>
      <c r="K205" s="610"/>
      <c r="L205" s="646">
        <v>553844.82</v>
      </c>
      <c r="M205" s="646">
        <v>393072.69</v>
      </c>
      <c r="N205" s="646">
        <v>592678.71736</v>
      </c>
      <c r="O205" s="646">
        <v>280927.53164</v>
      </c>
      <c r="P205" s="646">
        <v>24.9</v>
      </c>
      <c r="Q205" s="647">
        <f t="shared" si="8"/>
        <v>40.90137373827724</v>
      </c>
      <c r="R205" s="588"/>
      <c r="S205" s="589"/>
      <c r="T205" s="589"/>
      <c r="U205" s="589"/>
    </row>
    <row r="206" spans="1:21" ht="12.75">
      <c r="A206" s="1047"/>
      <c r="B206" s="289">
        <v>24</v>
      </c>
      <c r="C206" s="587" t="s">
        <v>393</v>
      </c>
      <c r="D206" s="587"/>
      <c r="E206" s="636">
        <v>8505.773260000002</v>
      </c>
      <c r="F206" s="608">
        <v>2155.36562</v>
      </c>
      <c r="G206" s="608">
        <v>3639.10424</v>
      </c>
      <c r="H206" s="608">
        <v>140.02846000000002</v>
      </c>
      <c r="I206" s="608">
        <v>780.0051199999999</v>
      </c>
      <c r="J206" s="24">
        <f t="shared" si="7"/>
        <v>294.63250137579917</v>
      </c>
      <c r="K206" s="587"/>
      <c r="L206" s="646">
        <v>1267.796</v>
      </c>
      <c r="M206" s="646">
        <v>391.21</v>
      </c>
      <c r="N206" s="646">
        <v>874.1535700000001</v>
      </c>
      <c r="O206" s="646">
        <v>55.216</v>
      </c>
      <c r="P206" s="646">
        <v>114.967</v>
      </c>
      <c r="Q206" s="647">
        <f t="shared" si="8"/>
        <v>224.07044809693008</v>
      </c>
      <c r="R206" s="588"/>
      <c r="S206" s="589"/>
      <c r="T206" s="589"/>
      <c r="U206" s="589"/>
    </row>
    <row r="207" spans="1:21" ht="12.75">
      <c r="A207" s="1047"/>
      <c r="B207" s="482">
        <v>38</v>
      </c>
      <c r="C207" s="610" t="s">
        <v>408</v>
      </c>
      <c r="D207" s="610"/>
      <c r="E207" s="636">
        <v>6061.24494</v>
      </c>
      <c r="F207" s="611">
        <v>11489.935</v>
      </c>
      <c r="G207" s="611">
        <v>14850.764039999998</v>
      </c>
      <c r="H207" s="611">
        <v>1803.58</v>
      </c>
      <c r="I207" s="611">
        <v>124.536</v>
      </c>
      <c r="J207" s="612">
        <f t="shared" si="7"/>
        <v>-47.24735222610049</v>
      </c>
      <c r="K207" s="610"/>
      <c r="L207" s="646">
        <v>2002.1</v>
      </c>
      <c r="M207" s="646">
        <v>3417</v>
      </c>
      <c r="N207" s="646">
        <v>4749.033060000001</v>
      </c>
      <c r="O207" s="646">
        <v>650.05</v>
      </c>
      <c r="P207" s="646">
        <v>16.8</v>
      </c>
      <c r="Q207" s="647">
        <f t="shared" si="8"/>
        <v>-41.4076675446298</v>
      </c>
      <c r="R207" s="588"/>
      <c r="S207" s="589"/>
      <c r="T207" s="589"/>
      <c r="U207" s="589"/>
    </row>
    <row r="208" spans="1:21" ht="12.75">
      <c r="A208" s="1047"/>
      <c r="B208" s="289">
        <v>21</v>
      </c>
      <c r="C208" s="587" t="s">
        <v>390</v>
      </c>
      <c r="D208" s="587"/>
      <c r="E208" s="636">
        <v>5621.977540000001</v>
      </c>
      <c r="F208" s="608">
        <v>5211.10125</v>
      </c>
      <c r="G208" s="608">
        <v>6386.774300000001</v>
      </c>
      <c r="H208" s="608">
        <v>6139.266909999999</v>
      </c>
      <c r="I208" s="608">
        <v>4402.43846</v>
      </c>
      <c r="J208" s="24">
        <f t="shared" si="7"/>
        <v>7.88463455781061</v>
      </c>
      <c r="K208" s="587"/>
      <c r="L208" s="646">
        <v>539.893</v>
      </c>
      <c r="M208" s="646">
        <v>465.0149</v>
      </c>
      <c r="N208" s="646">
        <v>615.0536099999999</v>
      </c>
      <c r="O208" s="646">
        <v>616.1074</v>
      </c>
      <c r="P208" s="646">
        <v>434.0504</v>
      </c>
      <c r="Q208" s="647">
        <f t="shared" si="8"/>
        <v>16.102301238089357</v>
      </c>
      <c r="R208" s="588"/>
      <c r="S208" s="589"/>
      <c r="T208" s="589"/>
      <c r="U208" s="589"/>
    </row>
    <row r="209" spans="1:21" ht="12.75">
      <c r="A209" s="1047"/>
      <c r="B209" s="482">
        <v>17</v>
      </c>
      <c r="C209" s="610" t="s">
        <v>386</v>
      </c>
      <c r="D209" s="610"/>
      <c r="E209" s="636">
        <v>4788.897239999999</v>
      </c>
      <c r="F209" s="611">
        <v>1814.1657899999998</v>
      </c>
      <c r="G209" s="611">
        <v>3344.4834299999998</v>
      </c>
      <c r="H209" s="611">
        <v>2710.19463</v>
      </c>
      <c r="I209" s="611">
        <v>4683.16579</v>
      </c>
      <c r="J209" s="612">
        <f t="shared" si="7"/>
        <v>163.97241456085445</v>
      </c>
      <c r="K209" s="610"/>
      <c r="L209" s="646">
        <v>6692.001</v>
      </c>
      <c r="M209" s="646">
        <v>3061.22</v>
      </c>
      <c r="N209" s="646">
        <v>8000.16</v>
      </c>
      <c r="O209" s="646">
        <v>7069.296</v>
      </c>
      <c r="P209" s="646">
        <v>13742.689890000001</v>
      </c>
      <c r="Q209" s="647">
        <f t="shared" si="8"/>
        <v>118.60568662167373</v>
      </c>
      <c r="R209" s="588"/>
      <c r="S209" s="589"/>
      <c r="T209" s="589"/>
      <c r="U209" s="589"/>
    </row>
    <row r="210" spans="1:21" ht="12.75">
      <c r="A210" s="1047"/>
      <c r="B210" s="289">
        <v>15</v>
      </c>
      <c r="C210" s="587" t="s">
        <v>384</v>
      </c>
      <c r="D210" s="587"/>
      <c r="E210" s="636">
        <v>3679.66951</v>
      </c>
      <c r="F210" s="608">
        <v>3758.823540000001</v>
      </c>
      <c r="G210" s="608">
        <v>2112.681</v>
      </c>
      <c r="H210" s="608">
        <v>1646.2115399999996</v>
      </c>
      <c r="I210" s="608">
        <v>921.6962100000001</v>
      </c>
      <c r="J210" s="24">
        <f t="shared" si="7"/>
        <v>-2.105819258543873</v>
      </c>
      <c r="K210" s="587"/>
      <c r="L210" s="646">
        <v>2396.44</v>
      </c>
      <c r="M210" s="646">
        <v>3720.1594</v>
      </c>
      <c r="N210" s="646">
        <v>3371.3305</v>
      </c>
      <c r="O210" s="646">
        <v>2868.127</v>
      </c>
      <c r="P210" s="646">
        <v>1664.6616000000001</v>
      </c>
      <c r="Q210" s="647">
        <f t="shared" si="8"/>
        <v>-35.582330154992825</v>
      </c>
      <c r="R210" s="588"/>
      <c r="S210" s="589"/>
      <c r="T210" s="589"/>
      <c r="U210" s="589"/>
    </row>
    <row r="211" spans="1:21" ht="12.75">
      <c r="A211" s="1047"/>
      <c r="B211" s="482"/>
      <c r="C211" s="610" t="s">
        <v>890</v>
      </c>
      <c r="D211" s="610"/>
      <c r="E211" s="636">
        <f>E212-SUM(E203:E210)</f>
        <v>13727.787919999915</v>
      </c>
      <c r="F211" s="611">
        <f>F212-SUM(F203:F210)</f>
        <v>12303.389919999987</v>
      </c>
      <c r="G211" s="611">
        <f>G212-SUM(G203:G210)</f>
        <v>10332.4657</v>
      </c>
      <c r="H211" s="611">
        <f>H212-SUM(H203:H210)</f>
        <v>50488.14903999999</v>
      </c>
      <c r="I211" s="611">
        <f>I212-SUM(I203:I210)</f>
        <v>83618.93153999984</v>
      </c>
      <c r="J211" s="612">
        <f t="shared" si="7"/>
        <v>11.577280808474377</v>
      </c>
      <c r="K211" s="610"/>
      <c r="L211" s="646">
        <f>L212-SUM(L203:L210)</f>
        <v>4798.884800000698</v>
      </c>
      <c r="M211" s="646">
        <f>M212-SUM(M203:M210)</f>
        <v>4886.070709999767</v>
      </c>
      <c r="N211" s="646">
        <f>N212-SUM(N203:N210)</f>
        <v>5144.185619999422</v>
      </c>
      <c r="O211" s="646">
        <f>O212-SUM(O203:O210)</f>
        <v>11919.491339999717</v>
      </c>
      <c r="P211" s="646">
        <f>P212-SUM(P203:P210)</f>
        <v>13099.153350000386</v>
      </c>
      <c r="Q211" s="647">
        <f t="shared" si="8"/>
        <v>-1.7843767553473056</v>
      </c>
      <c r="R211" s="588"/>
      <c r="S211" s="589"/>
      <c r="T211" s="589"/>
      <c r="U211" s="589"/>
    </row>
    <row r="212" spans="1:21" ht="12.75">
      <c r="A212" s="1048"/>
      <c r="B212" s="618"/>
      <c r="C212" s="613" t="s">
        <v>483</v>
      </c>
      <c r="D212" s="613"/>
      <c r="E212" s="637">
        <v>560312.0749400002</v>
      </c>
      <c r="F212" s="615">
        <v>450233.5065399999</v>
      </c>
      <c r="G212" s="615">
        <v>408715.77986999997</v>
      </c>
      <c r="H212" s="615">
        <v>460192.7542199995</v>
      </c>
      <c r="I212" s="615">
        <v>389174.3907000002</v>
      </c>
      <c r="J212" s="614">
        <f t="shared" si="7"/>
        <v>24.44921730635803</v>
      </c>
      <c r="K212" s="607"/>
      <c r="L212" s="648">
        <v>1046483.0512500007</v>
      </c>
      <c r="M212" s="648">
        <v>856647.7334699999</v>
      </c>
      <c r="N212" s="648">
        <v>1166025.5653399995</v>
      </c>
      <c r="O212" s="648">
        <v>958901.0255599987</v>
      </c>
      <c r="P212" s="648">
        <v>578803.2286000004</v>
      </c>
      <c r="Q212" s="649">
        <f t="shared" si="8"/>
        <v>22.160254485357722</v>
      </c>
      <c r="R212" s="588"/>
      <c r="S212" s="589"/>
      <c r="T212" s="589"/>
      <c r="U212" s="589"/>
    </row>
    <row r="213" spans="1:21" ht="12.75">
      <c r="A213" s="1047" t="s">
        <v>500</v>
      </c>
      <c r="B213" s="482">
        <v>27</v>
      </c>
      <c r="C213" s="610" t="s">
        <v>396</v>
      </c>
      <c r="D213" s="610"/>
      <c r="E213" s="636">
        <v>292470.63838</v>
      </c>
      <c r="F213" s="611">
        <v>293967.85706000007</v>
      </c>
      <c r="G213" s="611">
        <v>196949.6045600001</v>
      </c>
      <c r="H213" s="611">
        <v>160319.09886000006</v>
      </c>
      <c r="I213" s="611">
        <v>111742.94691</v>
      </c>
      <c r="J213" s="612">
        <f t="shared" si="7"/>
        <v>-0.5093137375541179</v>
      </c>
      <c r="K213" s="610"/>
      <c r="L213" s="646">
        <v>1576057.09482</v>
      </c>
      <c r="M213" s="646">
        <v>2171265.60143</v>
      </c>
      <c r="N213" s="646">
        <v>2212236.58055</v>
      </c>
      <c r="O213" s="646">
        <v>1973088.46101</v>
      </c>
      <c r="P213" s="646">
        <v>1883975.708</v>
      </c>
      <c r="Q213" s="647">
        <f t="shared" si="8"/>
        <v>-27.41297546546099</v>
      </c>
      <c r="R213" s="588"/>
      <c r="S213" s="589"/>
      <c r="T213" s="589"/>
      <c r="U213" s="589"/>
    </row>
    <row r="214" spans="1:21" ht="12.75">
      <c r="A214" s="1047"/>
      <c r="B214" s="289">
        <v>9</v>
      </c>
      <c r="C214" s="587" t="s">
        <v>378</v>
      </c>
      <c r="D214" s="587"/>
      <c r="E214" s="636">
        <v>166347.27031000023</v>
      </c>
      <c r="F214" s="608">
        <v>149056.05152000012</v>
      </c>
      <c r="G214" s="608">
        <v>100770.28936000005</v>
      </c>
      <c r="H214" s="608">
        <v>106470.04970999998</v>
      </c>
      <c r="I214" s="608">
        <v>86632.78352999993</v>
      </c>
      <c r="J214" s="24">
        <f t="shared" si="7"/>
        <v>11.600480902098752</v>
      </c>
      <c r="K214" s="587"/>
      <c r="L214" s="646">
        <v>27829.51624</v>
      </c>
      <c r="M214" s="646">
        <v>32682.193789999994</v>
      </c>
      <c r="N214" s="646">
        <v>30066.370669999993</v>
      </c>
      <c r="O214" s="646">
        <v>33718.1585</v>
      </c>
      <c r="P214" s="646">
        <v>32062.10226</v>
      </c>
      <c r="Q214" s="647">
        <f t="shared" si="8"/>
        <v>-14.84807776730337</v>
      </c>
      <c r="R214" s="588"/>
      <c r="S214" s="589"/>
      <c r="T214" s="589"/>
      <c r="U214" s="589"/>
    </row>
    <row r="215" spans="1:21" ht="12.75">
      <c r="A215" s="1047"/>
      <c r="B215" s="482">
        <v>17</v>
      </c>
      <c r="C215" s="610" t="s">
        <v>386</v>
      </c>
      <c r="D215" s="610"/>
      <c r="E215" s="636">
        <v>34317.123069999994</v>
      </c>
      <c r="F215" s="611">
        <v>14503.219880000004</v>
      </c>
      <c r="G215" s="611">
        <v>21718.90043</v>
      </c>
      <c r="H215" s="611">
        <v>2833.05378</v>
      </c>
      <c r="I215" s="611">
        <v>13316.94914</v>
      </c>
      <c r="J215" s="612">
        <f t="shared" si="7"/>
        <v>136.6172708815057</v>
      </c>
      <c r="K215" s="610"/>
      <c r="L215" s="646">
        <v>42600.270260000005</v>
      </c>
      <c r="M215" s="646">
        <v>21218.57191</v>
      </c>
      <c r="N215" s="646">
        <v>55778.85827000001</v>
      </c>
      <c r="O215" s="646">
        <v>3057.2850900000003</v>
      </c>
      <c r="P215" s="646">
        <v>40590.17446</v>
      </c>
      <c r="Q215" s="647">
        <f t="shared" si="8"/>
        <v>100.76879085308815</v>
      </c>
      <c r="R215" s="588"/>
      <c r="S215" s="589"/>
      <c r="T215" s="589"/>
      <c r="U215" s="589"/>
    </row>
    <row r="216" spans="1:21" ht="12.75">
      <c r="A216" s="1047"/>
      <c r="B216" s="289">
        <v>6</v>
      </c>
      <c r="C216" s="587" t="s">
        <v>375</v>
      </c>
      <c r="D216" s="587"/>
      <c r="E216" s="636">
        <v>27066.290569999997</v>
      </c>
      <c r="F216" s="608">
        <v>27499.27396999999</v>
      </c>
      <c r="G216" s="608">
        <v>19099.652459999998</v>
      </c>
      <c r="H216" s="608">
        <v>21252.012590000002</v>
      </c>
      <c r="I216" s="608">
        <v>20541.992370000007</v>
      </c>
      <c r="J216" s="24">
        <f t="shared" si="7"/>
        <v>-1.5745266601305596</v>
      </c>
      <c r="K216" s="587"/>
      <c r="L216" s="646">
        <v>5243.211849999999</v>
      </c>
      <c r="M216" s="646">
        <v>5636.9103000000005</v>
      </c>
      <c r="N216" s="646">
        <v>4520.779879999998</v>
      </c>
      <c r="O216" s="646">
        <v>4776.356470000001</v>
      </c>
      <c r="P216" s="646">
        <v>4910.086740000001</v>
      </c>
      <c r="Q216" s="647">
        <f t="shared" si="8"/>
        <v>-6.984295102230053</v>
      </c>
      <c r="R216" s="588"/>
      <c r="S216" s="589"/>
      <c r="T216" s="589"/>
      <c r="U216" s="589"/>
    </row>
    <row r="217" spans="1:21" ht="12.75">
      <c r="A217" s="1047"/>
      <c r="B217" s="482">
        <v>38</v>
      </c>
      <c r="C217" s="610" t="s">
        <v>408</v>
      </c>
      <c r="D217" s="610"/>
      <c r="E217" s="636">
        <v>3437.5806000000016</v>
      </c>
      <c r="F217" s="611">
        <v>5049.524</v>
      </c>
      <c r="G217" s="611">
        <v>5893.8198</v>
      </c>
      <c r="H217" s="611">
        <v>3829.45865</v>
      </c>
      <c r="I217" s="611">
        <v>2350.1776</v>
      </c>
      <c r="J217" s="612">
        <f t="shared" si="7"/>
        <v>-31.92268023679061</v>
      </c>
      <c r="K217" s="610"/>
      <c r="L217" s="646">
        <v>997.9</v>
      </c>
      <c r="M217" s="646">
        <v>1405.42</v>
      </c>
      <c r="N217" s="646">
        <v>1746.14</v>
      </c>
      <c r="O217" s="646">
        <v>1548.798</v>
      </c>
      <c r="P217" s="646">
        <v>1089.626</v>
      </c>
      <c r="Q217" s="647">
        <f t="shared" si="8"/>
        <v>-28.99631426904413</v>
      </c>
      <c r="R217" s="588"/>
      <c r="S217" s="589"/>
      <c r="T217" s="589"/>
      <c r="U217" s="589"/>
    </row>
    <row r="218" spans="1:21" ht="12.75">
      <c r="A218" s="1047"/>
      <c r="B218" s="289">
        <v>30</v>
      </c>
      <c r="C218" s="587" t="s">
        <v>399</v>
      </c>
      <c r="D218" s="587"/>
      <c r="E218" s="636">
        <v>3397.3901499999993</v>
      </c>
      <c r="F218" s="608">
        <v>1920.0602000000003</v>
      </c>
      <c r="G218" s="608">
        <v>2737.184670000001</v>
      </c>
      <c r="H218" s="608">
        <v>1382.4116399999996</v>
      </c>
      <c r="I218" s="608">
        <v>2067.599309999999</v>
      </c>
      <c r="J218" s="24">
        <f t="shared" si="7"/>
        <v>76.94185578139678</v>
      </c>
      <c r="K218" s="587"/>
      <c r="L218" s="646">
        <v>128.75839</v>
      </c>
      <c r="M218" s="646">
        <v>81.27299</v>
      </c>
      <c r="N218" s="646">
        <v>152.40018</v>
      </c>
      <c r="O218" s="646">
        <v>90.33478</v>
      </c>
      <c r="P218" s="646">
        <v>120.98049000000002</v>
      </c>
      <c r="Q218" s="647">
        <f t="shared" si="8"/>
        <v>58.42703707590924</v>
      </c>
      <c r="R218" s="588"/>
      <c r="S218" s="589"/>
      <c r="T218" s="589"/>
      <c r="U218" s="589"/>
    </row>
    <row r="219" spans="1:21" ht="12.75">
      <c r="A219" s="1047"/>
      <c r="B219" s="482">
        <v>68</v>
      </c>
      <c r="C219" s="610" t="s">
        <v>438</v>
      </c>
      <c r="D219" s="610"/>
      <c r="E219" s="636">
        <v>3100.64639</v>
      </c>
      <c r="F219" s="611">
        <v>1217.6877199999997</v>
      </c>
      <c r="G219" s="611">
        <v>1670.1080700000002</v>
      </c>
      <c r="H219" s="611">
        <v>229.52399000000005</v>
      </c>
      <c r="I219" s="611">
        <v>97.80066000000001</v>
      </c>
      <c r="J219" s="612">
        <f t="shared" si="7"/>
        <v>154.63395409785363</v>
      </c>
      <c r="K219" s="610"/>
      <c r="L219" s="646">
        <v>2593.686</v>
      </c>
      <c r="M219" s="646">
        <v>531.5434799999999</v>
      </c>
      <c r="N219" s="646">
        <v>702.22586</v>
      </c>
      <c r="O219" s="646">
        <v>89</v>
      </c>
      <c r="P219" s="646">
        <v>67.16892999999999</v>
      </c>
      <c r="Q219" s="647">
        <f t="shared" si="8"/>
        <v>387.9536853692572</v>
      </c>
      <c r="R219" s="588"/>
      <c r="S219" s="589"/>
      <c r="T219" s="589"/>
      <c r="U219" s="589"/>
    </row>
    <row r="220" spans="1:21" ht="12.75">
      <c r="A220" s="1047"/>
      <c r="B220" s="289">
        <v>84</v>
      </c>
      <c r="C220" s="587" t="s">
        <v>453</v>
      </c>
      <c r="D220" s="587"/>
      <c r="E220" s="636">
        <v>2896.1978199999994</v>
      </c>
      <c r="F220" s="608">
        <v>2689.25371</v>
      </c>
      <c r="G220" s="608">
        <v>3915.38932</v>
      </c>
      <c r="H220" s="608">
        <v>4361.871280000002</v>
      </c>
      <c r="I220" s="608">
        <v>2945.9352499999995</v>
      </c>
      <c r="J220" s="24">
        <f t="shared" si="7"/>
        <v>7.695224486647612</v>
      </c>
      <c r="K220" s="587"/>
      <c r="L220" s="646">
        <v>119.40607999999997</v>
      </c>
      <c r="M220" s="646">
        <v>105.09993</v>
      </c>
      <c r="N220" s="646">
        <v>314.7331300000001</v>
      </c>
      <c r="O220" s="646">
        <v>478.06657</v>
      </c>
      <c r="P220" s="646">
        <v>514.2864</v>
      </c>
      <c r="Q220" s="647">
        <f t="shared" si="8"/>
        <v>13.611950074562351</v>
      </c>
      <c r="R220" s="588"/>
      <c r="S220" s="589"/>
      <c r="T220" s="589"/>
      <c r="U220" s="589"/>
    </row>
    <row r="221" spans="1:21" ht="12.75">
      <c r="A221" s="1047"/>
      <c r="B221" s="482"/>
      <c r="C221" s="610" t="s">
        <v>890</v>
      </c>
      <c r="D221" s="610"/>
      <c r="E221" s="636">
        <f>E222-SUM(E213:E220)</f>
        <v>26662.27072999999</v>
      </c>
      <c r="F221" s="611">
        <f>F222-SUM(F213:F220)</f>
        <v>36223.162979999965</v>
      </c>
      <c r="G221" s="611">
        <f>G222-SUM(G213:G220)</f>
        <v>32837.67313999997</v>
      </c>
      <c r="H221" s="611">
        <f>H222-SUM(H213:H220)</f>
        <v>25798.264870000014</v>
      </c>
      <c r="I221" s="611">
        <f>I222-SUM(I213:I220)</f>
        <v>26545.464150000073</v>
      </c>
      <c r="J221" s="612">
        <f t="shared" si="7"/>
        <v>-26.394415792124136</v>
      </c>
      <c r="K221" s="610"/>
      <c r="L221" s="646">
        <f>L222-SUM(L213:L220)</f>
        <v>8758.650609998731</v>
      </c>
      <c r="M221" s="646">
        <f>M222-SUM(M213:M220)</f>
        <v>7966.240530000534</v>
      </c>
      <c r="N221" s="646">
        <f>N222-SUM(N213:N220)</f>
        <v>9085.29668999929</v>
      </c>
      <c r="O221" s="646">
        <f>O222-SUM(O213:O220)</f>
        <v>6650.379090000177</v>
      </c>
      <c r="P221" s="646">
        <f>P222-SUM(P213:P220)</f>
        <v>8361.591970000416</v>
      </c>
      <c r="Q221" s="647">
        <f t="shared" si="8"/>
        <v>9.947102111893468</v>
      </c>
      <c r="R221" s="588"/>
      <c r="S221" s="589"/>
      <c r="T221" s="589"/>
      <c r="U221" s="589"/>
    </row>
    <row r="222" spans="1:21" ht="12.75">
      <c r="A222" s="1048"/>
      <c r="B222" s="618"/>
      <c r="C222" s="613" t="s">
        <v>483</v>
      </c>
      <c r="D222" s="613"/>
      <c r="E222" s="637">
        <v>559695.4080200002</v>
      </c>
      <c r="F222" s="615">
        <v>532126.0910400001</v>
      </c>
      <c r="G222" s="615">
        <v>385592.62181000016</v>
      </c>
      <c r="H222" s="615">
        <v>326475.7453700001</v>
      </c>
      <c r="I222" s="615">
        <v>266241.64892</v>
      </c>
      <c r="J222" s="614">
        <f t="shared" si="7"/>
        <v>5.180974480337541</v>
      </c>
      <c r="K222" s="607"/>
      <c r="L222" s="648">
        <v>1664328.4942499988</v>
      </c>
      <c r="M222" s="648">
        <v>2240892.85436</v>
      </c>
      <c r="N222" s="648">
        <v>2314603.3852299997</v>
      </c>
      <c r="O222" s="648">
        <v>2023496.8395099998</v>
      </c>
      <c r="P222" s="648">
        <v>1971691.7252500004</v>
      </c>
      <c r="Q222" s="649">
        <f t="shared" si="8"/>
        <v>-25.729224803774407</v>
      </c>
      <c r="R222" s="588"/>
      <c r="S222" s="589"/>
      <c r="T222" s="589"/>
      <c r="U222" s="589"/>
    </row>
    <row r="223" spans="1:21" ht="12.75">
      <c r="A223" s="1047" t="s">
        <v>971</v>
      </c>
      <c r="B223" s="482">
        <v>27</v>
      </c>
      <c r="C223" s="610" t="s">
        <v>396</v>
      </c>
      <c r="D223" s="610"/>
      <c r="E223" s="636">
        <v>502245.6245900001</v>
      </c>
      <c r="F223" s="611">
        <v>190376.07253000003</v>
      </c>
      <c r="G223" s="611">
        <v>303188.71208</v>
      </c>
      <c r="H223" s="611">
        <v>167966.42346999998</v>
      </c>
      <c r="I223" s="611">
        <v>127716.54934999996</v>
      </c>
      <c r="J223" s="612">
        <f aca="true" t="shared" si="9" ref="J223:J242">((E223/F223)-1)*100</f>
        <v>163.81762052101095</v>
      </c>
      <c r="K223" s="610"/>
      <c r="L223" s="646">
        <v>5237783.26</v>
      </c>
      <c r="M223" s="646">
        <v>2708225.12</v>
      </c>
      <c r="N223" s="646">
        <v>3077938.75</v>
      </c>
      <c r="O223" s="646">
        <v>2745222.9</v>
      </c>
      <c r="P223" s="646">
        <v>2760949.009</v>
      </c>
      <c r="Q223" s="647">
        <f aca="true" t="shared" si="10" ref="Q223:Q242">((L223/M223)-1)*100</f>
        <v>93.40280175822309</v>
      </c>
      <c r="R223" s="588"/>
      <c r="S223" s="589"/>
      <c r="T223" s="589"/>
      <c r="U223" s="589"/>
    </row>
    <row r="224" spans="1:21" ht="12.75">
      <c r="A224" s="1047"/>
      <c r="B224" s="289">
        <v>39</v>
      </c>
      <c r="C224" s="587" t="s">
        <v>409</v>
      </c>
      <c r="D224" s="587"/>
      <c r="E224" s="636">
        <v>23879.38242</v>
      </c>
      <c r="F224" s="608">
        <v>18515.62575</v>
      </c>
      <c r="G224" s="608">
        <v>17593.644989999997</v>
      </c>
      <c r="H224" s="608">
        <v>12232.530639999999</v>
      </c>
      <c r="I224" s="608">
        <v>3092.2893300000005</v>
      </c>
      <c r="J224" s="24">
        <f t="shared" si="9"/>
        <v>28.968811221516532</v>
      </c>
      <c r="K224" s="587"/>
      <c r="L224" s="646">
        <v>13753.166449999999</v>
      </c>
      <c r="M224" s="646">
        <v>12902.48605</v>
      </c>
      <c r="N224" s="646">
        <v>18166.41708</v>
      </c>
      <c r="O224" s="646">
        <v>10244.779960000002</v>
      </c>
      <c r="P224" s="646">
        <v>2480.40374</v>
      </c>
      <c r="Q224" s="647">
        <f t="shared" si="10"/>
        <v>6.593151092769434</v>
      </c>
      <c r="R224" s="588"/>
      <c r="S224" s="589"/>
      <c r="T224" s="589"/>
      <c r="U224" s="589"/>
    </row>
    <row r="225" spans="1:21" ht="12.75">
      <c r="A225" s="1047"/>
      <c r="B225" s="482">
        <v>8</v>
      </c>
      <c r="C225" s="610" t="s">
        <v>377</v>
      </c>
      <c r="D225" s="610"/>
      <c r="E225" s="636">
        <v>2134.43351</v>
      </c>
      <c r="F225" s="611">
        <v>140.90216999999998</v>
      </c>
      <c r="G225" s="611">
        <v>6825.09088</v>
      </c>
      <c r="H225" s="611">
        <v>2086.46157</v>
      </c>
      <c r="I225" s="611">
        <v>0</v>
      </c>
      <c r="J225" s="612">
        <f t="shared" si="9"/>
        <v>1414.8336679271868</v>
      </c>
      <c r="K225" s="610"/>
      <c r="L225" s="646">
        <v>1653.875</v>
      </c>
      <c r="M225" s="646">
        <v>116</v>
      </c>
      <c r="N225" s="646">
        <v>16556.45843</v>
      </c>
      <c r="O225" s="646">
        <v>5822.152</v>
      </c>
      <c r="P225" s="646">
        <v>0</v>
      </c>
      <c r="Q225" s="647">
        <f t="shared" si="10"/>
        <v>1325.7543103448277</v>
      </c>
      <c r="R225" s="588"/>
      <c r="S225" s="589"/>
      <c r="T225" s="589"/>
      <c r="U225" s="589"/>
    </row>
    <row r="226" spans="1:21" ht="12.75">
      <c r="A226" s="1047"/>
      <c r="B226" s="289">
        <v>35</v>
      </c>
      <c r="C226" s="587" t="s">
        <v>404</v>
      </c>
      <c r="D226" s="587"/>
      <c r="E226" s="636">
        <v>1459.9</v>
      </c>
      <c r="F226" s="608">
        <v>650.02397</v>
      </c>
      <c r="G226" s="608">
        <v>1059.3548500000002</v>
      </c>
      <c r="H226" s="608">
        <v>1232.48749</v>
      </c>
      <c r="I226" s="608">
        <v>411.77853000000005</v>
      </c>
      <c r="J226" s="24">
        <f t="shared" si="9"/>
        <v>124.59171774850088</v>
      </c>
      <c r="K226" s="587"/>
      <c r="L226" s="646">
        <v>314</v>
      </c>
      <c r="M226" s="646">
        <v>159</v>
      </c>
      <c r="N226" s="646">
        <v>183.945</v>
      </c>
      <c r="O226" s="646">
        <v>291</v>
      </c>
      <c r="P226" s="646">
        <v>107</v>
      </c>
      <c r="Q226" s="647">
        <f t="shared" si="10"/>
        <v>97.48427672955975</v>
      </c>
      <c r="R226" s="588"/>
      <c r="S226" s="589"/>
      <c r="T226" s="589"/>
      <c r="U226" s="589"/>
    </row>
    <row r="227" spans="1:21" ht="12.75">
      <c r="A227" s="1047"/>
      <c r="B227" s="482">
        <v>96</v>
      </c>
      <c r="C227" s="610" t="s">
        <v>465</v>
      </c>
      <c r="D227" s="610"/>
      <c r="E227" s="636">
        <v>1177.4762</v>
      </c>
      <c r="F227" s="611">
        <v>283.737</v>
      </c>
      <c r="G227" s="611">
        <v>136.46375</v>
      </c>
      <c r="H227" s="611">
        <v>0</v>
      </c>
      <c r="I227" s="611">
        <v>0</v>
      </c>
      <c r="J227" s="612">
        <f t="shared" si="9"/>
        <v>314.9885985965876</v>
      </c>
      <c r="K227" s="610"/>
      <c r="L227" s="646">
        <v>26.274099999999997</v>
      </c>
      <c r="M227" s="646">
        <v>6.6432</v>
      </c>
      <c r="N227" s="646">
        <v>3.263</v>
      </c>
      <c r="O227" s="646">
        <v>0</v>
      </c>
      <c r="P227" s="646">
        <v>0</v>
      </c>
      <c r="Q227" s="647">
        <f t="shared" si="10"/>
        <v>295.503672928709</v>
      </c>
      <c r="R227" s="588"/>
      <c r="S227" s="589"/>
      <c r="T227" s="589"/>
      <c r="U227" s="589"/>
    </row>
    <row r="228" spans="1:21" ht="12.75">
      <c r="A228" s="1047"/>
      <c r="B228" s="289">
        <v>41</v>
      </c>
      <c r="C228" s="587" t="s">
        <v>411</v>
      </c>
      <c r="D228" s="587"/>
      <c r="E228" s="636">
        <v>597.37874</v>
      </c>
      <c r="F228" s="608">
        <v>293.01082</v>
      </c>
      <c r="G228" s="608">
        <v>0</v>
      </c>
      <c r="H228" s="608">
        <v>0</v>
      </c>
      <c r="I228" s="608">
        <v>0</v>
      </c>
      <c r="J228" s="24">
        <f t="shared" si="9"/>
        <v>103.87600021050415</v>
      </c>
      <c r="K228" s="587"/>
      <c r="L228" s="646">
        <v>157.657</v>
      </c>
      <c r="M228" s="646">
        <v>168.47879999999998</v>
      </c>
      <c r="N228" s="646">
        <v>0</v>
      </c>
      <c r="O228" s="646">
        <v>0</v>
      </c>
      <c r="P228" s="646">
        <v>0</v>
      </c>
      <c r="Q228" s="647">
        <f t="shared" si="10"/>
        <v>-6.423241381111433</v>
      </c>
      <c r="R228" s="588"/>
      <c r="S228" s="589"/>
      <c r="T228" s="589"/>
      <c r="U228" s="589"/>
    </row>
    <row r="229" spans="1:21" ht="12.75">
      <c r="A229" s="1047"/>
      <c r="B229" s="482">
        <v>17</v>
      </c>
      <c r="C229" s="610" t="s">
        <v>386</v>
      </c>
      <c r="D229" s="610"/>
      <c r="E229" s="636">
        <v>532.79231</v>
      </c>
      <c r="F229" s="611">
        <v>1159.1971299999998</v>
      </c>
      <c r="G229" s="611">
        <v>580.13662</v>
      </c>
      <c r="H229" s="611">
        <v>0</v>
      </c>
      <c r="I229" s="611">
        <v>0</v>
      </c>
      <c r="J229" s="612">
        <f t="shared" si="9"/>
        <v>-54.037816674028505</v>
      </c>
      <c r="K229" s="610"/>
      <c r="L229" s="646">
        <v>742</v>
      </c>
      <c r="M229" s="646">
        <v>1798.5</v>
      </c>
      <c r="N229" s="646">
        <v>1398</v>
      </c>
      <c r="O229" s="646">
        <v>0</v>
      </c>
      <c r="P229" s="646">
        <v>0</v>
      </c>
      <c r="Q229" s="647">
        <f t="shared" si="10"/>
        <v>-58.74339727550737</v>
      </c>
      <c r="R229" s="588"/>
      <c r="S229" s="589"/>
      <c r="T229" s="589"/>
      <c r="U229" s="589"/>
    </row>
    <row r="230" spans="1:21" ht="12.75">
      <c r="A230" s="1047"/>
      <c r="B230" s="289">
        <v>31</v>
      </c>
      <c r="C230" s="587" t="s">
        <v>400</v>
      </c>
      <c r="D230" s="587"/>
      <c r="E230" s="636">
        <v>515.52204</v>
      </c>
      <c r="F230" s="608">
        <v>487.79666000000003</v>
      </c>
      <c r="G230" s="608">
        <v>0</v>
      </c>
      <c r="H230" s="608">
        <v>0</v>
      </c>
      <c r="I230" s="608">
        <v>0</v>
      </c>
      <c r="J230" s="24">
        <f t="shared" si="9"/>
        <v>5.683798654955918</v>
      </c>
      <c r="K230" s="587"/>
      <c r="L230" s="646">
        <v>1422</v>
      </c>
      <c r="M230" s="646">
        <v>1508</v>
      </c>
      <c r="N230" s="646">
        <v>0</v>
      </c>
      <c r="O230" s="646">
        <v>0</v>
      </c>
      <c r="P230" s="646">
        <v>0</v>
      </c>
      <c r="Q230" s="647">
        <f t="shared" si="10"/>
        <v>-5.702917771883287</v>
      </c>
      <c r="R230" s="588"/>
      <c r="S230" s="589"/>
      <c r="T230" s="589"/>
      <c r="U230" s="589"/>
    </row>
    <row r="231" spans="1:21" ht="12.75">
      <c r="A231" s="1047"/>
      <c r="B231" s="482"/>
      <c r="C231" s="610" t="s">
        <v>890</v>
      </c>
      <c r="D231" s="610"/>
      <c r="E231" s="636">
        <f>E232-SUM(E223:E230)</f>
        <v>2163.0032100001117</v>
      </c>
      <c r="F231" s="611">
        <f>F232-SUM(F223:F230)</f>
        <v>2738.362199999974</v>
      </c>
      <c r="G231" s="611">
        <f>G232-SUM(G223:G230)</f>
        <v>1583.7700200000545</v>
      </c>
      <c r="H231" s="611">
        <f>H232-SUM(H223:H230)</f>
        <v>969.4151600000041</v>
      </c>
      <c r="I231" s="611">
        <f>I232-SUM(I223:I230)</f>
        <v>1058.9938699999766</v>
      </c>
      <c r="J231" s="612">
        <f t="shared" si="9"/>
        <v>-21.01106237881416</v>
      </c>
      <c r="K231" s="610"/>
      <c r="L231" s="646">
        <f>L232-SUM(L223:L230)</f>
        <v>499.6853700010106</v>
      </c>
      <c r="M231" s="646">
        <f>M232-SUM(M223:M230)</f>
        <v>1251.0001900000498</v>
      </c>
      <c r="N231" s="646">
        <f>N232-SUM(N223:N230)</f>
        <v>1222.0731700006872</v>
      </c>
      <c r="O231" s="646">
        <f>O232-SUM(O223:O230)</f>
        <v>259.781320000533</v>
      </c>
      <c r="P231" s="646">
        <f>P232-SUM(P223:P230)</f>
        <v>399.11567999981344</v>
      </c>
      <c r="Q231" s="647">
        <f t="shared" si="10"/>
        <v>-60.057130766623565</v>
      </c>
      <c r="R231" s="588"/>
      <c r="S231" s="589"/>
      <c r="T231" s="589"/>
      <c r="U231" s="589"/>
    </row>
    <row r="232" spans="1:21" ht="12.75">
      <c r="A232" s="1048"/>
      <c r="B232" s="618"/>
      <c r="C232" s="613" t="s">
        <v>483</v>
      </c>
      <c r="D232" s="613"/>
      <c r="E232" s="637">
        <v>534705.5130200002</v>
      </c>
      <c r="F232" s="615">
        <v>214644.72822999998</v>
      </c>
      <c r="G232" s="615">
        <v>330967.17319000006</v>
      </c>
      <c r="H232" s="615">
        <v>184487.31833</v>
      </c>
      <c r="I232" s="615">
        <v>132279.61107999994</v>
      </c>
      <c r="J232" s="614">
        <f t="shared" si="9"/>
        <v>149.11187776624212</v>
      </c>
      <c r="K232" s="607"/>
      <c r="L232" s="648">
        <v>5256351.917920001</v>
      </c>
      <c r="M232" s="648">
        <v>2726135.22824</v>
      </c>
      <c r="N232" s="648">
        <v>3115468.9066800005</v>
      </c>
      <c r="O232" s="648">
        <v>2761840.61328</v>
      </c>
      <c r="P232" s="648">
        <v>2763935.52842</v>
      </c>
      <c r="Q232" s="649">
        <f t="shared" si="10"/>
        <v>92.81332281207177</v>
      </c>
      <c r="R232" s="588"/>
      <c r="S232" s="589"/>
      <c r="T232" s="589"/>
      <c r="U232" s="589"/>
    </row>
    <row r="233" spans="1:21" ht="12.75">
      <c r="A233" s="1047" t="s">
        <v>972</v>
      </c>
      <c r="B233" s="482">
        <v>27</v>
      </c>
      <c r="C233" s="610" t="s">
        <v>396</v>
      </c>
      <c r="D233" s="610"/>
      <c r="E233" s="636">
        <v>469117.75529999996</v>
      </c>
      <c r="F233" s="611">
        <v>269474.07314</v>
      </c>
      <c r="G233" s="611">
        <v>2956.4944699999987</v>
      </c>
      <c r="H233" s="611">
        <v>2481.7294500000003</v>
      </c>
      <c r="I233" s="611">
        <v>61.607279999999996</v>
      </c>
      <c r="J233" s="612">
        <f t="shared" si="9"/>
        <v>74.08641574815955</v>
      </c>
      <c r="K233" s="610"/>
      <c r="L233" s="646">
        <v>780233.3070200001</v>
      </c>
      <c r="M233" s="646">
        <v>558890.89551</v>
      </c>
      <c r="N233" s="646">
        <v>2508.5912599999992</v>
      </c>
      <c r="O233" s="646">
        <v>2052.61119</v>
      </c>
      <c r="P233" s="646">
        <v>38.94</v>
      </c>
      <c r="Q233" s="647">
        <f t="shared" si="10"/>
        <v>39.60386781896321</v>
      </c>
      <c r="R233" s="588"/>
      <c r="S233" s="589"/>
      <c r="T233" s="589"/>
      <c r="U233" s="589"/>
    </row>
    <row r="234" spans="1:21" ht="12.75">
      <c r="A234" s="1047"/>
      <c r="B234" s="289">
        <v>88</v>
      </c>
      <c r="C234" s="587" t="s">
        <v>457</v>
      </c>
      <c r="D234" s="587"/>
      <c r="E234" s="636">
        <v>13036.390309999999</v>
      </c>
      <c r="F234" s="608">
        <v>6505.08</v>
      </c>
      <c r="G234" s="608">
        <v>0</v>
      </c>
      <c r="H234" s="608">
        <v>0</v>
      </c>
      <c r="I234" s="608">
        <v>0</v>
      </c>
      <c r="J234" s="24">
        <f t="shared" si="9"/>
        <v>100.40322809250614</v>
      </c>
      <c r="K234" s="587"/>
      <c r="L234" s="646">
        <v>73.48</v>
      </c>
      <c r="M234" s="646">
        <v>36.74</v>
      </c>
      <c r="N234" s="646">
        <v>0</v>
      </c>
      <c r="O234" s="646">
        <v>0</v>
      </c>
      <c r="P234" s="646">
        <v>0</v>
      </c>
      <c r="Q234" s="647">
        <f t="shared" si="10"/>
        <v>100</v>
      </c>
      <c r="R234" s="588"/>
      <c r="S234" s="589"/>
      <c r="T234" s="589"/>
      <c r="U234" s="589"/>
    </row>
    <row r="235" spans="1:21" ht="12.75">
      <c r="A235" s="1047"/>
      <c r="B235" s="482">
        <v>2</v>
      </c>
      <c r="C235" s="610" t="s">
        <v>371</v>
      </c>
      <c r="D235" s="610"/>
      <c r="E235" s="636">
        <v>3747.2940899999994</v>
      </c>
      <c r="F235" s="611">
        <v>2575.18248</v>
      </c>
      <c r="G235" s="611">
        <v>909.9494400000002</v>
      </c>
      <c r="H235" s="611">
        <v>1631.24747</v>
      </c>
      <c r="I235" s="611">
        <v>872.4710099999998</v>
      </c>
      <c r="J235" s="612">
        <f t="shared" si="9"/>
        <v>45.515671961235135</v>
      </c>
      <c r="K235" s="610"/>
      <c r="L235" s="646">
        <v>1004.9477800000001</v>
      </c>
      <c r="M235" s="646">
        <v>781.4824000000001</v>
      </c>
      <c r="N235" s="646">
        <v>291.09016</v>
      </c>
      <c r="O235" s="646">
        <v>581.9407199999999</v>
      </c>
      <c r="P235" s="646">
        <v>367.03017000000006</v>
      </c>
      <c r="Q235" s="647">
        <f t="shared" si="10"/>
        <v>28.595062409594885</v>
      </c>
      <c r="R235" s="588"/>
      <c r="S235" s="589"/>
      <c r="T235" s="589"/>
      <c r="U235" s="589"/>
    </row>
    <row r="236" spans="1:21" ht="12.75">
      <c r="A236" s="1047"/>
      <c r="B236" s="289">
        <v>17</v>
      </c>
      <c r="C236" s="587" t="s">
        <v>386</v>
      </c>
      <c r="D236" s="587"/>
      <c r="E236" s="636">
        <v>2487.8397100000007</v>
      </c>
      <c r="F236" s="608">
        <v>3804.9985200000006</v>
      </c>
      <c r="G236" s="608">
        <v>3790.542220000001</v>
      </c>
      <c r="H236" s="608">
        <v>3664.6518100000003</v>
      </c>
      <c r="I236" s="608">
        <v>4225.400809999999</v>
      </c>
      <c r="J236" s="24">
        <f t="shared" si="9"/>
        <v>-34.61653935150545</v>
      </c>
      <c r="K236" s="587"/>
      <c r="L236" s="646">
        <v>3503.11701</v>
      </c>
      <c r="M236" s="646">
        <v>6295.04105</v>
      </c>
      <c r="N236" s="646">
        <v>8580.25364</v>
      </c>
      <c r="O236" s="646">
        <v>9353.78857</v>
      </c>
      <c r="P236" s="646">
        <v>11792.58106</v>
      </c>
      <c r="Q236" s="647">
        <f t="shared" si="10"/>
        <v>-44.35116495388064</v>
      </c>
      <c r="R236" s="588"/>
      <c r="S236" s="589"/>
      <c r="T236" s="589"/>
      <c r="U236" s="589"/>
    </row>
    <row r="237" spans="1:21" ht="12.75">
      <c r="A237" s="1047"/>
      <c r="B237" s="482">
        <v>39</v>
      </c>
      <c r="C237" s="610" t="s">
        <v>409</v>
      </c>
      <c r="D237" s="610"/>
      <c r="E237" s="636">
        <v>2099.8147700000004</v>
      </c>
      <c r="F237" s="611">
        <v>2201.91836</v>
      </c>
      <c r="G237" s="611">
        <v>1981.11404</v>
      </c>
      <c r="H237" s="611">
        <v>2087.15227</v>
      </c>
      <c r="I237" s="611">
        <v>2198.2306099999996</v>
      </c>
      <c r="J237" s="612">
        <f t="shared" si="9"/>
        <v>-4.637028867864101</v>
      </c>
      <c r="K237" s="610"/>
      <c r="L237" s="646">
        <v>705.3941000000002</v>
      </c>
      <c r="M237" s="646">
        <v>804.6355500000003</v>
      </c>
      <c r="N237" s="646">
        <v>790.62061</v>
      </c>
      <c r="O237" s="646">
        <v>688.4555600000001</v>
      </c>
      <c r="P237" s="646">
        <v>983.0900600000001</v>
      </c>
      <c r="Q237" s="647">
        <f t="shared" si="10"/>
        <v>-12.333714313268917</v>
      </c>
      <c r="R237" s="588"/>
      <c r="S237" s="589"/>
      <c r="T237" s="589"/>
      <c r="U237" s="589"/>
    </row>
    <row r="238" spans="1:21" ht="12.75">
      <c r="A238" s="1047"/>
      <c r="B238" s="289">
        <v>21</v>
      </c>
      <c r="C238" s="587" t="s">
        <v>390</v>
      </c>
      <c r="D238" s="587"/>
      <c r="E238" s="636">
        <v>1532.2189099999998</v>
      </c>
      <c r="F238" s="608">
        <v>1298.6610500000002</v>
      </c>
      <c r="G238" s="608">
        <v>1316.10003</v>
      </c>
      <c r="H238" s="608">
        <v>968.27833</v>
      </c>
      <c r="I238" s="608">
        <v>753.44185</v>
      </c>
      <c r="J238" s="24">
        <f t="shared" si="9"/>
        <v>17.984512587021804</v>
      </c>
      <c r="K238" s="587"/>
      <c r="L238" s="646">
        <v>189.40918</v>
      </c>
      <c r="M238" s="646">
        <v>200.78807999999995</v>
      </c>
      <c r="N238" s="646">
        <v>203.37047</v>
      </c>
      <c r="O238" s="646">
        <v>215.62822</v>
      </c>
      <c r="P238" s="646">
        <v>155.08776</v>
      </c>
      <c r="Q238" s="647">
        <f t="shared" si="10"/>
        <v>-5.667119283176547</v>
      </c>
      <c r="R238" s="588"/>
      <c r="S238" s="589"/>
      <c r="T238" s="589"/>
      <c r="U238" s="589"/>
    </row>
    <row r="239" spans="1:21" ht="12.75">
      <c r="A239" s="1047"/>
      <c r="B239" s="482">
        <v>68</v>
      </c>
      <c r="C239" s="610" t="s">
        <v>438</v>
      </c>
      <c r="D239" s="610"/>
      <c r="E239" s="636">
        <v>1476.5611900000001</v>
      </c>
      <c r="F239" s="611">
        <v>1529.3634699999998</v>
      </c>
      <c r="G239" s="611">
        <v>1711.4114999999997</v>
      </c>
      <c r="H239" s="611">
        <v>1514.72138</v>
      </c>
      <c r="I239" s="611">
        <v>1169.9415900000001</v>
      </c>
      <c r="J239" s="612">
        <f t="shared" si="9"/>
        <v>-3.4525657919630914</v>
      </c>
      <c r="K239" s="610"/>
      <c r="L239" s="646">
        <v>3601.67202</v>
      </c>
      <c r="M239" s="646">
        <v>3893.92278</v>
      </c>
      <c r="N239" s="646">
        <v>4303.809100000001</v>
      </c>
      <c r="O239" s="646">
        <v>4111.53343</v>
      </c>
      <c r="P239" s="646">
        <v>3571.9395999999997</v>
      </c>
      <c r="Q239" s="647">
        <f t="shared" si="10"/>
        <v>-7.505304458040641</v>
      </c>
      <c r="R239" s="588"/>
      <c r="S239" s="589"/>
      <c r="T239" s="589"/>
      <c r="U239" s="589"/>
    </row>
    <row r="240" spans="1:21" ht="12.75">
      <c r="A240" s="1047"/>
      <c r="B240" s="289">
        <v>8</v>
      </c>
      <c r="C240" s="587" t="s">
        <v>377</v>
      </c>
      <c r="D240" s="587"/>
      <c r="E240" s="636">
        <v>1243.20151</v>
      </c>
      <c r="F240" s="608">
        <v>1093.32886</v>
      </c>
      <c r="G240" s="608">
        <v>641.59365</v>
      </c>
      <c r="H240" s="608">
        <v>1038.762</v>
      </c>
      <c r="I240" s="608">
        <v>839.3407499999998</v>
      </c>
      <c r="J240" s="24">
        <f t="shared" si="9"/>
        <v>13.707920414723151</v>
      </c>
      <c r="K240" s="587"/>
      <c r="L240" s="646">
        <v>2182.026160000001</v>
      </c>
      <c r="M240" s="646">
        <v>1856.1465500000004</v>
      </c>
      <c r="N240" s="646">
        <v>996.7912499999999</v>
      </c>
      <c r="O240" s="646">
        <v>1961.5073399999999</v>
      </c>
      <c r="P240" s="646">
        <v>1755.8154600000003</v>
      </c>
      <c r="Q240" s="647">
        <f t="shared" si="10"/>
        <v>17.55678235643625</v>
      </c>
      <c r="R240" s="588"/>
      <c r="S240" s="589"/>
      <c r="T240" s="589"/>
      <c r="U240" s="589"/>
    </row>
    <row r="241" spans="1:21" ht="12.75">
      <c r="A241" s="1047"/>
      <c r="B241" s="482"/>
      <c r="C241" s="610" t="s">
        <v>890</v>
      </c>
      <c r="D241" s="610"/>
      <c r="E241" s="636">
        <f>E242-SUM(E233:E240)</f>
        <v>16497.326320000167</v>
      </c>
      <c r="F241" s="611">
        <f>F242-SUM(F233:F240)</f>
        <v>18788.59760999994</v>
      </c>
      <c r="G241" s="611">
        <f>G242-SUM(G233:G240)</f>
        <v>20159.135940000004</v>
      </c>
      <c r="H241" s="611">
        <f>H242-SUM(H233:H240)</f>
        <v>20922.587129999985</v>
      </c>
      <c r="I241" s="611">
        <f>I242-SUM(I233:I240)</f>
        <v>17518.910330000006</v>
      </c>
      <c r="J241" s="612">
        <f t="shared" si="9"/>
        <v>-12.195009641274545</v>
      </c>
      <c r="K241" s="610"/>
      <c r="L241" s="646">
        <f>L242-SUM(L233:L240)</f>
        <v>20281.30685000017</v>
      </c>
      <c r="M241" s="646">
        <f>M242-SUM(M233:M240)</f>
        <v>39808.11352000001</v>
      </c>
      <c r="N241" s="646">
        <f>N242-SUM(N233:N240)</f>
        <v>72772.99689</v>
      </c>
      <c r="O241" s="646">
        <f>O242-SUM(O233:O240)</f>
        <v>72761.75910999996</v>
      </c>
      <c r="P241" s="646">
        <f>P242-SUM(P233:P240)</f>
        <v>67178.9356</v>
      </c>
      <c r="Q241" s="647">
        <f t="shared" si="10"/>
        <v>-49.05232864197237</v>
      </c>
      <c r="R241" s="588"/>
      <c r="S241" s="589"/>
      <c r="T241" s="589"/>
      <c r="U241" s="589"/>
    </row>
    <row r="242" spans="1:21" ht="12.75">
      <c r="A242" s="1048"/>
      <c r="B242" s="618"/>
      <c r="C242" s="613" t="s">
        <v>483</v>
      </c>
      <c r="D242" s="613"/>
      <c r="E242" s="637">
        <v>511238.4021100001</v>
      </c>
      <c r="F242" s="615">
        <v>307271.20349</v>
      </c>
      <c r="G242" s="615">
        <v>33466.341290000004</v>
      </c>
      <c r="H242" s="615">
        <v>34309.12983999999</v>
      </c>
      <c r="I242" s="615">
        <v>27639.344230000002</v>
      </c>
      <c r="J242" s="614">
        <f t="shared" si="9"/>
        <v>66.38018672213069</v>
      </c>
      <c r="K242" s="607"/>
      <c r="L242" s="648">
        <v>811774.6601200004</v>
      </c>
      <c r="M242" s="648">
        <v>612567.7654399999</v>
      </c>
      <c r="N242" s="648">
        <v>90447.52338</v>
      </c>
      <c r="O242" s="648">
        <v>91727.22413999996</v>
      </c>
      <c r="P242" s="648">
        <v>85843.41971</v>
      </c>
      <c r="Q242" s="649">
        <f t="shared" si="10"/>
        <v>32.519976714235476</v>
      </c>
      <c r="R242" s="588"/>
      <c r="S242" s="589"/>
      <c r="T242" s="589"/>
      <c r="U242" s="589"/>
    </row>
    <row r="244" ht="12.75">
      <c r="A244" s="575" t="s">
        <v>535</v>
      </c>
    </row>
    <row r="245" ht="13.5">
      <c r="A245" s="463" t="s">
        <v>536</v>
      </c>
    </row>
    <row r="246" ht="12.75">
      <c r="A246" s="267"/>
    </row>
  </sheetData>
  <sheetProtection/>
  <mergeCells count="27">
    <mergeCell ref="G2:H4"/>
    <mergeCell ref="A163:A172"/>
    <mergeCell ref="A173:A182"/>
    <mergeCell ref="A183:A192"/>
    <mergeCell ref="A193:A202"/>
    <mergeCell ref="A233:A242"/>
    <mergeCell ref="E11:I11"/>
    <mergeCell ref="A103:A112"/>
    <mergeCell ref="A113:A122"/>
    <mergeCell ref="A123:A132"/>
    <mergeCell ref="A153:A162"/>
    <mergeCell ref="A43:A52"/>
    <mergeCell ref="A53:A62"/>
    <mergeCell ref="A63:A72"/>
    <mergeCell ref="A73:A82"/>
    <mergeCell ref="A83:A92"/>
    <mergeCell ref="A93:A102"/>
    <mergeCell ref="A213:A222"/>
    <mergeCell ref="A223:A232"/>
    <mergeCell ref="A7:T7"/>
    <mergeCell ref="A13:A22"/>
    <mergeCell ref="A23:A32"/>
    <mergeCell ref="A33:A42"/>
    <mergeCell ref="L11:P11"/>
    <mergeCell ref="A203:A212"/>
    <mergeCell ref="A133:A142"/>
    <mergeCell ref="A143:A152"/>
  </mergeCells>
  <printOptions/>
  <pageMargins left="0.7" right="0.7" top="0.75" bottom="0.75" header="0.3" footer="0.3"/>
  <pageSetup orientation="portrait" paperSize="9"/>
  <ignoredErrors>
    <ignoredError sqref="E2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26"/>
  <sheetViews>
    <sheetView zoomScale="70" zoomScaleNormal="70" zoomScalePageLayoutView="0" workbookViewId="0" topLeftCell="A1">
      <selection activeCell="F45" sqref="F45"/>
    </sheetView>
  </sheetViews>
  <sheetFormatPr defaultColWidth="11.421875" defaultRowHeight="12.75"/>
  <cols>
    <col min="1" max="2" width="18.140625" style="575" customWidth="1"/>
    <col min="3" max="3" width="67.28125" style="575" customWidth="1"/>
    <col min="4" max="8" width="24.7109375" style="591" customWidth="1"/>
    <col min="9" max="9" width="16.28125" style="591" customWidth="1"/>
    <col min="10" max="10" width="1.421875" style="591" customWidth="1"/>
    <col min="11" max="11" width="17.421875" style="591" bestFit="1" customWidth="1"/>
    <col min="12" max="13" width="17.421875" style="591" customWidth="1"/>
    <col min="14" max="16384" width="11.421875" style="575" customWidth="1"/>
  </cols>
  <sheetData>
    <row r="1" ht="12.75"/>
    <row r="2" spans="6:7" ht="12.75">
      <c r="F2" s="1050" t="s">
        <v>964</v>
      </c>
      <c r="G2" s="1050"/>
    </row>
    <row r="3" spans="6:7" ht="12.75">
      <c r="F3" s="1050"/>
      <c r="G3" s="1050"/>
    </row>
    <row r="4" spans="6:7" ht="12.75">
      <c r="F4" s="1050"/>
      <c r="G4" s="1050"/>
    </row>
    <row r="5" ht="12.75"/>
    <row r="6" spans="1:13" ht="15">
      <c r="A6" s="571" t="s">
        <v>900</v>
      </c>
      <c r="B6" s="571"/>
      <c r="C6" s="571"/>
      <c r="D6" s="571"/>
      <c r="E6" s="571"/>
      <c r="F6" s="571"/>
      <c r="G6" s="571"/>
      <c r="H6" s="571"/>
      <c r="I6" s="571"/>
      <c r="J6" s="626"/>
      <c r="K6" s="573"/>
      <c r="L6" s="573"/>
      <c r="M6" s="574"/>
    </row>
    <row r="7" spans="1:13" ht="15">
      <c r="A7" s="1041" t="s">
        <v>901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</row>
    <row r="8" spans="1:13" ht="15">
      <c r="A8" s="571" t="s">
        <v>961</v>
      </c>
      <c r="B8" s="571"/>
      <c r="C8" s="571"/>
      <c r="D8" s="571"/>
      <c r="E8" s="571"/>
      <c r="F8" s="571"/>
      <c r="G8" s="571"/>
      <c r="H8" s="571"/>
      <c r="I8" s="571"/>
      <c r="J8" s="626"/>
      <c r="K8" s="573"/>
      <c r="L8" s="573"/>
      <c r="M8" s="571"/>
    </row>
    <row r="9" spans="1:13" ht="15">
      <c r="A9" s="571"/>
      <c r="B9" s="571"/>
      <c r="C9" s="571"/>
      <c r="D9" s="571"/>
      <c r="E9" s="571"/>
      <c r="F9" s="571"/>
      <c r="G9" s="571"/>
      <c r="H9" s="530" t="e">
        <f>#REF!</f>
        <v>#REF!</v>
      </c>
      <c r="I9" s="571"/>
      <c r="J9" s="626"/>
      <c r="K9" s="573"/>
      <c r="L9" s="573"/>
      <c r="M9" s="571"/>
    </row>
    <row r="10" spans="1:13" ht="15">
      <c r="A10" s="576"/>
      <c r="B10" s="576"/>
      <c r="C10" s="576"/>
      <c r="D10" s="576"/>
      <c r="E10" s="576"/>
      <c r="F10" s="576"/>
      <c r="G10" s="576"/>
      <c r="H10" s="576"/>
      <c r="I10" s="576"/>
      <c r="J10" s="626"/>
      <c r="K10" s="573"/>
      <c r="L10" s="573"/>
      <c r="M10" s="571"/>
    </row>
    <row r="11" spans="1:13" ht="53.25" customHeight="1">
      <c r="A11" s="578" t="s">
        <v>887</v>
      </c>
      <c r="B11" s="578" t="s">
        <v>902</v>
      </c>
      <c r="C11" s="578" t="s">
        <v>888</v>
      </c>
      <c r="D11" s="1051" t="s">
        <v>889</v>
      </c>
      <c r="E11" s="1051"/>
      <c r="F11" s="1051"/>
      <c r="G11" s="1051"/>
      <c r="H11" s="1051"/>
      <c r="I11" s="580" t="s">
        <v>963</v>
      </c>
      <c r="J11" s="628"/>
      <c r="K11" s="573"/>
      <c r="L11" s="573"/>
      <c r="M11" s="571"/>
    </row>
    <row r="12" spans="1:13" s="585" customFormat="1" ht="42.75" customHeight="1">
      <c r="A12" s="593"/>
      <c r="B12" s="593"/>
      <c r="C12" s="593"/>
      <c r="D12" s="593">
        <v>2011</v>
      </c>
      <c r="E12" s="593">
        <v>2010</v>
      </c>
      <c r="F12" s="593">
        <v>2009</v>
      </c>
      <c r="G12" s="593">
        <v>2008</v>
      </c>
      <c r="H12" s="593">
        <v>2007</v>
      </c>
      <c r="I12" s="593"/>
      <c r="J12" s="593"/>
      <c r="K12" s="584"/>
      <c r="L12" s="584"/>
      <c r="M12" s="584"/>
    </row>
    <row r="13" spans="1:14" ht="12.75">
      <c r="A13" s="1052" t="s">
        <v>396</v>
      </c>
      <c r="B13" s="621">
        <v>2709000000</v>
      </c>
      <c r="C13" s="622" t="s">
        <v>982</v>
      </c>
      <c r="D13" s="623">
        <v>23020133003.559998</v>
      </c>
      <c r="E13" s="623">
        <v>13393973371.760002</v>
      </c>
      <c r="F13" s="623">
        <v>8053481494.829998</v>
      </c>
      <c r="G13" s="623">
        <v>9306209073.290003</v>
      </c>
      <c r="H13" s="623">
        <v>5544601251.240003</v>
      </c>
      <c r="I13" s="612">
        <f>((D13/E13)-1)*100</f>
        <v>71.86933529445336</v>
      </c>
      <c r="J13" s="529"/>
      <c r="K13" s="596"/>
      <c r="N13" s="591"/>
    </row>
    <row r="14" spans="1:14" ht="12.75">
      <c r="A14" s="1052"/>
      <c r="B14" s="594">
        <v>2701120010</v>
      </c>
      <c r="C14" s="595" t="s">
        <v>983</v>
      </c>
      <c r="D14" s="620">
        <v>7566982831.220002</v>
      </c>
      <c r="E14" s="620">
        <v>5350129513.199998</v>
      </c>
      <c r="F14" s="620">
        <v>5136158889.320002</v>
      </c>
      <c r="G14" s="620">
        <v>4481080573.24</v>
      </c>
      <c r="H14" s="620">
        <v>3264192815.1399984</v>
      </c>
      <c r="I14" s="24">
        <f aca="true" t="shared" si="0" ref="I14:I77">((D14/E14)-1)*100</f>
        <v>41.43550754333176</v>
      </c>
      <c r="J14" s="529"/>
      <c r="K14" s="596"/>
      <c r="N14" s="591"/>
    </row>
    <row r="15" spans="1:14" ht="12.75">
      <c r="A15" s="1052"/>
      <c r="B15" s="621">
        <v>2710192200</v>
      </c>
      <c r="C15" s="622" t="s">
        <v>984</v>
      </c>
      <c r="D15" s="623">
        <v>2406183533.57</v>
      </c>
      <c r="E15" s="623">
        <v>1528494807.99</v>
      </c>
      <c r="F15" s="623">
        <v>1101781576.4399998</v>
      </c>
      <c r="G15" s="623">
        <v>1555322560.7899997</v>
      </c>
      <c r="H15" s="623">
        <v>1019091433.97</v>
      </c>
      <c r="I15" s="612">
        <f t="shared" si="0"/>
        <v>57.42176689066925</v>
      </c>
      <c r="J15" s="529"/>
      <c r="K15" s="596"/>
      <c r="N15" s="591"/>
    </row>
    <row r="16" spans="1:14" ht="12.75">
      <c r="A16" s="1052"/>
      <c r="B16" s="594">
        <v>2710192100</v>
      </c>
      <c r="C16" s="595" t="s">
        <v>985</v>
      </c>
      <c r="D16" s="620">
        <v>736211779.9100001</v>
      </c>
      <c r="E16" s="620">
        <v>522892371.23999995</v>
      </c>
      <c r="F16" s="620">
        <v>131138347.10000001</v>
      </c>
      <c r="G16" s="620">
        <v>257323068.41</v>
      </c>
      <c r="H16" s="620">
        <v>17776706.39</v>
      </c>
      <c r="I16" s="24">
        <f t="shared" si="0"/>
        <v>40.79604530548595</v>
      </c>
      <c r="J16" s="529"/>
      <c r="K16" s="596"/>
      <c r="N16" s="591"/>
    </row>
    <row r="17" spans="1:14" ht="12.75">
      <c r="A17" s="1052"/>
      <c r="B17" s="621">
        <v>2704001000</v>
      </c>
      <c r="C17" s="622" t="s">
        <v>986</v>
      </c>
      <c r="D17" s="623">
        <v>540005727.01</v>
      </c>
      <c r="E17" s="623">
        <v>494007890.00999993</v>
      </c>
      <c r="F17" s="623">
        <v>158977754.16</v>
      </c>
      <c r="G17" s="623">
        <v>449474784.78</v>
      </c>
      <c r="H17" s="623">
        <v>170483656.53</v>
      </c>
      <c r="I17" s="612">
        <f t="shared" si="0"/>
        <v>9.311154321658499</v>
      </c>
      <c r="J17" s="529"/>
      <c r="K17" s="596"/>
      <c r="N17" s="591"/>
    </row>
    <row r="18" spans="1:14" ht="12" customHeight="1">
      <c r="A18" s="1052"/>
      <c r="B18" s="594">
        <v>2710111300</v>
      </c>
      <c r="C18" s="595" t="s">
        <v>987</v>
      </c>
      <c r="D18" s="620">
        <v>553175051.97</v>
      </c>
      <c r="E18" s="620">
        <v>193740169.98000002</v>
      </c>
      <c r="F18" s="620">
        <v>249799452.87</v>
      </c>
      <c r="G18" s="620">
        <v>340666955.8999999</v>
      </c>
      <c r="H18" s="620">
        <v>283308836.06</v>
      </c>
      <c r="I18" s="24">
        <f t="shared" si="0"/>
        <v>185.524190480015</v>
      </c>
      <c r="J18" s="529"/>
      <c r="K18" s="596"/>
      <c r="N18" s="591"/>
    </row>
    <row r="19" spans="1:14" ht="12.75">
      <c r="A19" s="1052"/>
      <c r="B19" s="621">
        <v>2710119200</v>
      </c>
      <c r="C19" s="622" t="s">
        <v>988</v>
      </c>
      <c r="D19" s="623">
        <v>476559602.1599997</v>
      </c>
      <c r="E19" s="623">
        <v>285198395.06</v>
      </c>
      <c r="F19" s="623">
        <v>201512574.40999994</v>
      </c>
      <c r="G19" s="623">
        <v>167143082.2899999</v>
      </c>
      <c r="H19" s="623"/>
      <c r="I19" s="612">
        <f t="shared" si="0"/>
        <v>67.09757502658498</v>
      </c>
      <c r="J19" s="529"/>
      <c r="K19" s="596"/>
      <c r="N19" s="591"/>
    </row>
    <row r="20" spans="1:14" ht="12.75">
      <c r="A20" s="1052"/>
      <c r="B20" s="594">
        <v>2711210000</v>
      </c>
      <c r="C20" s="595" t="s">
        <v>989</v>
      </c>
      <c r="D20" s="620">
        <v>318784159.31</v>
      </c>
      <c r="E20" s="620">
        <v>179863516.29999998</v>
      </c>
      <c r="F20" s="620">
        <v>272573338.85</v>
      </c>
      <c r="G20" s="620">
        <v>142963221.21</v>
      </c>
      <c r="H20" s="620">
        <v>1115407.74</v>
      </c>
      <c r="I20" s="24">
        <f t="shared" si="0"/>
        <v>77.23669917488432</v>
      </c>
      <c r="J20" s="529"/>
      <c r="K20" s="596"/>
      <c r="N20" s="591"/>
    </row>
    <row r="21" spans="1:14" ht="12.75">
      <c r="A21" s="1052"/>
      <c r="B21" s="621"/>
      <c r="C21" s="622" t="s">
        <v>973</v>
      </c>
      <c r="D21" s="623">
        <f>D22-SUM(D13:D20)</f>
        <v>871107161.5800095</v>
      </c>
      <c r="E21" s="623">
        <f>E22-SUM(E13:E20)</f>
        <v>616145847.6399918</v>
      </c>
      <c r="F21" s="623">
        <f>F22-SUM(F13:F20)</f>
        <v>475476149.619997</v>
      </c>
      <c r="G21" s="623">
        <f>G22-SUM(G13:G20)</f>
        <v>594828948.1899986</v>
      </c>
      <c r="H21" s="623">
        <f>H22-SUM(H13:H20)</f>
        <v>571584488.6500072</v>
      </c>
      <c r="I21" s="612">
        <f t="shared" si="0"/>
        <v>41.38002632275941</v>
      </c>
      <c r="J21" s="529"/>
      <c r="K21" s="596"/>
      <c r="N21" s="591"/>
    </row>
    <row r="22" spans="1:14" ht="12.75">
      <c r="A22" s="1053"/>
      <c r="B22" s="597"/>
      <c r="C22" s="624" t="s">
        <v>974</v>
      </c>
      <c r="D22" s="625">
        <v>36489142850.29</v>
      </c>
      <c r="E22" s="625">
        <v>22564445883.179993</v>
      </c>
      <c r="F22" s="625">
        <v>15780899577.599998</v>
      </c>
      <c r="G22" s="625">
        <v>17295012268.1</v>
      </c>
      <c r="H22" s="625">
        <v>10872154595.720007</v>
      </c>
      <c r="I22" s="614">
        <f t="shared" si="0"/>
        <v>61.71078624842177</v>
      </c>
      <c r="J22" s="627"/>
      <c r="K22" s="596"/>
      <c r="N22" s="591"/>
    </row>
    <row r="23" spans="1:14" ht="35.25" customHeight="1">
      <c r="A23" s="1054" t="s">
        <v>441</v>
      </c>
      <c r="B23" s="621">
        <v>7108120000</v>
      </c>
      <c r="C23" s="622" t="s">
        <v>990</v>
      </c>
      <c r="D23" s="623">
        <v>2591714119.98</v>
      </c>
      <c r="E23" s="623">
        <v>1997239827.1299987</v>
      </c>
      <c r="F23" s="623">
        <v>1457094273.3799999</v>
      </c>
      <c r="G23" s="623">
        <v>824886621.04</v>
      </c>
      <c r="H23" s="623">
        <v>290381372.01</v>
      </c>
      <c r="I23" s="612">
        <f>((D23/E23)-1)*100</f>
        <v>29.76479262904803</v>
      </c>
      <c r="J23" s="529"/>
      <c r="K23" s="596"/>
      <c r="N23" s="591"/>
    </row>
    <row r="24" spans="1:14" ht="13.5" customHeight="1">
      <c r="A24" s="1052"/>
      <c r="B24" s="594">
        <v>7108130000</v>
      </c>
      <c r="C24" s="595" t="s">
        <v>991</v>
      </c>
      <c r="D24" s="620">
        <v>183203482.80999997</v>
      </c>
      <c r="E24" s="620">
        <v>97321688.3</v>
      </c>
      <c r="F24" s="620">
        <v>80091015</v>
      </c>
      <c r="G24" s="620">
        <v>66418825.16000001</v>
      </c>
      <c r="H24" s="620">
        <v>41643043.71999999</v>
      </c>
      <c r="I24" s="24">
        <f t="shared" si="0"/>
        <v>88.24527811854654</v>
      </c>
      <c r="J24" s="529"/>
      <c r="K24" s="596"/>
      <c r="N24" s="591"/>
    </row>
    <row r="25" spans="1:14" ht="25.5">
      <c r="A25" s="1052"/>
      <c r="B25" s="621">
        <v>7103912000</v>
      </c>
      <c r="C25" s="622" t="s">
        <v>992</v>
      </c>
      <c r="D25" s="623">
        <v>128434769.22</v>
      </c>
      <c r="E25" s="623">
        <v>108003063.89000002</v>
      </c>
      <c r="F25" s="623">
        <v>87862637.46</v>
      </c>
      <c r="G25" s="623">
        <v>152912897.22</v>
      </c>
      <c r="H25" s="623">
        <v>125041032.07</v>
      </c>
      <c r="I25" s="612">
        <f t="shared" si="0"/>
        <v>18.91770899278327</v>
      </c>
      <c r="J25" s="529"/>
      <c r="K25" s="596"/>
      <c r="N25" s="591"/>
    </row>
    <row r="26" spans="1:14" ht="12.75">
      <c r="A26" s="1052"/>
      <c r="B26" s="594">
        <v>7110110000</v>
      </c>
      <c r="C26" s="595" t="s">
        <v>993</v>
      </c>
      <c r="D26" s="620">
        <v>53997741.660000004</v>
      </c>
      <c r="E26" s="620">
        <v>47649439.49</v>
      </c>
      <c r="F26" s="620">
        <v>16794806.790000003</v>
      </c>
      <c r="G26" s="620">
        <v>16444252</v>
      </c>
      <c r="H26" s="620">
        <v>20160852.509999998</v>
      </c>
      <c r="I26" s="24">
        <f t="shared" si="0"/>
        <v>13.322931471905974</v>
      </c>
      <c r="J26" s="529"/>
      <c r="K26" s="596"/>
      <c r="N26" s="591"/>
    </row>
    <row r="27" spans="1:14" ht="25.5">
      <c r="A27" s="1052"/>
      <c r="B27" s="621">
        <v>7117190000</v>
      </c>
      <c r="C27" s="622" t="s">
        <v>994</v>
      </c>
      <c r="D27" s="623">
        <v>27114634.189999994</v>
      </c>
      <c r="E27" s="623">
        <v>21892704.409999996</v>
      </c>
      <c r="F27" s="623">
        <v>22504885.47999999</v>
      </c>
      <c r="G27" s="623">
        <v>28823618.810000043</v>
      </c>
      <c r="H27" s="623">
        <v>15250087.380000006</v>
      </c>
      <c r="I27" s="612">
        <f t="shared" si="0"/>
        <v>23.852374207431225</v>
      </c>
      <c r="J27" s="529"/>
      <c r="K27" s="596"/>
      <c r="N27" s="591"/>
    </row>
    <row r="28" spans="1:14" ht="12" customHeight="1">
      <c r="A28" s="1052"/>
      <c r="B28" s="594">
        <v>7112910000</v>
      </c>
      <c r="C28" s="595" t="s">
        <v>995</v>
      </c>
      <c r="D28" s="620">
        <v>12940606.760000002</v>
      </c>
      <c r="E28" s="620">
        <v>27747910.479999997</v>
      </c>
      <c r="F28" s="620">
        <v>22797973.820000004</v>
      </c>
      <c r="G28" s="620">
        <v>135423449.4</v>
      </c>
      <c r="H28" s="620">
        <v>467456272.92999995</v>
      </c>
      <c r="I28" s="24">
        <f t="shared" si="0"/>
        <v>-53.36367122372234</v>
      </c>
      <c r="J28" s="529"/>
      <c r="K28" s="596"/>
      <c r="N28" s="591"/>
    </row>
    <row r="29" spans="1:14" ht="12" customHeight="1">
      <c r="A29" s="1052"/>
      <c r="B29" s="621">
        <v>7106912000</v>
      </c>
      <c r="C29" s="622" t="s">
        <v>996</v>
      </c>
      <c r="D29" s="623">
        <v>11833126.440000001</v>
      </c>
      <c r="E29" s="623">
        <v>5661228.720000001</v>
      </c>
      <c r="F29" s="623">
        <v>2412924.3800000004</v>
      </c>
      <c r="G29" s="623">
        <v>2985371.52</v>
      </c>
      <c r="H29" s="623">
        <v>2713306.1999999997</v>
      </c>
      <c r="I29" s="612">
        <f t="shared" si="0"/>
        <v>109.02046225752913</v>
      </c>
      <c r="J29" s="529"/>
      <c r="K29" s="596"/>
      <c r="N29" s="591"/>
    </row>
    <row r="30" spans="1:14" ht="12" customHeight="1">
      <c r="A30" s="1052"/>
      <c r="B30" s="594">
        <v>7106911000</v>
      </c>
      <c r="C30" s="595" t="s">
        <v>997</v>
      </c>
      <c r="D30" s="620">
        <v>10083998.12</v>
      </c>
      <c r="E30" s="620">
        <v>298241.3</v>
      </c>
      <c r="F30" s="620">
        <v>174000</v>
      </c>
      <c r="G30" s="620">
        <v>212631</v>
      </c>
      <c r="H30" s="620">
        <v>230656</v>
      </c>
      <c r="I30" s="24">
        <f t="shared" si="0"/>
        <v>3281.154159400459</v>
      </c>
      <c r="J30" s="529"/>
      <c r="K30" s="596"/>
      <c r="N30" s="591"/>
    </row>
    <row r="31" spans="1:14" ht="12.75">
      <c r="A31" s="1052"/>
      <c r="B31" s="621"/>
      <c r="C31" s="622" t="s">
        <v>973</v>
      </c>
      <c r="D31" s="623">
        <f>D32-SUM(D23:D30)</f>
        <v>14214909.710000515</v>
      </c>
      <c r="E31" s="623">
        <f>E32-SUM(E23:E30)</f>
        <v>9257379.459999561</v>
      </c>
      <c r="F31" s="623">
        <f>F32-SUM(F23:F30)</f>
        <v>12444969.569999218</v>
      </c>
      <c r="G31" s="623">
        <f>G32-SUM(G23:G30)</f>
        <v>39685718.39999962</v>
      </c>
      <c r="H31" s="623">
        <f>H32-SUM(H23:H30)</f>
        <v>35133932.00999987</v>
      </c>
      <c r="I31" s="612">
        <f t="shared" si="0"/>
        <v>53.55219877744093</v>
      </c>
      <c r="J31" s="529"/>
      <c r="K31" s="596"/>
      <c r="N31" s="591"/>
    </row>
    <row r="32" spans="1:14" ht="12.75">
      <c r="A32" s="1053"/>
      <c r="B32" s="597"/>
      <c r="C32" s="624" t="s">
        <v>975</v>
      </c>
      <c r="D32" s="625">
        <v>3033537388.8900003</v>
      </c>
      <c r="E32" s="625">
        <v>2315071483.179998</v>
      </c>
      <c r="F32" s="625">
        <v>1702177485.8799992</v>
      </c>
      <c r="G32" s="625">
        <v>1267793384.5499997</v>
      </c>
      <c r="H32" s="625">
        <v>998010554.8299998</v>
      </c>
      <c r="I32" s="614">
        <f>((D32/E32)-1)*100</f>
        <v>31.034286022266254</v>
      </c>
      <c r="J32" s="627"/>
      <c r="K32" s="596"/>
      <c r="N32" s="591"/>
    </row>
    <row r="33" spans="1:14" ht="26.25" customHeight="1">
      <c r="A33" s="1054" t="s">
        <v>378</v>
      </c>
      <c r="B33" s="621">
        <v>901119000</v>
      </c>
      <c r="C33" s="622" t="s">
        <v>998</v>
      </c>
      <c r="D33" s="623">
        <v>2608365161.470001</v>
      </c>
      <c r="E33" s="623">
        <v>1883556941.420002</v>
      </c>
      <c r="F33" s="623">
        <v>1542697498.9000013</v>
      </c>
      <c r="G33" s="623">
        <v>1883221313.5999978</v>
      </c>
      <c r="H33" s="623">
        <v>1714343292.9199994</v>
      </c>
      <c r="I33" s="612">
        <f t="shared" si="0"/>
        <v>38.480823388517834</v>
      </c>
      <c r="J33" s="529"/>
      <c r="K33" s="596"/>
      <c r="N33" s="591"/>
    </row>
    <row r="34" spans="1:14" ht="12.75">
      <c r="A34" s="1052"/>
      <c r="B34" s="594">
        <v>901211000</v>
      </c>
      <c r="C34" s="595" t="s">
        <v>999</v>
      </c>
      <c r="D34" s="620">
        <v>26736768.09</v>
      </c>
      <c r="E34" s="620">
        <v>17667059.279999986</v>
      </c>
      <c r="F34" s="620">
        <v>14385374.770000001</v>
      </c>
      <c r="G34" s="620">
        <v>5940688.379999997</v>
      </c>
      <c r="H34" s="620">
        <v>921473.2200000002</v>
      </c>
      <c r="I34" s="24">
        <f t="shared" si="0"/>
        <v>51.33683351743426</v>
      </c>
      <c r="J34" s="529"/>
      <c r="K34" s="596"/>
      <c r="N34" s="591"/>
    </row>
    <row r="35" spans="1:14" ht="12.75">
      <c r="A35" s="1052"/>
      <c r="B35" s="621">
        <v>901120000</v>
      </c>
      <c r="C35" s="622" t="s">
        <v>1000</v>
      </c>
      <c r="D35" s="623">
        <v>14846899.089999998</v>
      </c>
      <c r="E35" s="623">
        <v>6001099.75</v>
      </c>
      <c r="F35" s="623">
        <v>9808332.469999999</v>
      </c>
      <c r="G35" s="623">
        <v>22084193.75000001</v>
      </c>
      <c r="H35" s="623">
        <v>14815820.790000001</v>
      </c>
      <c r="I35" s="612">
        <f t="shared" si="0"/>
        <v>147.40297126372545</v>
      </c>
      <c r="J35" s="529"/>
      <c r="K35" s="596"/>
      <c r="N35" s="591"/>
    </row>
    <row r="36" spans="1:14" ht="12.75">
      <c r="A36" s="1052"/>
      <c r="B36" s="594">
        <v>901212000</v>
      </c>
      <c r="C36" s="595" t="s">
        <v>1001</v>
      </c>
      <c r="D36" s="620">
        <v>7152122.989999998</v>
      </c>
      <c r="E36" s="620">
        <v>6125684.999999998</v>
      </c>
      <c r="F36" s="620">
        <v>6478978.420000002</v>
      </c>
      <c r="G36" s="620">
        <v>3876375.0099999993</v>
      </c>
      <c r="H36" s="620">
        <v>2866932.3399999994</v>
      </c>
      <c r="I36" s="24">
        <f t="shared" si="0"/>
        <v>16.756297295731027</v>
      </c>
      <c r="J36" s="529"/>
      <c r="K36" s="596"/>
      <c r="N36" s="591"/>
    </row>
    <row r="37" spans="1:14" ht="25.5">
      <c r="A37" s="1052"/>
      <c r="B37" s="621">
        <v>904209000</v>
      </c>
      <c r="C37" s="622" t="s">
        <v>1002</v>
      </c>
      <c r="D37" s="623">
        <v>3030182.5000000005</v>
      </c>
      <c r="E37" s="623">
        <v>2484758.02</v>
      </c>
      <c r="F37" s="623">
        <v>1745865.7199999997</v>
      </c>
      <c r="G37" s="623">
        <v>1993086.4699999995</v>
      </c>
      <c r="H37" s="623">
        <v>2091393.8099999996</v>
      </c>
      <c r="I37" s="612">
        <f t="shared" si="0"/>
        <v>21.950808714966954</v>
      </c>
      <c r="J37" s="529"/>
      <c r="K37" s="596"/>
      <c r="N37" s="591"/>
    </row>
    <row r="38" spans="1:14" ht="12.75">
      <c r="A38" s="1052"/>
      <c r="B38" s="594">
        <v>910999000</v>
      </c>
      <c r="C38" s="595" t="s">
        <v>1003</v>
      </c>
      <c r="D38" s="620">
        <v>2637064.59</v>
      </c>
      <c r="E38" s="620">
        <v>3134201.78</v>
      </c>
      <c r="F38" s="620">
        <v>1959271.700000001</v>
      </c>
      <c r="G38" s="620">
        <v>1781090.2199999988</v>
      </c>
      <c r="H38" s="620">
        <v>2022678.3100000005</v>
      </c>
      <c r="I38" s="24">
        <f t="shared" si="0"/>
        <v>-15.861684246762186</v>
      </c>
      <c r="J38" s="529"/>
      <c r="K38" s="596"/>
      <c r="N38" s="591"/>
    </row>
    <row r="39" spans="1:14" ht="12.75">
      <c r="A39" s="1052"/>
      <c r="B39" s="621">
        <v>908300000</v>
      </c>
      <c r="C39" s="622" t="s">
        <v>1004</v>
      </c>
      <c r="D39" s="623">
        <v>1044685.1499999999</v>
      </c>
      <c r="E39" s="623">
        <v>1001558.16</v>
      </c>
      <c r="F39" s="623">
        <v>1320029.68</v>
      </c>
      <c r="G39" s="623">
        <v>626579.5800000001</v>
      </c>
      <c r="H39" s="623">
        <v>426598.11</v>
      </c>
      <c r="I39" s="612">
        <f t="shared" si="0"/>
        <v>4.305989579277147</v>
      </c>
      <c r="J39" s="529"/>
      <c r="K39" s="596"/>
      <c r="N39" s="591"/>
    </row>
    <row r="40" spans="1:14" ht="12.75">
      <c r="A40" s="1052"/>
      <c r="B40" s="594">
        <v>901220000</v>
      </c>
      <c r="C40" s="595" t="s">
        <v>1005</v>
      </c>
      <c r="D40" s="620">
        <v>443445.93000000005</v>
      </c>
      <c r="E40" s="620">
        <v>327616.79000000004</v>
      </c>
      <c r="F40" s="620">
        <v>1334960.3200000003</v>
      </c>
      <c r="G40" s="620">
        <v>2195448.3400000003</v>
      </c>
      <c r="H40" s="620">
        <v>1272198.7899999998</v>
      </c>
      <c r="I40" s="24">
        <f t="shared" si="0"/>
        <v>35.35506834066715</v>
      </c>
      <c r="J40" s="529"/>
      <c r="K40" s="596"/>
      <c r="N40" s="591"/>
    </row>
    <row r="41" spans="1:14" ht="12.75">
      <c r="A41" s="1052"/>
      <c r="B41" s="621"/>
      <c r="C41" s="622" t="s">
        <v>973</v>
      </c>
      <c r="D41" s="623">
        <f>D42-SUM(D33:D40)</f>
        <v>1200241.559999466</v>
      </c>
      <c r="E41" s="623">
        <f>E42-SUM(E33:E40)</f>
        <v>1373209.0099999905</v>
      </c>
      <c r="F41" s="623">
        <f>F42-SUM(F33:F40)</f>
        <v>1330941.159999609</v>
      </c>
      <c r="G41" s="623">
        <f>G42-SUM(G33:G40)</f>
        <v>1303462.9099998474</v>
      </c>
      <c r="H41" s="623">
        <f>H42-SUM(H33:H40)</f>
        <v>1451838.009999752</v>
      </c>
      <c r="I41" s="612">
        <f t="shared" si="0"/>
        <v>-12.595857494448403</v>
      </c>
      <c r="J41" s="529"/>
      <c r="K41" s="596"/>
      <c r="N41" s="591"/>
    </row>
    <row r="42" spans="1:14" ht="12.75">
      <c r="A42" s="1053"/>
      <c r="B42" s="597"/>
      <c r="C42" s="624" t="s">
        <v>976</v>
      </c>
      <c r="D42" s="625">
        <v>2665456571.370001</v>
      </c>
      <c r="E42" s="625">
        <v>1921672129.210002</v>
      </c>
      <c r="F42" s="625">
        <v>1581061253.140001</v>
      </c>
      <c r="G42" s="625">
        <v>1923022238.2599976</v>
      </c>
      <c r="H42" s="625">
        <v>1740212226.2999988</v>
      </c>
      <c r="I42" s="614">
        <f t="shared" si="0"/>
        <v>38.705064763871455</v>
      </c>
      <c r="J42" s="627"/>
      <c r="K42" s="596"/>
      <c r="N42" s="591"/>
    </row>
    <row r="43" spans="1:14" ht="26.25" customHeight="1">
      <c r="A43" s="1054" t="s">
        <v>409</v>
      </c>
      <c r="B43" s="621">
        <v>3902100000</v>
      </c>
      <c r="C43" s="622" t="s">
        <v>1006</v>
      </c>
      <c r="D43" s="623">
        <v>266773756.84000012</v>
      </c>
      <c r="E43" s="623">
        <v>219931643.50999996</v>
      </c>
      <c r="F43" s="623">
        <v>156157522.79000005</v>
      </c>
      <c r="G43" s="623">
        <v>227245308.42999995</v>
      </c>
      <c r="H43" s="623">
        <v>189379335.86999997</v>
      </c>
      <c r="I43" s="612">
        <f t="shared" si="0"/>
        <v>21.298487376542674</v>
      </c>
      <c r="J43" s="529"/>
      <c r="K43" s="596"/>
      <c r="N43" s="591"/>
    </row>
    <row r="44" spans="1:14" ht="25.5">
      <c r="A44" s="1052"/>
      <c r="B44" s="594">
        <v>3904102000</v>
      </c>
      <c r="C44" s="595" t="s">
        <v>1007</v>
      </c>
      <c r="D44" s="620">
        <v>249035390.65</v>
      </c>
      <c r="E44" s="620">
        <v>199495364.29000002</v>
      </c>
      <c r="F44" s="620">
        <v>157086363.29000002</v>
      </c>
      <c r="G44" s="620">
        <v>179131122.31999996</v>
      </c>
      <c r="H44" s="620">
        <v>160030246.53000003</v>
      </c>
      <c r="I44" s="24">
        <f t="shared" si="0"/>
        <v>24.832670441396942</v>
      </c>
      <c r="J44" s="529"/>
      <c r="K44" s="596"/>
      <c r="N44" s="591"/>
    </row>
    <row r="45" spans="1:14" ht="12.75">
      <c r="A45" s="1052"/>
      <c r="B45" s="621">
        <v>3902300000</v>
      </c>
      <c r="C45" s="622" t="s">
        <v>1008</v>
      </c>
      <c r="D45" s="623">
        <v>163235437.32999995</v>
      </c>
      <c r="E45" s="623">
        <v>130892852.95000002</v>
      </c>
      <c r="F45" s="623">
        <v>83931726.13</v>
      </c>
      <c r="G45" s="623">
        <v>106130836.16</v>
      </c>
      <c r="H45" s="623">
        <v>83133446.76999998</v>
      </c>
      <c r="I45" s="612">
        <f t="shared" si="0"/>
        <v>24.709205774859644</v>
      </c>
      <c r="J45" s="529"/>
      <c r="K45" s="596"/>
      <c r="N45" s="591"/>
    </row>
    <row r="46" spans="1:14" ht="25.5">
      <c r="A46" s="1052"/>
      <c r="B46" s="594">
        <v>3923309900</v>
      </c>
      <c r="C46" s="595" t="s">
        <v>1009</v>
      </c>
      <c r="D46" s="620">
        <v>70827514.98999994</v>
      </c>
      <c r="E46" s="620">
        <v>62009170.80000001</v>
      </c>
      <c r="F46" s="620">
        <v>50419085.56000001</v>
      </c>
      <c r="G46" s="620">
        <v>29029783.059999987</v>
      </c>
      <c r="H46" s="620"/>
      <c r="I46" s="24">
        <f t="shared" si="0"/>
        <v>14.2210322702782</v>
      </c>
      <c r="J46" s="529"/>
      <c r="K46" s="596"/>
      <c r="N46" s="591"/>
    </row>
    <row r="47" spans="1:14" ht="25.5">
      <c r="A47" s="1052"/>
      <c r="B47" s="621">
        <v>3904101000</v>
      </c>
      <c r="C47" s="622" t="s">
        <v>1010</v>
      </c>
      <c r="D47" s="623">
        <v>64729933.66999999</v>
      </c>
      <c r="E47" s="623">
        <v>53082108.21000001</v>
      </c>
      <c r="F47" s="623">
        <v>45606978.599999994</v>
      </c>
      <c r="G47" s="623">
        <v>56824207.390000015</v>
      </c>
      <c r="H47" s="623">
        <v>52855996.08000003</v>
      </c>
      <c r="I47" s="612">
        <f t="shared" si="0"/>
        <v>21.943034767797087</v>
      </c>
      <c r="J47" s="529"/>
      <c r="K47" s="596"/>
      <c r="N47" s="591"/>
    </row>
    <row r="48" spans="1:14" ht="38.25">
      <c r="A48" s="1052"/>
      <c r="B48" s="594">
        <v>3920209000</v>
      </c>
      <c r="C48" s="595" t="s">
        <v>1011</v>
      </c>
      <c r="D48" s="620">
        <v>58244062.16</v>
      </c>
      <c r="E48" s="620">
        <v>45902080.18000001</v>
      </c>
      <c r="F48" s="620">
        <v>52970181.43</v>
      </c>
      <c r="G48" s="620">
        <v>77142502.31000002</v>
      </c>
      <c r="H48" s="620">
        <v>66713332.63000001</v>
      </c>
      <c r="I48" s="24">
        <f t="shared" si="0"/>
        <v>26.88763108687504</v>
      </c>
      <c r="J48" s="529"/>
      <c r="K48" s="596"/>
      <c r="N48" s="591"/>
    </row>
    <row r="49" spans="1:14" ht="25.5">
      <c r="A49" s="1052"/>
      <c r="B49" s="621">
        <v>3921120000</v>
      </c>
      <c r="C49" s="622" t="s">
        <v>1012</v>
      </c>
      <c r="D49" s="623">
        <v>50700228.190000005</v>
      </c>
      <c r="E49" s="623">
        <v>40074871.35000002</v>
      </c>
      <c r="F49" s="623">
        <v>24892194.820000008</v>
      </c>
      <c r="G49" s="623">
        <v>39787666.26999998</v>
      </c>
      <c r="H49" s="623">
        <v>43419683.01999998</v>
      </c>
      <c r="I49" s="612">
        <f t="shared" si="0"/>
        <v>26.51376406726751</v>
      </c>
      <c r="J49" s="529"/>
      <c r="K49" s="596"/>
      <c r="N49" s="591"/>
    </row>
    <row r="50" spans="1:14" ht="12.75">
      <c r="A50" s="1052"/>
      <c r="B50" s="594">
        <v>3903900000</v>
      </c>
      <c r="C50" s="595" t="s">
        <v>1013</v>
      </c>
      <c r="D50" s="620">
        <v>40309583.599999994</v>
      </c>
      <c r="E50" s="620">
        <v>34532835.44</v>
      </c>
      <c r="F50" s="620">
        <v>30970823.349999998</v>
      </c>
      <c r="G50" s="620">
        <v>44428177.82999999</v>
      </c>
      <c r="H50" s="620">
        <v>43556628.67000001</v>
      </c>
      <c r="I50" s="24">
        <f t="shared" si="0"/>
        <v>16.728276396639828</v>
      </c>
      <c r="J50" s="529"/>
      <c r="K50" s="596"/>
      <c r="N50" s="591"/>
    </row>
    <row r="51" spans="1:14" ht="12.75">
      <c r="A51" s="1052"/>
      <c r="B51" s="621"/>
      <c r="C51" s="622" t="s">
        <v>973</v>
      </c>
      <c r="D51" s="623">
        <f>D52-SUM(D43:D50)</f>
        <v>546348796.5100003</v>
      </c>
      <c r="E51" s="623">
        <f>E52-SUM(E43:E50)</f>
        <v>470881216.4900007</v>
      </c>
      <c r="F51" s="623">
        <f>F52-SUM(F43:F50)</f>
        <v>497372296.57000065</v>
      </c>
      <c r="G51" s="623">
        <f>G52-SUM(G43:G50)</f>
        <v>616924596.5300003</v>
      </c>
      <c r="H51" s="623">
        <f>H52-SUM(H43:H50)</f>
        <v>594646446.9599996</v>
      </c>
      <c r="I51" s="612">
        <f t="shared" si="0"/>
        <v>16.02688265684986</v>
      </c>
      <c r="J51" s="529"/>
      <c r="K51" s="596"/>
      <c r="N51" s="591"/>
    </row>
    <row r="52" spans="1:14" ht="12.75">
      <c r="A52" s="1053"/>
      <c r="B52" s="597"/>
      <c r="C52" s="624" t="s">
        <v>977</v>
      </c>
      <c r="D52" s="625">
        <v>1510204703.9400003</v>
      </c>
      <c r="E52" s="625">
        <v>1256802143.2200007</v>
      </c>
      <c r="F52" s="625">
        <v>1099407172.5400007</v>
      </c>
      <c r="G52" s="625">
        <v>1376644200.3000002</v>
      </c>
      <c r="H52" s="625">
        <v>1233735116.5299995</v>
      </c>
      <c r="I52" s="614">
        <f t="shared" si="0"/>
        <v>20.16248636167721</v>
      </c>
      <c r="J52" s="627"/>
      <c r="K52" s="596"/>
      <c r="N52" s="591"/>
    </row>
    <row r="53" spans="1:14" ht="26.25" customHeight="1">
      <c r="A53" s="1054" t="s">
        <v>375</v>
      </c>
      <c r="B53" s="621">
        <v>603199000</v>
      </c>
      <c r="C53" s="622" t="s">
        <v>1014</v>
      </c>
      <c r="D53" s="623">
        <v>422687329.0700003</v>
      </c>
      <c r="E53" s="623">
        <v>408896586.7399972</v>
      </c>
      <c r="F53" s="623">
        <v>337332574.4499991</v>
      </c>
      <c r="G53" s="623">
        <v>336134334.11000013</v>
      </c>
      <c r="H53" s="623">
        <v>367870494.56000036</v>
      </c>
      <c r="I53" s="612">
        <f t="shared" si="0"/>
        <v>3.372672401095911</v>
      </c>
      <c r="J53" s="529"/>
      <c r="K53" s="596"/>
      <c r="N53" s="591"/>
    </row>
    <row r="54" spans="1:14" ht="12" customHeight="1">
      <c r="A54" s="1052"/>
      <c r="B54" s="594">
        <v>603110000</v>
      </c>
      <c r="C54" s="595" t="s">
        <v>1015</v>
      </c>
      <c r="D54" s="620">
        <v>381227881.82000035</v>
      </c>
      <c r="E54" s="620">
        <v>375960313.5700002</v>
      </c>
      <c r="F54" s="620">
        <v>347254972.5099996</v>
      </c>
      <c r="G54" s="620">
        <v>346670693.5699998</v>
      </c>
      <c r="H54" s="620">
        <v>327912321.5499999</v>
      </c>
      <c r="I54" s="24">
        <f t="shared" si="0"/>
        <v>1.4010968870573182</v>
      </c>
      <c r="J54" s="529"/>
      <c r="K54" s="596"/>
      <c r="N54" s="591"/>
    </row>
    <row r="55" spans="1:14" ht="12.75">
      <c r="A55" s="1052"/>
      <c r="B55" s="621">
        <v>603129000</v>
      </c>
      <c r="C55" s="622" t="s">
        <v>1016</v>
      </c>
      <c r="D55" s="623">
        <v>162109125.9299999</v>
      </c>
      <c r="E55" s="623">
        <v>164981299.28000003</v>
      </c>
      <c r="F55" s="623">
        <v>125082897.80000019</v>
      </c>
      <c r="G55" s="623">
        <v>149853031.6600001</v>
      </c>
      <c r="H55" s="623">
        <v>145853755.20999995</v>
      </c>
      <c r="I55" s="612">
        <f t="shared" si="0"/>
        <v>-1.7409084317644985</v>
      </c>
      <c r="J55" s="529"/>
      <c r="K55" s="596"/>
      <c r="N55" s="591"/>
    </row>
    <row r="56" spans="1:14" ht="12" customHeight="1">
      <c r="A56" s="1052"/>
      <c r="B56" s="594">
        <v>603141000</v>
      </c>
      <c r="C56" s="595" t="s">
        <v>1017</v>
      </c>
      <c r="D56" s="620">
        <v>85501241.88000007</v>
      </c>
      <c r="E56" s="620">
        <v>79995246.38999996</v>
      </c>
      <c r="F56" s="620">
        <v>66759878.78999997</v>
      </c>
      <c r="G56" s="620">
        <v>64331319.2699999</v>
      </c>
      <c r="H56" s="620">
        <v>67861887.25999996</v>
      </c>
      <c r="I56" s="24">
        <f t="shared" si="0"/>
        <v>6.882903345477298</v>
      </c>
      <c r="J56" s="529"/>
      <c r="K56" s="596"/>
      <c r="N56" s="591"/>
    </row>
    <row r="57" spans="1:14" ht="12" customHeight="1">
      <c r="A57" s="1052"/>
      <c r="B57" s="621">
        <v>603121000</v>
      </c>
      <c r="C57" s="622" t="s">
        <v>1018</v>
      </c>
      <c r="D57" s="623">
        <v>75867187.88000001</v>
      </c>
      <c r="E57" s="623">
        <v>78811605.56000002</v>
      </c>
      <c r="F57" s="623">
        <v>62141014.30000006</v>
      </c>
      <c r="G57" s="623">
        <v>74863991.29000005</v>
      </c>
      <c r="H57" s="623">
        <v>76739523.71999995</v>
      </c>
      <c r="I57" s="612">
        <f t="shared" si="0"/>
        <v>-3.7360204237412598</v>
      </c>
      <c r="J57" s="529"/>
      <c r="K57" s="596"/>
      <c r="N57" s="591"/>
    </row>
    <row r="58" spans="1:14" ht="12" customHeight="1">
      <c r="A58" s="1052"/>
      <c r="B58" s="594">
        <v>603193000</v>
      </c>
      <c r="C58" s="595" t="s">
        <v>1019</v>
      </c>
      <c r="D58" s="620">
        <v>62493798.02000001</v>
      </c>
      <c r="E58" s="620">
        <v>67522955.4999999</v>
      </c>
      <c r="F58" s="620">
        <v>53013669.20999999</v>
      </c>
      <c r="G58" s="620">
        <v>62255291.11000007</v>
      </c>
      <c r="H58" s="620">
        <v>62071464.46999998</v>
      </c>
      <c r="I58" s="24">
        <f t="shared" si="0"/>
        <v>-7.448070723148204</v>
      </c>
      <c r="J58" s="529"/>
      <c r="K58" s="596"/>
      <c r="N58" s="591"/>
    </row>
    <row r="59" spans="1:14" ht="12" customHeight="1">
      <c r="A59" s="1052"/>
      <c r="B59" s="621">
        <v>603149000</v>
      </c>
      <c r="C59" s="622" t="s">
        <v>1020</v>
      </c>
      <c r="D59" s="623">
        <v>29354544.250000004</v>
      </c>
      <c r="E59" s="623">
        <v>28271123.16000004</v>
      </c>
      <c r="F59" s="623">
        <v>23692688.149999984</v>
      </c>
      <c r="G59" s="623">
        <v>22724629.27000002</v>
      </c>
      <c r="H59" s="623">
        <v>21299379.86999998</v>
      </c>
      <c r="I59" s="612">
        <f t="shared" si="0"/>
        <v>3.8322534406162623</v>
      </c>
      <c r="J59" s="529"/>
      <c r="K59" s="596"/>
      <c r="N59" s="591"/>
    </row>
    <row r="60" spans="1:14" ht="25.5">
      <c r="A60" s="1052"/>
      <c r="B60" s="594">
        <v>603900000</v>
      </c>
      <c r="C60" s="595" t="s">
        <v>1021</v>
      </c>
      <c r="D60" s="620">
        <v>11748189.939999996</v>
      </c>
      <c r="E60" s="620">
        <v>11723969.030000001</v>
      </c>
      <c r="F60" s="620">
        <v>8842453.540000003</v>
      </c>
      <c r="G60" s="620">
        <v>10251321.56</v>
      </c>
      <c r="H60" s="620">
        <v>15850843.620000003</v>
      </c>
      <c r="I60" s="24">
        <f t="shared" si="0"/>
        <v>0.20659309094059886</v>
      </c>
      <c r="J60" s="529"/>
      <c r="K60" s="596"/>
      <c r="N60" s="591"/>
    </row>
    <row r="61" spans="1:14" ht="12.75">
      <c r="A61" s="1052"/>
      <c r="B61" s="621"/>
      <c r="C61" s="622" t="s">
        <v>973</v>
      </c>
      <c r="D61" s="623">
        <f>D62-SUM(D53:D60)</f>
        <v>29049038.880000114</v>
      </c>
      <c r="E61" s="623">
        <f>E62-SUM(E53:E60)</f>
        <v>32301119.24000001</v>
      </c>
      <c r="F61" s="623">
        <f>F62-SUM(F53:F60)</f>
        <v>31631912.850000024</v>
      </c>
      <c r="G61" s="623">
        <f>G62-SUM(G53:G60)</f>
        <v>33950393.31999993</v>
      </c>
      <c r="H61" s="623">
        <f>H62-SUM(H53:H60)</f>
        <v>34964740.78999996</v>
      </c>
      <c r="I61" s="612">
        <f t="shared" si="0"/>
        <v>-10.068011377056829</v>
      </c>
      <c r="J61" s="529"/>
      <c r="K61" s="596"/>
      <c r="N61" s="591"/>
    </row>
    <row r="62" spans="1:14" ht="12.75">
      <c r="A62" s="1053"/>
      <c r="B62" s="597"/>
      <c r="C62" s="624" t="s">
        <v>978</v>
      </c>
      <c r="D62" s="625">
        <v>1260038337.6700008</v>
      </c>
      <c r="E62" s="625">
        <v>1248464218.4699974</v>
      </c>
      <c r="F62" s="625">
        <v>1055752061.5999988</v>
      </c>
      <c r="G62" s="625">
        <v>1101035005.1599998</v>
      </c>
      <c r="H62" s="625">
        <v>1120424411.05</v>
      </c>
      <c r="I62" s="614">
        <f t="shared" si="0"/>
        <v>0.927068555812327</v>
      </c>
      <c r="J62" s="627"/>
      <c r="K62" s="596"/>
      <c r="N62" s="591"/>
    </row>
    <row r="63" spans="1:14" ht="26.25" customHeight="1">
      <c r="A63" s="1054" t="s">
        <v>442</v>
      </c>
      <c r="B63" s="621">
        <v>7202600000</v>
      </c>
      <c r="C63" s="622" t="s">
        <v>1022</v>
      </c>
      <c r="D63" s="623">
        <v>826621460.3799999</v>
      </c>
      <c r="E63" s="623">
        <v>967337833.77</v>
      </c>
      <c r="F63" s="623">
        <v>725933984.1199999</v>
      </c>
      <c r="G63" s="623">
        <v>863680306.7399999</v>
      </c>
      <c r="H63" s="623">
        <v>1680278356.5599997</v>
      </c>
      <c r="I63" s="612">
        <f t="shared" si="0"/>
        <v>-14.546766235906128</v>
      </c>
      <c r="J63" s="529"/>
      <c r="K63" s="596"/>
      <c r="N63" s="591"/>
    </row>
    <row r="64" spans="1:14" ht="25.5">
      <c r="A64" s="1052"/>
      <c r="B64" s="594">
        <v>7210490000</v>
      </c>
      <c r="C64" s="595" t="s">
        <v>1023</v>
      </c>
      <c r="D64" s="620">
        <v>45423706.48</v>
      </c>
      <c r="E64" s="620">
        <v>24714792.629999995</v>
      </c>
      <c r="F64" s="620">
        <v>21484579.25</v>
      </c>
      <c r="G64" s="620">
        <v>49628213.93</v>
      </c>
      <c r="H64" s="620">
        <v>32883403.9</v>
      </c>
      <c r="I64" s="24">
        <f t="shared" si="0"/>
        <v>83.79157438230953</v>
      </c>
      <c r="J64" s="529"/>
      <c r="K64" s="596"/>
      <c r="N64" s="591"/>
    </row>
    <row r="65" spans="1:14" ht="12.75">
      <c r="A65" s="1052"/>
      <c r="B65" s="621">
        <v>7204300000</v>
      </c>
      <c r="C65" s="622" t="s">
        <v>1024</v>
      </c>
      <c r="D65" s="623">
        <v>30902666.549999993</v>
      </c>
      <c r="E65" s="623">
        <v>23961121.34</v>
      </c>
      <c r="F65" s="623">
        <v>7666202.149999999</v>
      </c>
      <c r="G65" s="623">
        <v>4083680.64</v>
      </c>
      <c r="H65" s="623">
        <v>24692.74</v>
      </c>
      <c r="I65" s="612">
        <f t="shared" si="0"/>
        <v>28.97003488067973</v>
      </c>
      <c r="J65" s="529"/>
      <c r="K65" s="596"/>
      <c r="N65" s="591"/>
    </row>
    <row r="66" spans="1:14" ht="25.5">
      <c r="A66" s="1052"/>
      <c r="B66" s="594">
        <v>7210410000</v>
      </c>
      <c r="C66" s="595" t="s">
        <v>1025</v>
      </c>
      <c r="D66" s="620">
        <v>31165485.30000001</v>
      </c>
      <c r="E66" s="620">
        <v>37579329.43999998</v>
      </c>
      <c r="F66" s="620">
        <v>24830698.159999996</v>
      </c>
      <c r="G66" s="620">
        <v>42069315.18</v>
      </c>
      <c r="H66" s="620">
        <v>38137448.50000001</v>
      </c>
      <c r="I66" s="24">
        <f t="shared" si="0"/>
        <v>-17.06747894541456</v>
      </c>
      <c r="J66" s="529"/>
      <c r="K66" s="596"/>
      <c r="N66" s="591"/>
    </row>
    <row r="67" spans="1:14" ht="27" customHeight="1">
      <c r="A67" s="1052"/>
      <c r="B67" s="621">
        <v>7210500000</v>
      </c>
      <c r="C67" s="622" t="s">
        <v>1026</v>
      </c>
      <c r="D67" s="623">
        <v>29153714.88</v>
      </c>
      <c r="E67" s="623">
        <v>43363499.64999999</v>
      </c>
      <c r="F67" s="623">
        <v>26340527.800000004</v>
      </c>
      <c r="G67" s="623">
        <v>15062756.030000001</v>
      </c>
      <c r="H67" s="623">
        <v>10443072.87</v>
      </c>
      <c r="I67" s="612">
        <f t="shared" si="0"/>
        <v>-32.76899900767118</v>
      </c>
      <c r="J67" s="529"/>
      <c r="K67" s="596"/>
      <c r="N67" s="591"/>
    </row>
    <row r="68" spans="1:14" ht="12" customHeight="1">
      <c r="A68" s="1052"/>
      <c r="B68" s="594">
        <v>7204210000</v>
      </c>
      <c r="C68" s="595" t="s">
        <v>1027</v>
      </c>
      <c r="D68" s="620">
        <v>19781706.049999997</v>
      </c>
      <c r="E68" s="620">
        <v>18953649.709999986</v>
      </c>
      <c r="F68" s="620">
        <v>8877163.499999996</v>
      </c>
      <c r="G68" s="620">
        <v>24593306.21</v>
      </c>
      <c r="H68" s="620">
        <v>35946208.55999999</v>
      </c>
      <c r="I68" s="24">
        <f t="shared" si="0"/>
        <v>4.368849022059984</v>
      </c>
      <c r="J68" s="529"/>
      <c r="K68" s="596"/>
      <c r="N68" s="591"/>
    </row>
    <row r="69" spans="1:14" ht="25.5">
      <c r="A69" s="1052"/>
      <c r="B69" s="621">
        <v>7210120000</v>
      </c>
      <c r="C69" s="622" t="s">
        <v>1028</v>
      </c>
      <c r="D69" s="623">
        <v>7792854.54</v>
      </c>
      <c r="E69" s="623">
        <v>9025026.170000002</v>
      </c>
      <c r="F69" s="623">
        <v>9473413.249999998</v>
      </c>
      <c r="G69" s="623">
        <v>5014494.24</v>
      </c>
      <c r="H69" s="623">
        <v>5227527.77</v>
      </c>
      <c r="I69" s="612">
        <f t="shared" si="0"/>
        <v>-13.652831657107555</v>
      </c>
      <c r="J69" s="529"/>
      <c r="K69" s="596"/>
      <c r="N69" s="591"/>
    </row>
    <row r="70" spans="1:14" ht="25.5">
      <c r="A70" s="1052"/>
      <c r="B70" s="594">
        <v>7204490000</v>
      </c>
      <c r="C70" s="595" t="s">
        <v>1029</v>
      </c>
      <c r="D70" s="620">
        <v>6443062.949999999</v>
      </c>
      <c r="E70" s="620">
        <v>4428377.92</v>
      </c>
      <c r="F70" s="620">
        <v>1724133.8099999998</v>
      </c>
      <c r="G70" s="620">
        <v>3431446.8</v>
      </c>
      <c r="H70" s="620">
        <v>117959.98999999999</v>
      </c>
      <c r="I70" s="24">
        <f t="shared" si="0"/>
        <v>45.49487569480066</v>
      </c>
      <c r="J70" s="529"/>
      <c r="K70" s="596"/>
      <c r="N70" s="591"/>
    </row>
    <row r="71" spans="1:14" ht="12.75">
      <c r="A71" s="1052"/>
      <c r="B71" s="621"/>
      <c r="C71" s="622" t="s">
        <v>973</v>
      </c>
      <c r="D71" s="623">
        <f>D72-SUM(D63:D70)</f>
        <v>37714716.58000088</v>
      </c>
      <c r="E71" s="623">
        <f>E72-SUM(E63:E70)</f>
        <v>63786396.61000037</v>
      </c>
      <c r="F71" s="623">
        <f>F72-SUM(F63:F70)</f>
        <v>66338210.480000496</v>
      </c>
      <c r="G71" s="623">
        <f>G72-SUM(G63:G70)</f>
        <v>96994932.57000017</v>
      </c>
      <c r="H71" s="623">
        <f>H72-SUM(H63:H70)</f>
        <v>55718020.33999896</v>
      </c>
      <c r="I71" s="612">
        <f t="shared" si="0"/>
        <v>-40.87341724193274</v>
      </c>
      <c r="J71" s="529"/>
      <c r="K71" s="596"/>
      <c r="N71" s="591"/>
    </row>
    <row r="72" spans="1:14" ht="12.75">
      <c r="A72" s="1053"/>
      <c r="B72" s="597"/>
      <c r="C72" s="624" t="s">
        <v>979</v>
      </c>
      <c r="D72" s="625">
        <v>1034999373.7100006</v>
      </c>
      <c r="E72" s="625">
        <v>1193150027.2400005</v>
      </c>
      <c r="F72" s="625">
        <v>892668912.5200002</v>
      </c>
      <c r="G72" s="625">
        <v>1104558452.34</v>
      </c>
      <c r="H72" s="625">
        <v>1858776691.2299986</v>
      </c>
      <c r="I72" s="614">
        <f t="shared" si="0"/>
        <v>-13.254884123485677</v>
      </c>
      <c r="J72" s="627"/>
      <c r="K72" s="596"/>
      <c r="N72" s="591"/>
    </row>
    <row r="73" spans="1:14" ht="26.25" customHeight="1">
      <c r="A73" s="1054" t="s">
        <v>377</v>
      </c>
      <c r="B73" s="621">
        <v>803001200</v>
      </c>
      <c r="C73" s="622" t="s">
        <v>1030</v>
      </c>
      <c r="D73" s="623">
        <v>769778589.6300001</v>
      </c>
      <c r="E73" s="623">
        <v>694415162.1699996</v>
      </c>
      <c r="F73" s="623">
        <v>777621633.0300001</v>
      </c>
      <c r="G73" s="623">
        <v>609643683.3499994</v>
      </c>
      <c r="H73" s="623">
        <v>526557609.9000005</v>
      </c>
      <c r="I73" s="612">
        <f t="shared" si="0"/>
        <v>10.852791178190135</v>
      </c>
      <c r="J73" s="529"/>
      <c r="K73" s="596"/>
      <c r="N73" s="591"/>
    </row>
    <row r="74" spans="1:14" ht="12.75" customHeight="1">
      <c r="A74" s="1052"/>
      <c r="B74" s="594">
        <v>803001100</v>
      </c>
      <c r="C74" s="595" t="s">
        <v>1031</v>
      </c>
      <c r="D74" s="620">
        <v>40042761.81999998</v>
      </c>
      <c r="E74" s="620">
        <v>48208280.720000036</v>
      </c>
      <c r="F74" s="620">
        <v>52921222.92999999</v>
      </c>
      <c r="G74" s="620">
        <v>38664871.69000003</v>
      </c>
      <c r="H74" s="620">
        <v>37859175.750000015</v>
      </c>
      <c r="I74" s="24">
        <f t="shared" si="0"/>
        <v>-16.93800064645834</v>
      </c>
      <c r="J74" s="529"/>
      <c r="K74" s="596"/>
      <c r="N74" s="591"/>
    </row>
    <row r="75" spans="1:14" ht="12.75" customHeight="1">
      <c r="A75" s="1052"/>
      <c r="B75" s="621">
        <v>810905000</v>
      </c>
      <c r="C75" s="622" t="s">
        <v>1032</v>
      </c>
      <c r="D75" s="623">
        <v>27129661.4</v>
      </c>
      <c r="E75" s="623">
        <v>22173889.90999999</v>
      </c>
      <c r="F75" s="623">
        <v>24555364.440000005</v>
      </c>
      <c r="G75" s="623">
        <v>26737210.57000001</v>
      </c>
      <c r="H75" s="623">
        <v>25610629.38</v>
      </c>
      <c r="I75" s="612">
        <f t="shared" si="0"/>
        <v>22.349581016748242</v>
      </c>
      <c r="J75" s="529"/>
      <c r="K75" s="596"/>
      <c r="N75" s="591"/>
    </row>
    <row r="76" spans="1:14" ht="12.75" customHeight="1">
      <c r="A76" s="1052"/>
      <c r="B76" s="594">
        <v>810901030</v>
      </c>
      <c r="C76" s="595" t="s">
        <v>1033</v>
      </c>
      <c r="D76" s="620">
        <v>9664693.299999999</v>
      </c>
      <c r="E76" s="620">
        <v>9240091.649999991</v>
      </c>
      <c r="F76" s="620">
        <v>6511598.169999999</v>
      </c>
      <c r="G76" s="620">
        <v>5416432.400000003</v>
      </c>
      <c r="H76" s="620">
        <v>1936445.3499999999</v>
      </c>
      <c r="I76" s="24">
        <f t="shared" si="0"/>
        <v>4.595210373265157</v>
      </c>
      <c r="J76" s="529"/>
      <c r="K76" s="596"/>
      <c r="N76" s="591"/>
    </row>
    <row r="77" spans="1:14" ht="12.75" customHeight="1">
      <c r="A77" s="1052"/>
      <c r="B77" s="621">
        <v>803001300</v>
      </c>
      <c r="C77" s="622" t="s">
        <v>1034</v>
      </c>
      <c r="D77" s="623">
        <v>5324446.650000003</v>
      </c>
      <c r="E77" s="623">
        <v>5199851.55</v>
      </c>
      <c r="F77" s="623">
        <v>4727342.24</v>
      </c>
      <c r="G77" s="623">
        <v>5328737.349999999</v>
      </c>
      <c r="H77" s="623">
        <v>4532650.11</v>
      </c>
      <c r="I77" s="612">
        <f t="shared" si="0"/>
        <v>2.3961280202317248</v>
      </c>
      <c r="J77" s="529"/>
      <c r="K77" s="596"/>
      <c r="N77" s="591"/>
    </row>
    <row r="78" spans="1:14" ht="12.75" customHeight="1">
      <c r="A78" s="1052"/>
      <c r="B78" s="594">
        <v>813400000</v>
      </c>
      <c r="C78" s="595" t="s">
        <v>1035</v>
      </c>
      <c r="D78" s="620">
        <v>4688756.7299999995</v>
      </c>
      <c r="E78" s="620">
        <v>688266.22</v>
      </c>
      <c r="F78" s="620">
        <v>523423.05</v>
      </c>
      <c r="G78" s="620">
        <v>728898.8599999999</v>
      </c>
      <c r="H78" s="620">
        <v>570973.7799999999</v>
      </c>
      <c r="I78" s="24">
        <f aca="true" t="shared" si="1" ref="I78:I141">((D78/E78)-1)*100</f>
        <v>581.241733758196</v>
      </c>
      <c r="J78" s="529"/>
      <c r="K78" s="596"/>
      <c r="N78" s="591"/>
    </row>
    <row r="79" spans="1:14" ht="12.75" customHeight="1">
      <c r="A79" s="1052"/>
      <c r="B79" s="621">
        <v>805502200</v>
      </c>
      <c r="C79" s="622" t="s">
        <v>1036</v>
      </c>
      <c r="D79" s="623">
        <v>2559004.3200000003</v>
      </c>
      <c r="E79" s="623">
        <v>2881670.5200000005</v>
      </c>
      <c r="F79" s="623">
        <v>1499858.65</v>
      </c>
      <c r="G79" s="623">
        <v>2584441.54</v>
      </c>
      <c r="H79" s="623">
        <v>2995229.0600000005</v>
      </c>
      <c r="I79" s="612">
        <f t="shared" si="1"/>
        <v>-11.197192661706524</v>
      </c>
      <c r="J79" s="529"/>
      <c r="K79" s="596"/>
      <c r="N79" s="591"/>
    </row>
    <row r="80" spans="1:14" ht="12.75" customHeight="1">
      <c r="A80" s="1052"/>
      <c r="B80" s="594">
        <v>810901010</v>
      </c>
      <c r="C80" s="595" t="s">
        <v>1037</v>
      </c>
      <c r="D80" s="620">
        <v>2553191.6900000013</v>
      </c>
      <c r="E80" s="620">
        <v>2792752.8299999996</v>
      </c>
      <c r="F80" s="620">
        <v>3326900.73</v>
      </c>
      <c r="G80" s="620">
        <v>3604227.0799999996</v>
      </c>
      <c r="H80" s="620">
        <v>705701.16</v>
      </c>
      <c r="I80" s="24">
        <f t="shared" si="1"/>
        <v>-8.577957111943856</v>
      </c>
      <c r="J80" s="529"/>
      <c r="K80" s="596"/>
      <c r="N80" s="591"/>
    </row>
    <row r="81" spans="1:14" ht="12.75" customHeight="1">
      <c r="A81" s="1052"/>
      <c r="B81" s="621"/>
      <c r="C81" s="622" t="s">
        <v>973</v>
      </c>
      <c r="D81" s="623">
        <f>D82-SUM(D73:D80)</f>
        <v>12004243.399999976</v>
      </c>
      <c r="E81" s="623">
        <f>E82-SUM(E73:E80)</f>
        <v>13347114.890000105</v>
      </c>
      <c r="F81" s="623">
        <f>F82-SUM(F73:F80)</f>
        <v>14038453.189999938</v>
      </c>
      <c r="G81" s="623">
        <f>G82-SUM(G73:G80)</f>
        <v>15604639.670000315</v>
      </c>
      <c r="H81" s="623">
        <f>H82-SUM(H73:H80)</f>
        <v>17923347.640000105</v>
      </c>
      <c r="I81" s="612">
        <f t="shared" si="1"/>
        <v>-10.061136815464378</v>
      </c>
      <c r="J81" s="529"/>
      <c r="K81" s="596"/>
      <c r="N81" s="591"/>
    </row>
    <row r="82" spans="1:14" ht="12.75" customHeight="1">
      <c r="A82" s="1053"/>
      <c r="B82" s="597"/>
      <c r="C82" s="624" t="s">
        <v>980</v>
      </c>
      <c r="D82" s="625">
        <v>873745348.94</v>
      </c>
      <c r="E82" s="625">
        <v>798947080.4599997</v>
      </c>
      <c r="F82" s="625">
        <v>885725796.43</v>
      </c>
      <c r="G82" s="625">
        <v>708313142.5099999</v>
      </c>
      <c r="H82" s="625">
        <v>618691762.1300006</v>
      </c>
      <c r="I82" s="614">
        <f t="shared" si="1"/>
        <v>9.362105489757177</v>
      </c>
      <c r="J82" s="627"/>
      <c r="K82" s="596"/>
      <c r="N82" s="591"/>
    </row>
    <row r="83" spans="1:14" ht="26.25" customHeight="1">
      <c r="A83" s="1054" t="s">
        <v>386</v>
      </c>
      <c r="B83" s="621">
        <v>1701999000</v>
      </c>
      <c r="C83" s="622" t="s">
        <v>1038</v>
      </c>
      <c r="D83" s="623">
        <v>512015449.5099999</v>
      </c>
      <c r="E83" s="623">
        <v>361233874.2000001</v>
      </c>
      <c r="F83" s="623">
        <v>274682225.63</v>
      </c>
      <c r="G83" s="623">
        <v>115725000.96000002</v>
      </c>
      <c r="H83" s="623">
        <v>192884369.94000003</v>
      </c>
      <c r="I83" s="612">
        <f t="shared" si="1"/>
        <v>41.74070763544127</v>
      </c>
      <c r="J83" s="529"/>
      <c r="K83" s="596"/>
      <c r="N83" s="591"/>
    </row>
    <row r="84" spans="1:14" ht="12.75">
      <c r="A84" s="1052"/>
      <c r="B84" s="594">
        <v>1704901000</v>
      </c>
      <c r="C84" s="595" t="s">
        <v>1039</v>
      </c>
      <c r="D84" s="620">
        <v>210567500.88000017</v>
      </c>
      <c r="E84" s="620">
        <v>162081849.9000002</v>
      </c>
      <c r="F84" s="620">
        <v>170583111.54000005</v>
      </c>
      <c r="G84" s="620">
        <v>180294004.6100001</v>
      </c>
      <c r="H84" s="620">
        <v>169963307.53000003</v>
      </c>
      <c r="I84" s="24">
        <f t="shared" si="1"/>
        <v>29.914300095855385</v>
      </c>
      <c r="J84" s="529"/>
      <c r="K84" s="596"/>
      <c r="N84" s="591"/>
    </row>
    <row r="85" spans="1:14" ht="25.5">
      <c r="A85" s="1052"/>
      <c r="B85" s="621">
        <v>1701119000</v>
      </c>
      <c r="C85" s="622" t="s">
        <v>1040</v>
      </c>
      <c r="D85" s="623">
        <v>78001326.52</v>
      </c>
      <c r="E85" s="623">
        <v>86621091.24000002</v>
      </c>
      <c r="F85" s="623">
        <v>104342673.78000002</v>
      </c>
      <c r="G85" s="623">
        <v>36687320.99000001</v>
      </c>
      <c r="H85" s="623">
        <v>65528099.07000003</v>
      </c>
      <c r="I85" s="612">
        <f t="shared" si="1"/>
        <v>-9.951115365329844</v>
      </c>
      <c r="J85" s="529"/>
      <c r="K85" s="596"/>
      <c r="N85" s="591"/>
    </row>
    <row r="86" spans="1:14" ht="12.75">
      <c r="A86" s="1052"/>
      <c r="B86" s="594">
        <v>1704101000</v>
      </c>
      <c r="C86" s="595" t="s">
        <v>1041</v>
      </c>
      <c r="D86" s="620">
        <v>36590934.18999999</v>
      </c>
      <c r="E86" s="620">
        <v>30876159.72</v>
      </c>
      <c r="F86" s="620">
        <v>34329487.190000005</v>
      </c>
      <c r="G86" s="620">
        <v>26543361.099999987</v>
      </c>
      <c r="H86" s="620">
        <v>24504927.599999998</v>
      </c>
      <c r="I86" s="24">
        <f t="shared" si="1"/>
        <v>18.50869577636707</v>
      </c>
      <c r="J86" s="529"/>
      <c r="K86" s="596"/>
      <c r="N86" s="591"/>
    </row>
    <row r="87" spans="1:14" ht="12.75">
      <c r="A87" s="1052"/>
      <c r="B87" s="621">
        <v>1704109000</v>
      </c>
      <c r="C87" s="622" t="s">
        <v>1042</v>
      </c>
      <c r="D87" s="623">
        <v>17058996.870000005</v>
      </c>
      <c r="E87" s="623">
        <v>16200122.52</v>
      </c>
      <c r="F87" s="623">
        <v>19185009.290000007</v>
      </c>
      <c r="G87" s="623">
        <v>16841839.76</v>
      </c>
      <c r="H87" s="623">
        <v>21866222.179999996</v>
      </c>
      <c r="I87" s="612">
        <f t="shared" si="1"/>
        <v>5.301653422310082</v>
      </c>
      <c r="J87" s="529"/>
      <c r="K87" s="596"/>
      <c r="N87" s="591"/>
    </row>
    <row r="88" spans="1:14" ht="12.75">
      <c r="A88" s="1052"/>
      <c r="B88" s="594">
        <v>1704909000</v>
      </c>
      <c r="C88" s="595" t="s">
        <v>1043</v>
      </c>
      <c r="D88" s="620">
        <v>11251196.55</v>
      </c>
      <c r="E88" s="620">
        <v>9012854.530000001</v>
      </c>
      <c r="F88" s="620">
        <v>9493667.880000003</v>
      </c>
      <c r="G88" s="620">
        <v>10633178.13</v>
      </c>
      <c r="H88" s="620">
        <v>9520022.61</v>
      </c>
      <c r="I88" s="24">
        <f t="shared" si="1"/>
        <v>24.834995533873318</v>
      </c>
      <c r="J88" s="529"/>
      <c r="K88" s="596"/>
      <c r="N88" s="591"/>
    </row>
    <row r="89" spans="1:14" ht="12.75">
      <c r="A89" s="1052"/>
      <c r="B89" s="621">
        <v>1702302000</v>
      </c>
      <c r="C89" s="622" t="s">
        <v>1044</v>
      </c>
      <c r="D89" s="623">
        <v>6397921.02</v>
      </c>
      <c r="E89" s="623">
        <v>4566698.100000001</v>
      </c>
      <c r="F89" s="623">
        <v>6431776.079999998</v>
      </c>
      <c r="G89" s="623">
        <v>7226782.319999999</v>
      </c>
      <c r="H89" s="623">
        <v>6115239.979999999</v>
      </c>
      <c r="I89" s="612">
        <f t="shared" si="1"/>
        <v>40.09949595748401</v>
      </c>
      <c r="J89" s="529"/>
      <c r="K89" s="596"/>
      <c r="N89" s="591"/>
    </row>
    <row r="90" spans="1:14" ht="12.75">
      <c r="A90" s="1052"/>
      <c r="B90" s="594">
        <v>1701111000</v>
      </c>
      <c r="C90" s="595" t="s">
        <v>1045</v>
      </c>
      <c r="D90" s="620">
        <v>3833268.6799999997</v>
      </c>
      <c r="E90" s="620">
        <v>2432551.17</v>
      </c>
      <c r="F90" s="620">
        <v>2548130.0999999996</v>
      </c>
      <c r="G90" s="620">
        <v>2978745.8199999994</v>
      </c>
      <c r="H90" s="620">
        <v>2865852.619999999</v>
      </c>
      <c r="I90" s="24">
        <f t="shared" si="1"/>
        <v>57.58224235011673</v>
      </c>
      <c r="J90" s="529"/>
      <c r="K90" s="596"/>
      <c r="N90" s="591"/>
    </row>
    <row r="91" spans="1:14" ht="12.75">
      <c r="A91" s="1052"/>
      <c r="B91" s="621"/>
      <c r="C91" s="622" t="s">
        <v>973</v>
      </c>
      <c r="D91" s="623">
        <f>D92-SUM(D83:D90)</f>
        <v>2373022.4299999475</v>
      </c>
      <c r="E91" s="623">
        <f>E92-SUM(E83:E90)</f>
        <v>728849.9900000095</v>
      </c>
      <c r="F91" s="623">
        <f>F92-SUM(F83:F90)</f>
        <v>4435295.669999957</v>
      </c>
      <c r="G91" s="623">
        <f>G92-SUM(G83:G90)</f>
        <v>949127.8300000429</v>
      </c>
      <c r="H91" s="623">
        <f>H92-SUM(H83:H90)</f>
        <v>885110.6199999452</v>
      </c>
      <c r="I91" s="612">
        <f t="shared" si="1"/>
        <v>225.58447726670292</v>
      </c>
      <c r="J91" s="529"/>
      <c r="K91" s="596"/>
      <c r="N91" s="591"/>
    </row>
    <row r="92" spans="1:14" ht="12.75">
      <c r="A92" s="1053"/>
      <c r="B92" s="597"/>
      <c r="C92" s="624" t="s">
        <v>981</v>
      </c>
      <c r="D92" s="625">
        <v>878089616.6499999</v>
      </c>
      <c r="E92" s="625">
        <v>673754051.3700004</v>
      </c>
      <c r="F92" s="625">
        <v>626031377.1600001</v>
      </c>
      <c r="G92" s="625">
        <v>397879361.5200001</v>
      </c>
      <c r="H92" s="625">
        <v>494133152.1500001</v>
      </c>
      <c r="I92" s="614">
        <f t="shared" si="1"/>
        <v>30.327916376088115</v>
      </c>
      <c r="J92" s="627"/>
      <c r="K92" s="596"/>
      <c r="N92" s="591"/>
    </row>
    <row r="93" spans="1:14" ht="26.25" customHeight="1">
      <c r="A93" s="1054" t="s">
        <v>418</v>
      </c>
      <c r="B93" s="621">
        <v>4818401000</v>
      </c>
      <c r="C93" s="622" t="s">
        <v>903</v>
      </c>
      <c r="D93" s="623">
        <v>109434187.10000004</v>
      </c>
      <c r="E93" s="623">
        <v>96276163.27999997</v>
      </c>
      <c r="F93" s="623">
        <v>126256694.22999983</v>
      </c>
      <c r="G93" s="623">
        <v>143170620.46999994</v>
      </c>
      <c r="H93" s="623">
        <v>108817759.27000004</v>
      </c>
      <c r="I93" s="612">
        <f t="shared" si="1"/>
        <v>13.666959059983096</v>
      </c>
      <c r="J93" s="529"/>
      <c r="K93" s="596"/>
      <c r="N93" s="591"/>
    </row>
    <row r="94" spans="1:14" ht="12.75">
      <c r="A94" s="1052"/>
      <c r="B94" s="594">
        <v>4818402000</v>
      </c>
      <c r="C94" s="595" t="s">
        <v>904</v>
      </c>
      <c r="D94" s="620">
        <v>84002249.57999998</v>
      </c>
      <c r="E94" s="620">
        <v>70596239.02000001</v>
      </c>
      <c r="F94" s="620">
        <v>55479063.23000003</v>
      </c>
      <c r="G94" s="620">
        <v>63240390.729999974</v>
      </c>
      <c r="H94" s="620">
        <v>38440645.28</v>
      </c>
      <c r="I94" s="24">
        <f t="shared" si="1"/>
        <v>18.989695125546312</v>
      </c>
      <c r="J94" s="529"/>
      <c r="K94" s="596"/>
      <c r="N94" s="591"/>
    </row>
    <row r="95" spans="1:14" ht="12.75" customHeight="1">
      <c r="A95" s="1052"/>
      <c r="B95" s="621">
        <v>4802569000</v>
      </c>
      <c r="C95" s="622" t="s">
        <v>1062</v>
      </c>
      <c r="D95" s="623">
        <v>52213279.519999996</v>
      </c>
      <c r="E95" s="623">
        <v>50266130.09999998</v>
      </c>
      <c r="F95" s="623">
        <v>48509302.73999998</v>
      </c>
      <c r="G95" s="623">
        <v>54987743.42999998</v>
      </c>
      <c r="H95" s="623">
        <v>50195343.01000008</v>
      </c>
      <c r="I95" s="612">
        <f t="shared" si="1"/>
        <v>3.873680778938704</v>
      </c>
      <c r="J95" s="529"/>
      <c r="K95" s="596"/>
      <c r="N95" s="591"/>
    </row>
    <row r="96" spans="1:14" ht="12.75" customHeight="1">
      <c r="A96" s="1052"/>
      <c r="B96" s="594">
        <v>4811411000</v>
      </c>
      <c r="C96" s="595" t="s">
        <v>1063</v>
      </c>
      <c r="D96" s="620">
        <v>36116555.28999999</v>
      </c>
      <c r="E96" s="620">
        <v>28795905.99999999</v>
      </c>
      <c r="F96" s="620">
        <v>24056924.289999995</v>
      </c>
      <c r="G96" s="620">
        <v>24495456.21000001</v>
      </c>
      <c r="H96" s="620">
        <v>20729532.38</v>
      </c>
      <c r="I96" s="24">
        <f t="shared" si="1"/>
        <v>25.422535029806003</v>
      </c>
      <c r="J96" s="529"/>
      <c r="K96" s="596"/>
      <c r="N96" s="591"/>
    </row>
    <row r="97" spans="1:14" ht="12.75" customHeight="1">
      <c r="A97" s="1052"/>
      <c r="B97" s="621">
        <v>4818100000</v>
      </c>
      <c r="C97" s="622" t="s">
        <v>905</v>
      </c>
      <c r="D97" s="623">
        <v>28853127.73999999</v>
      </c>
      <c r="E97" s="623">
        <v>19744582.52000001</v>
      </c>
      <c r="F97" s="623">
        <v>25388197.419999935</v>
      </c>
      <c r="G97" s="623">
        <v>14326176.36</v>
      </c>
      <c r="H97" s="623">
        <v>13977506.739999996</v>
      </c>
      <c r="I97" s="612">
        <f t="shared" si="1"/>
        <v>46.131870404317745</v>
      </c>
      <c r="J97" s="529"/>
      <c r="K97" s="596"/>
      <c r="N97" s="591"/>
    </row>
    <row r="98" spans="1:14" ht="12.75" customHeight="1">
      <c r="A98" s="1052"/>
      <c r="B98" s="594">
        <v>4803009000</v>
      </c>
      <c r="C98" s="595" t="s">
        <v>1064</v>
      </c>
      <c r="D98" s="620">
        <v>28015062.3</v>
      </c>
      <c r="E98" s="620">
        <v>25973476.500000007</v>
      </c>
      <c r="F98" s="620">
        <v>23635080.300000004</v>
      </c>
      <c r="G98" s="620">
        <v>25446899.979999997</v>
      </c>
      <c r="H98" s="620">
        <v>36546349.25000001</v>
      </c>
      <c r="I98" s="24">
        <f t="shared" si="1"/>
        <v>7.860271612080849</v>
      </c>
      <c r="J98" s="529"/>
      <c r="K98" s="596"/>
      <c r="N98" s="591"/>
    </row>
    <row r="99" spans="1:14" ht="12.75" customHeight="1">
      <c r="A99" s="1052"/>
      <c r="B99" s="621">
        <v>4804210000</v>
      </c>
      <c r="C99" s="622" t="s">
        <v>1050</v>
      </c>
      <c r="D99" s="623">
        <v>26156000.6</v>
      </c>
      <c r="E99" s="623">
        <v>21399607.71</v>
      </c>
      <c r="F99" s="623">
        <v>19590752.530000005</v>
      </c>
      <c r="G99" s="623">
        <v>12355139.55</v>
      </c>
      <c r="H99" s="623">
        <v>5278694.120000001</v>
      </c>
      <c r="I99" s="612">
        <f t="shared" si="1"/>
        <v>22.226542441604423</v>
      </c>
      <c r="J99" s="529"/>
      <c r="K99" s="596"/>
      <c r="N99" s="591"/>
    </row>
    <row r="100" spans="1:14" ht="12.75" customHeight="1">
      <c r="A100" s="1052"/>
      <c r="B100" s="594">
        <v>4802559000</v>
      </c>
      <c r="C100" s="595" t="s">
        <v>1051</v>
      </c>
      <c r="D100" s="620">
        <v>25028402.060000002</v>
      </c>
      <c r="E100" s="620">
        <v>29903244.26</v>
      </c>
      <c r="F100" s="620">
        <v>21989372.419999987</v>
      </c>
      <c r="G100" s="620">
        <v>31798043.9</v>
      </c>
      <c r="H100" s="620">
        <v>20294077.330000006</v>
      </c>
      <c r="I100" s="24">
        <f t="shared" si="1"/>
        <v>-16.302051234356597</v>
      </c>
      <c r="J100" s="529"/>
      <c r="K100" s="596"/>
      <c r="N100" s="591"/>
    </row>
    <row r="101" spans="1:14" ht="12.75">
      <c r="A101" s="1052"/>
      <c r="B101" s="621"/>
      <c r="C101" s="622" t="s">
        <v>973</v>
      </c>
      <c r="D101" s="623">
        <f>D102-SUM(D93:D100)</f>
        <v>192480416.68999982</v>
      </c>
      <c r="E101" s="623">
        <f>E102-SUM(E93:E100)</f>
        <v>181526998.61000025</v>
      </c>
      <c r="F101" s="623">
        <f>F102-SUM(F93:F100)</f>
        <v>224678188.51</v>
      </c>
      <c r="G101" s="623">
        <f>G102-SUM(G93:G100)</f>
        <v>258960392.61999947</v>
      </c>
      <c r="H101" s="623">
        <f>H102-SUM(H93:H100)</f>
        <v>251643907.47000015</v>
      </c>
      <c r="I101" s="612">
        <f t="shared" si="1"/>
        <v>6.034043510812581</v>
      </c>
      <c r="J101" s="529"/>
      <c r="K101" s="596"/>
      <c r="N101" s="591"/>
    </row>
    <row r="102" spans="1:14" ht="12.75">
      <c r="A102" s="1053"/>
      <c r="B102" s="597"/>
      <c r="C102" s="624" t="s">
        <v>1046</v>
      </c>
      <c r="D102" s="625">
        <v>582299280.8799999</v>
      </c>
      <c r="E102" s="625">
        <v>524482348.00000024</v>
      </c>
      <c r="F102" s="625">
        <v>569583575.6699998</v>
      </c>
      <c r="G102" s="625">
        <v>628780863.2499994</v>
      </c>
      <c r="H102" s="625">
        <v>545923814.8500003</v>
      </c>
      <c r="I102" s="614">
        <f t="shared" si="1"/>
        <v>11.023618449786143</v>
      </c>
      <c r="J102" s="627"/>
      <c r="K102" s="596"/>
      <c r="N102" s="591"/>
    </row>
    <row r="103" spans="1:14" ht="26.25" customHeight="1">
      <c r="A103" s="1054" t="s">
        <v>402</v>
      </c>
      <c r="B103" s="621">
        <v>3303000000</v>
      </c>
      <c r="C103" s="622" t="s">
        <v>906</v>
      </c>
      <c r="D103" s="623">
        <v>106219804.19999997</v>
      </c>
      <c r="E103" s="623">
        <v>78014947.81000006</v>
      </c>
      <c r="F103" s="623">
        <v>79200771.54000005</v>
      </c>
      <c r="G103" s="623">
        <v>82863358.97999999</v>
      </c>
      <c r="H103" s="623">
        <v>56249657.16000004</v>
      </c>
      <c r="I103" s="612">
        <f t="shared" si="1"/>
        <v>36.153143957348874</v>
      </c>
      <c r="J103" s="529"/>
      <c r="K103" s="596"/>
      <c r="N103" s="591"/>
    </row>
    <row r="104" spans="1:14" ht="12.75" customHeight="1">
      <c r="A104" s="1052"/>
      <c r="B104" s="594">
        <v>3304990000</v>
      </c>
      <c r="C104" s="595" t="s">
        <v>907</v>
      </c>
      <c r="D104" s="620">
        <v>103727567.62000005</v>
      </c>
      <c r="E104" s="620">
        <v>85111283.64000002</v>
      </c>
      <c r="F104" s="620">
        <v>77000211.87999998</v>
      </c>
      <c r="G104" s="620">
        <v>80816684.54000005</v>
      </c>
      <c r="H104" s="620">
        <v>68670776.35000001</v>
      </c>
      <c r="I104" s="24">
        <f t="shared" si="1"/>
        <v>21.872874175817138</v>
      </c>
      <c r="J104" s="529"/>
      <c r="K104" s="596"/>
      <c r="N104" s="591"/>
    </row>
    <row r="105" spans="1:14" ht="12.75">
      <c r="A105" s="1052"/>
      <c r="B105" s="621">
        <v>3305900000</v>
      </c>
      <c r="C105" s="622" t="s">
        <v>908</v>
      </c>
      <c r="D105" s="623">
        <v>56059625.21999997</v>
      </c>
      <c r="E105" s="623">
        <v>43788701.74000002</v>
      </c>
      <c r="F105" s="623">
        <v>48032341.76000004</v>
      </c>
      <c r="G105" s="623">
        <v>49016045.99999997</v>
      </c>
      <c r="H105" s="623">
        <v>35390487.559999995</v>
      </c>
      <c r="I105" s="612">
        <f t="shared" si="1"/>
        <v>28.02303560598769</v>
      </c>
      <c r="J105" s="529"/>
      <c r="K105" s="596"/>
      <c r="N105" s="591"/>
    </row>
    <row r="106" spans="1:14" ht="12.75">
      <c r="A106" s="1052"/>
      <c r="B106" s="594">
        <v>3305100000</v>
      </c>
      <c r="C106" s="595" t="s">
        <v>909</v>
      </c>
      <c r="D106" s="620">
        <v>38205865.76000002</v>
      </c>
      <c r="E106" s="620">
        <v>29376975.340000007</v>
      </c>
      <c r="F106" s="620">
        <v>31309911</v>
      </c>
      <c r="G106" s="620">
        <v>27789535.93000001</v>
      </c>
      <c r="H106" s="620">
        <v>22809097.520000007</v>
      </c>
      <c r="I106" s="24">
        <f t="shared" si="1"/>
        <v>30.05377618974443</v>
      </c>
      <c r="J106" s="529"/>
      <c r="K106" s="596"/>
      <c r="N106" s="591"/>
    </row>
    <row r="107" spans="1:14" ht="12.75">
      <c r="A107" s="1052"/>
      <c r="B107" s="621">
        <v>3304200000</v>
      </c>
      <c r="C107" s="622" t="s">
        <v>910</v>
      </c>
      <c r="D107" s="623">
        <v>28286920.879999995</v>
      </c>
      <c r="E107" s="623">
        <v>20771063.140000004</v>
      </c>
      <c r="F107" s="623">
        <v>16667306.120000003</v>
      </c>
      <c r="G107" s="623">
        <v>18695410.200000003</v>
      </c>
      <c r="H107" s="623">
        <v>13761958.090000002</v>
      </c>
      <c r="I107" s="612">
        <f t="shared" si="1"/>
        <v>36.18427082591782</v>
      </c>
      <c r="J107" s="529"/>
      <c r="K107" s="596"/>
      <c r="N107" s="591"/>
    </row>
    <row r="108" spans="1:14" ht="12.75" customHeight="1">
      <c r="A108" s="1052"/>
      <c r="B108" s="594">
        <v>3302900000</v>
      </c>
      <c r="C108" s="595" t="s">
        <v>1052</v>
      </c>
      <c r="D108" s="620">
        <v>25431670.369999997</v>
      </c>
      <c r="E108" s="620">
        <v>24183552.349999994</v>
      </c>
      <c r="F108" s="620">
        <v>50965540.73999995</v>
      </c>
      <c r="G108" s="620">
        <v>48482741.40000003</v>
      </c>
      <c r="H108" s="620">
        <v>23469285.16</v>
      </c>
      <c r="I108" s="24">
        <f t="shared" si="1"/>
        <v>5.1610201923044</v>
      </c>
      <c r="J108" s="529"/>
      <c r="K108" s="596"/>
      <c r="N108" s="591"/>
    </row>
    <row r="109" spans="1:14" ht="25.5">
      <c r="A109" s="1052"/>
      <c r="B109" s="621">
        <v>3306100000</v>
      </c>
      <c r="C109" s="622" t="s">
        <v>1053</v>
      </c>
      <c r="D109" s="623">
        <v>24116976.529999994</v>
      </c>
      <c r="E109" s="623">
        <v>23649625.59</v>
      </c>
      <c r="F109" s="623">
        <v>27632065.81999999</v>
      </c>
      <c r="G109" s="623">
        <v>34722336.60000002</v>
      </c>
      <c r="H109" s="623">
        <v>29323305.63999998</v>
      </c>
      <c r="I109" s="612">
        <f t="shared" si="1"/>
        <v>1.9761451961320287</v>
      </c>
      <c r="J109" s="529"/>
      <c r="K109" s="596"/>
      <c r="N109" s="591"/>
    </row>
    <row r="110" spans="1:14" ht="12.75">
      <c r="A110" s="1052"/>
      <c r="B110" s="594">
        <v>3304910000</v>
      </c>
      <c r="C110" s="595" t="s">
        <v>1054</v>
      </c>
      <c r="D110" s="620">
        <v>20588326.489999983</v>
      </c>
      <c r="E110" s="620">
        <v>19301801.58999999</v>
      </c>
      <c r="F110" s="620">
        <v>16042948.049999993</v>
      </c>
      <c r="G110" s="620">
        <v>16684958.499999989</v>
      </c>
      <c r="H110" s="620">
        <v>14661162.889999997</v>
      </c>
      <c r="I110" s="24">
        <f t="shared" si="1"/>
        <v>6.665309940117337</v>
      </c>
      <c r="J110" s="529"/>
      <c r="K110" s="596"/>
      <c r="N110" s="591"/>
    </row>
    <row r="111" spans="1:14" ht="12.75">
      <c r="A111" s="1052"/>
      <c r="B111" s="621"/>
      <c r="C111" s="622" t="s">
        <v>973</v>
      </c>
      <c r="D111" s="623">
        <f>D112-SUM(D103:D110)</f>
        <v>86978125.42000008</v>
      </c>
      <c r="E111" s="623">
        <f>E112-SUM(E103:E110)</f>
        <v>74974612.90000004</v>
      </c>
      <c r="F111" s="623">
        <f>F112-SUM(F103:F110)</f>
        <v>81938671.82999998</v>
      </c>
      <c r="G111" s="623">
        <f>G112-SUM(G103:G110)</f>
        <v>79347918.29000008</v>
      </c>
      <c r="H111" s="623">
        <f>H112-SUM(H103:H110)</f>
        <v>59305276.66999999</v>
      </c>
      <c r="I111" s="612">
        <f t="shared" si="1"/>
        <v>16.010102694374883</v>
      </c>
      <c r="J111" s="529"/>
      <c r="K111" s="596"/>
      <c r="N111" s="591"/>
    </row>
    <row r="112" spans="1:14" ht="12.75">
      <c r="A112" s="1053"/>
      <c r="B112" s="597"/>
      <c r="C112" s="624" t="s">
        <v>1047</v>
      </c>
      <c r="D112" s="625">
        <v>489614882.49000007</v>
      </c>
      <c r="E112" s="625">
        <v>399172564.1000001</v>
      </c>
      <c r="F112" s="625">
        <v>428789768.74</v>
      </c>
      <c r="G112" s="625">
        <v>438418990.4400002</v>
      </c>
      <c r="H112" s="625">
        <v>323641007.04</v>
      </c>
      <c r="I112" s="614">
        <f t="shared" si="1"/>
        <v>22.657448563359317</v>
      </c>
      <c r="J112" s="627"/>
      <c r="K112" s="596"/>
      <c r="N112" s="591"/>
    </row>
    <row r="113" spans="1:14" ht="12.75" customHeight="1">
      <c r="A113" s="1054" t="s">
        <v>399</v>
      </c>
      <c r="B113" s="621">
        <v>3004902900</v>
      </c>
      <c r="C113" s="622" t="s">
        <v>911</v>
      </c>
      <c r="D113" s="623">
        <v>236899174.26000008</v>
      </c>
      <c r="E113" s="623">
        <v>205884183.98999995</v>
      </c>
      <c r="F113" s="623">
        <v>242830161.34000024</v>
      </c>
      <c r="G113" s="623">
        <v>204618489.7100001</v>
      </c>
      <c r="H113" s="623">
        <v>166877153.94</v>
      </c>
      <c r="I113" s="612">
        <f t="shared" si="1"/>
        <v>15.064289868670322</v>
      </c>
      <c r="J113" s="529"/>
      <c r="K113" s="596"/>
      <c r="N113" s="591"/>
    </row>
    <row r="114" spans="1:14" ht="12.75" customHeight="1">
      <c r="A114" s="1052"/>
      <c r="B114" s="594">
        <v>3004501000</v>
      </c>
      <c r="C114" s="595" t="s">
        <v>912</v>
      </c>
      <c r="D114" s="620">
        <v>28447441.439999998</v>
      </c>
      <c r="E114" s="620">
        <v>31825811.690000013</v>
      </c>
      <c r="F114" s="620">
        <v>31716736.739999987</v>
      </c>
      <c r="G114" s="620">
        <v>26199111.950000003</v>
      </c>
      <c r="H114" s="620">
        <v>22658335.269999996</v>
      </c>
      <c r="I114" s="24">
        <f t="shared" si="1"/>
        <v>-10.61518959172857</v>
      </c>
      <c r="J114" s="529"/>
      <c r="K114" s="596"/>
      <c r="N114" s="591"/>
    </row>
    <row r="115" spans="1:14" ht="12.75" customHeight="1">
      <c r="A115" s="1052"/>
      <c r="B115" s="621">
        <v>3004201900</v>
      </c>
      <c r="C115" s="622" t="s">
        <v>913</v>
      </c>
      <c r="D115" s="623">
        <v>29108687.89999999</v>
      </c>
      <c r="E115" s="623">
        <v>24213431.86</v>
      </c>
      <c r="F115" s="623">
        <v>24584827.75</v>
      </c>
      <c r="G115" s="623">
        <v>21068643.44</v>
      </c>
      <c r="H115" s="623">
        <v>22216979.74</v>
      </c>
      <c r="I115" s="612">
        <f t="shared" si="1"/>
        <v>20.217109529553447</v>
      </c>
      <c r="J115" s="529"/>
      <c r="K115" s="596"/>
      <c r="N115" s="591"/>
    </row>
    <row r="116" spans="1:14" ht="12.75" customHeight="1">
      <c r="A116" s="1052"/>
      <c r="B116" s="594">
        <v>3004401900</v>
      </c>
      <c r="C116" s="595" t="s">
        <v>914</v>
      </c>
      <c r="D116" s="620">
        <v>17967023.99</v>
      </c>
      <c r="E116" s="620">
        <v>14140702.770000001</v>
      </c>
      <c r="F116" s="620">
        <v>20816701.669999994</v>
      </c>
      <c r="G116" s="620">
        <v>21728508.409999993</v>
      </c>
      <c r="H116" s="620">
        <v>15252095.219999999</v>
      </c>
      <c r="I116" s="24">
        <f t="shared" si="1"/>
        <v>27.058918373686993</v>
      </c>
      <c r="J116" s="529"/>
      <c r="K116" s="596"/>
      <c r="N116" s="591"/>
    </row>
    <row r="117" spans="1:14" ht="12.75" customHeight="1">
      <c r="A117" s="1052"/>
      <c r="B117" s="621">
        <v>3005101000</v>
      </c>
      <c r="C117" s="622" t="s">
        <v>915</v>
      </c>
      <c r="D117" s="623">
        <v>18121748.25999999</v>
      </c>
      <c r="E117" s="623">
        <v>15412400.250000002</v>
      </c>
      <c r="F117" s="623">
        <v>13237990.099999998</v>
      </c>
      <c r="G117" s="623">
        <v>18675980.32</v>
      </c>
      <c r="H117" s="623">
        <v>15283244.86</v>
      </c>
      <c r="I117" s="612">
        <f t="shared" si="1"/>
        <v>17.579014079912625</v>
      </c>
      <c r="J117" s="529"/>
      <c r="K117" s="596"/>
      <c r="N117" s="591"/>
    </row>
    <row r="118" spans="1:14" ht="12.75" customHeight="1">
      <c r="A118" s="1052"/>
      <c r="B118" s="594">
        <v>3004101000</v>
      </c>
      <c r="C118" s="595" t="s">
        <v>1055</v>
      </c>
      <c r="D118" s="620">
        <v>13367789.450000005</v>
      </c>
      <c r="E118" s="620">
        <v>11295937.640000002</v>
      </c>
      <c r="F118" s="620">
        <v>9199117.219999997</v>
      </c>
      <c r="G118" s="620">
        <v>11244001.979999999</v>
      </c>
      <c r="H118" s="620">
        <v>10411841.29</v>
      </c>
      <c r="I118" s="24">
        <f t="shared" si="1"/>
        <v>18.341565578968645</v>
      </c>
      <c r="J118" s="529"/>
      <c r="K118" s="596"/>
      <c r="N118" s="591"/>
    </row>
    <row r="119" spans="1:14" ht="12.75" customHeight="1">
      <c r="A119" s="1052"/>
      <c r="B119" s="621">
        <v>3004321900</v>
      </c>
      <c r="C119" s="622" t="s">
        <v>1056</v>
      </c>
      <c r="D119" s="623">
        <v>11156632.979999993</v>
      </c>
      <c r="E119" s="623">
        <v>5713895.269999997</v>
      </c>
      <c r="F119" s="623">
        <v>5253305.760000001</v>
      </c>
      <c r="G119" s="623">
        <v>5204834.36</v>
      </c>
      <c r="H119" s="623">
        <v>3856780.8199999994</v>
      </c>
      <c r="I119" s="612">
        <f t="shared" si="1"/>
        <v>95.25441844508991</v>
      </c>
      <c r="J119" s="529"/>
      <c r="K119" s="596"/>
      <c r="N119" s="591"/>
    </row>
    <row r="120" spans="1:14" ht="12.75" customHeight="1">
      <c r="A120" s="1052"/>
      <c r="B120" s="594">
        <v>3004903000</v>
      </c>
      <c r="C120" s="595" t="s">
        <v>1057</v>
      </c>
      <c r="D120" s="620">
        <v>8960911.559999999</v>
      </c>
      <c r="E120" s="620">
        <v>7196077.920000003</v>
      </c>
      <c r="F120" s="620">
        <v>9443023.629999999</v>
      </c>
      <c r="G120" s="620">
        <v>6913459.35</v>
      </c>
      <c r="H120" s="620">
        <v>7836897.32</v>
      </c>
      <c r="I120" s="24">
        <f t="shared" si="1"/>
        <v>24.52493788449688</v>
      </c>
      <c r="J120" s="529"/>
      <c r="K120" s="596"/>
      <c r="N120" s="591"/>
    </row>
    <row r="121" spans="1:14" ht="12.75" customHeight="1">
      <c r="A121" s="1052"/>
      <c r="B121" s="621"/>
      <c r="C121" s="622" t="s">
        <v>973</v>
      </c>
      <c r="D121" s="623">
        <f>D122-SUM(D113:D120)</f>
        <v>45114610.42999995</v>
      </c>
      <c r="E121" s="623">
        <f>E122-SUM(E113:E120)</f>
        <v>42883939.18000001</v>
      </c>
      <c r="F121" s="623">
        <f>F122-SUM(F113:F120)</f>
        <v>48063114.42999995</v>
      </c>
      <c r="G121" s="623">
        <f>G122-SUM(G113:G120)</f>
        <v>49598443.31</v>
      </c>
      <c r="H121" s="623">
        <f>H122-SUM(H113:H120)</f>
        <v>39499200.71000001</v>
      </c>
      <c r="I121" s="612">
        <f t="shared" si="1"/>
        <v>5.201647266210729</v>
      </c>
      <c r="J121" s="529"/>
      <c r="K121" s="596"/>
      <c r="N121" s="591"/>
    </row>
    <row r="122" spans="1:14" ht="12.75" customHeight="1">
      <c r="A122" s="1053"/>
      <c r="B122" s="597"/>
      <c r="C122" s="624" t="s">
        <v>1048</v>
      </c>
      <c r="D122" s="625">
        <v>409144020.27000004</v>
      </c>
      <c r="E122" s="625">
        <v>358566380.56999993</v>
      </c>
      <c r="F122" s="625">
        <v>405144978.64000016</v>
      </c>
      <c r="G122" s="625">
        <v>365251472.8300001</v>
      </c>
      <c r="H122" s="625">
        <v>303892529.16999996</v>
      </c>
      <c r="I122" s="614">
        <f t="shared" si="1"/>
        <v>14.105516423374297</v>
      </c>
      <c r="J122" s="627"/>
      <c r="K122" s="596"/>
      <c r="N122" s="591"/>
    </row>
    <row r="123" spans="1:14" ht="12.75" customHeight="1">
      <c r="A123" s="1054" t="s">
        <v>891</v>
      </c>
      <c r="B123" s="621">
        <v>8703239090</v>
      </c>
      <c r="C123" s="622" t="s">
        <v>916</v>
      </c>
      <c r="D123" s="623">
        <v>74880555.35000002</v>
      </c>
      <c r="E123" s="623">
        <v>21630323.040000003</v>
      </c>
      <c r="F123" s="623"/>
      <c r="G123" s="623"/>
      <c r="H123" s="623"/>
      <c r="I123" s="612">
        <f>((D123/E123)-1)*100</f>
        <v>246.18325029878986</v>
      </c>
      <c r="J123" s="529"/>
      <c r="K123" s="596"/>
      <c r="N123" s="591"/>
    </row>
    <row r="124" spans="1:14" ht="12.75" customHeight="1">
      <c r="A124" s="1052"/>
      <c r="B124" s="594">
        <v>8704229000</v>
      </c>
      <c r="C124" s="595" t="s">
        <v>917</v>
      </c>
      <c r="D124" s="620">
        <v>78770274.53</v>
      </c>
      <c r="E124" s="620">
        <v>72910315</v>
      </c>
      <c r="F124" s="620">
        <v>55409573.15</v>
      </c>
      <c r="G124" s="620">
        <v>12249087</v>
      </c>
      <c r="H124" s="620">
        <v>28603537</v>
      </c>
      <c r="I124" s="24">
        <f t="shared" si="1"/>
        <v>8.037216037264416</v>
      </c>
      <c r="J124" s="529"/>
      <c r="K124" s="596"/>
      <c r="N124" s="591"/>
    </row>
    <row r="125" spans="1:14" ht="12.75" customHeight="1">
      <c r="A125" s="1052"/>
      <c r="B125" s="621">
        <v>8702109000</v>
      </c>
      <c r="C125" s="622" t="s">
        <v>918</v>
      </c>
      <c r="D125" s="623">
        <v>72936052.45</v>
      </c>
      <c r="E125" s="623"/>
      <c r="F125" s="623">
        <v>1572267</v>
      </c>
      <c r="G125" s="623">
        <v>13863425.01</v>
      </c>
      <c r="H125" s="623">
        <v>23040126</v>
      </c>
      <c r="I125" s="612" t="e">
        <f t="shared" si="1"/>
        <v>#DIV/0!</v>
      </c>
      <c r="J125" s="529"/>
      <c r="K125" s="596"/>
      <c r="N125" s="591"/>
    </row>
    <row r="126" spans="1:14" ht="12.75" customHeight="1">
      <c r="A126" s="1052"/>
      <c r="B126" s="594">
        <v>8703229090</v>
      </c>
      <c r="C126" s="595" t="s">
        <v>1058</v>
      </c>
      <c r="D126" s="620">
        <v>22322814.3</v>
      </c>
      <c r="E126" s="620">
        <v>5935964</v>
      </c>
      <c r="F126" s="620"/>
      <c r="G126" s="620"/>
      <c r="H126" s="620"/>
      <c r="I126" s="24">
        <f t="shared" si="1"/>
        <v>276.06047307564535</v>
      </c>
      <c r="J126" s="529"/>
      <c r="K126" s="596"/>
      <c r="N126" s="591"/>
    </row>
    <row r="127" spans="1:14" ht="12.75" customHeight="1">
      <c r="A127" s="1052"/>
      <c r="B127" s="621">
        <v>8708999900</v>
      </c>
      <c r="C127" s="622" t="s">
        <v>919</v>
      </c>
      <c r="D127" s="623">
        <v>18446892.549999997</v>
      </c>
      <c r="E127" s="623">
        <v>30912524.25</v>
      </c>
      <c r="F127" s="623">
        <v>22192131.909999996</v>
      </c>
      <c r="G127" s="623">
        <v>41651598.08000002</v>
      </c>
      <c r="H127" s="623">
        <v>51938552.06999998</v>
      </c>
      <c r="I127" s="612">
        <f t="shared" si="1"/>
        <v>-40.325505607973774</v>
      </c>
      <c r="J127" s="529"/>
      <c r="K127" s="596"/>
      <c r="N127" s="591"/>
    </row>
    <row r="128" spans="1:14" ht="12.75" customHeight="1">
      <c r="A128" s="1052"/>
      <c r="B128" s="594">
        <v>8704222000</v>
      </c>
      <c r="C128" s="595" t="s">
        <v>1059</v>
      </c>
      <c r="D128" s="620">
        <v>14823705</v>
      </c>
      <c r="E128" s="620">
        <v>22107127</v>
      </c>
      <c r="F128" s="620">
        <v>9922250</v>
      </c>
      <c r="G128" s="620">
        <v>18858394</v>
      </c>
      <c r="H128" s="620">
        <v>22129500.83</v>
      </c>
      <c r="I128" s="24">
        <f t="shared" si="1"/>
        <v>-32.94603590959603</v>
      </c>
      <c r="J128" s="529"/>
      <c r="K128" s="596"/>
      <c r="N128" s="591"/>
    </row>
    <row r="129" spans="1:14" ht="12.75" customHeight="1">
      <c r="A129" s="1052"/>
      <c r="B129" s="621">
        <v>8708701000</v>
      </c>
      <c r="C129" s="622" t="s">
        <v>1060</v>
      </c>
      <c r="D129" s="623">
        <v>13350136.239999998</v>
      </c>
      <c r="E129" s="623">
        <v>19626061.19</v>
      </c>
      <c r="F129" s="623">
        <v>19002800.499999993</v>
      </c>
      <c r="G129" s="623">
        <v>23223463.20000002</v>
      </c>
      <c r="H129" s="623">
        <v>24061258.699999906</v>
      </c>
      <c r="I129" s="612">
        <f t="shared" si="1"/>
        <v>-31.977506282298528</v>
      </c>
      <c r="J129" s="529"/>
      <c r="K129" s="596"/>
      <c r="N129" s="591"/>
    </row>
    <row r="130" spans="1:14" ht="12.75" customHeight="1">
      <c r="A130" s="1052"/>
      <c r="B130" s="594">
        <v>8704211000</v>
      </c>
      <c r="C130" s="595" t="s">
        <v>1061</v>
      </c>
      <c r="D130" s="620">
        <v>12632775.51</v>
      </c>
      <c r="E130" s="620">
        <v>17933437</v>
      </c>
      <c r="F130" s="620">
        <v>4326366</v>
      </c>
      <c r="G130" s="620">
        <v>26552408.51</v>
      </c>
      <c r="H130" s="620">
        <v>18131838</v>
      </c>
      <c r="I130" s="24">
        <f t="shared" si="1"/>
        <v>-29.55742109000077</v>
      </c>
      <c r="J130" s="529"/>
      <c r="K130" s="596"/>
      <c r="N130" s="591"/>
    </row>
    <row r="131" spans="1:14" ht="12.75" customHeight="1">
      <c r="A131" s="1052"/>
      <c r="B131" s="621"/>
      <c r="C131" s="622" t="s">
        <v>973</v>
      </c>
      <c r="D131" s="623">
        <f>D132-SUM(D123:D130)</f>
        <v>105881430.48999977</v>
      </c>
      <c r="E131" s="623">
        <f>E132-SUM(E123:E130)</f>
        <v>156279090.77000004</v>
      </c>
      <c r="F131" s="623">
        <f>F132-SUM(F123:F130)</f>
        <v>171693378.1300001</v>
      </c>
      <c r="G131" s="623">
        <f>G132-SUM(G123:G130)</f>
        <v>430803241.14000034</v>
      </c>
      <c r="H131" s="623">
        <f>H132-SUM(H123:H130)</f>
        <v>1014561688.0099998</v>
      </c>
      <c r="I131" s="612">
        <f t="shared" si="1"/>
        <v>-32.24849852381839</v>
      </c>
      <c r="J131" s="529"/>
      <c r="K131" s="596"/>
      <c r="N131" s="591"/>
    </row>
    <row r="132" spans="1:14" ht="12.75" customHeight="1">
      <c r="A132" s="1053"/>
      <c r="B132" s="597"/>
      <c r="C132" s="624" t="s">
        <v>1049</v>
      </c>
      <c r="D132" s="625">
        <v>414044636.41999984</v>
      </c>
      <c r="E132" s="625">
        <v>347334842.25000006</v>
      </c>
      <c r="F132" s="625">
        <v>284118766.6900001</v>
      </c>
      <c r="G132" s="625">
        <v>567201616.9400004</v>
      </c>
      <c r="H132" s="625">
        <v>1182466500.6099997</v>
      </c>
      <c r="I132" s="614">
        <f t="shared" si="1"/>
        <v>19.206191275790374</v>
      </c>
      <c r="J132" s="627"/>
      <c r="K132" s="596"/>
      <c r="N132" s="591"/>
    </row>
    <row r="133" spans="1:14" ht="12.75" customHeight="1">
      <c r="A133" s="1054" t="s">
        <v>897</v>
      </c>
      <c r="B133" s="621">
        <v>8418103000</v>
      </c>
      <c r="C133" s="622" t="s">
        <v>920</v>
      </c>
      <c r="D133" s="623">
        <v>38503529.69999999</v>
      </c>
      <c r="E133" s="623">
        <v>36280248.53</v>
      </c>
      <c r="F133" s="623">
        <v>45859098.499999985</v>
      </c>
      <c r="G133" s="623">
        <v>71264224.18999995</v>
      </c>
      <c r="H133" s="623">
        <v>57431811.17999987</v>
      </c>
      <c r="I133" s="612">
        <f t="shared" si="1"/>
        <v>6.128075909296937</v>
      </c>
      <c r="J133" s="529"/>
      <c r="K133" s="596"/>
      <c r="N133" s="591"/>
    </row>
    <row r="134" spans="1:14" ht="12.75" customHeight="1">
      <c r="A134" s="1052"/>
      <c r="B134" s="594">
        <v>8480500000</v>
      </c>
      <c r="C134" s="595" t="s">
        <v>921</v>
      </c>
      <c r="D134" s="620">
        <v>21023078.94</v>
      </c>
      <c r="E134" s="620">
        <v>17648757.54</v>
      </c>
      <c r="F134" s="620">
        <v>24601256.249999985</v>
      </c>
      <c r="G134" s="620">
        <v>21501220.700000018</v>
      </c>
      <c r="H134" s="620">
        <v>20773342.759999998</v>
      </c>
      <c r="I134" s="24">
        <f t="shared" si="1"/>
        <v>19.119314163347067</v>
      </c>
      <c r="J134" s="529"/>
      <c r="K134" s="596"/>
      <c r="N134" s="591"/>
    </row>
    <row r="135" spans="1:14" ht="12.75" customHeight="1">
      <c r="A135" s="1052"/>
      <c r="B135" s="621">
        <v>8409991000</v>
      </c>
      <c r="C135" s="622" t="s">
        <v>922</v>
      </c>
      <c r="D135" s="623">
        <v>18819368.5</v>
      </c>
      <c r="E135" s="623">
        <v>94319.28</v>
      </c>
      <c r="F135" s="623">
        <v>42690.01999999999</v>
      </c>
      <c r="G135" s="623">
        <v>839395.6</v>
      </c>
      <c r="H135" s="623">
        <v>203799.55</v>
      </c>
      <c r="I135" s="612">
        <f t="shared" si="1"/>
        <v>19852.833079302556</v>
      </c>
      <c r="J135" s="529"/>
      <c r="K135" s="596"/>
      <c r="N135" s="591"/>
    </row>
    <row r="136" spans="1:14" ht="12.75" customHeight="1">
      <c r="A136" s="1052"/>
      <c r="B136" s="594">
        <v>8418102000</v>
      </c>
      <c r="C136" s="595" t="s">
        <v>923</v>
      </c>
      <c r="D136" s="620">
        <v>19478717.290000003</v>
      </c>
      <c r="E136" s="620">
        <v>25363109.689999998</v>
      </c>
      <c r="F136" s="620">
        <v>27683873.490000002</v>
      </c>
      <c r="G136" s="620">
        <v>33168813.03999998</v>
      </c>
      <c r="H136" s="620">
        <v>33716217.88000001</v>
      </c>
      <c r="I136" s="24">
        <f t="shared" si="1"/>
        <v>-23.200595163297567</v>
      </c>
      <c r="J136" s="529"/>
      <c r="K136" s="596"/>
      <c r="N136" s="591"/>
    </row>
    <row r="137" spans="1:14" ht="12.75" customHeight="1">
      <c r="A137" s="1052"/>
      <c r="B137" s="621">
        <v>8418500000</v>
      </c>
      <c r="C137" s="622" t="s">
        <v>924</v>
      </c>
      <c r="D137" s="623">
        <v>15891706.2</v>
      </c>
      <c r="E137" s="623">
        <v>15199327.869999997</v>
      </c>
      <c r="F137" s="623">
        <v>15713825.239999996</v>
      </c>
      <c r="G137" s="623">
        <v>12425426.05</v>
      </c>
      <c r="H137" s="623">
        <v>9864081.07</v>
      </c>
      <c r="I137" s="612">
        <f t="shared" si="1"/>
        <v>4.5553220242495085</v>
      </c>
      <c r="J137" s="529"/>
      <c r="K137" s="596"/>
      <c r="N137" s="591"/>
    </row>
    <row r="138" spans="1:14" ht="12.75" customHeight="1">
      <c r="A138" s="1052"/>
      <c r="B138" s="594">
        <v>8475290000</v>
      </c>
      <c r="C138" s="595" t="s">
        <v>1065</v>
      </c>
      <c r="D138" s="620">
        <v>21907382.71</v>
      </c>
      <c r="E138" s="620">
        <v>7453881.819999999</v>
      </c>
      <c r="F138" s="620">
        <v>11545412.8</v>
      </c>
      <c r="G138" s="620">
        <v>10495093.709999999</v>
      </c>
      <c r="H138" s="620">
        <v>13320451.64</v>
      </c>
      <c r="I138" s="24">
        <f t="shared" si="1"/>
        <v>193.90568886159244</v>
      </c>
      <c r="J138" s="529"/>
      <c r="K138" s="596"/>
      <c r="N138" s="591"/>
    </row>
    <row r="139" spans="1:14" ht="12.75" customHeight="1">
      <c r="A139" s="1052"/>
      <c r="B139" s="621">
        <v>8407100000</v>
      </c>
      <c r="C139" s="622" t="s">
        <v>1066</v>
      </c>
      <c r="D139" s="623">
        <v>8448666</v>
      </c>
      <c r="E139" s="623">
        <v>9916607.18</v>
      </c>
      <c r="F139" s="623">
        <v>9252455.05</v>
      </c>
      <c r="G139" s="623">
        <v>16834602.880000003</v>
      </c>
      <c r="H139" s="623">
        <v>14681938.020000003</v>
      </c>
      <c r="I139" s="612">
        <f t="shared" si="1"/>
        <v>-14.802856998919667</v>
      </c>
      <c r="J139" s="529"/>
      <c r="K139" s="596"/>
      <c r="N139" s="591"/>
    </row>
    <row r="140" spans="1:14" ht="12.75" customHeight="1">
      <c r="A140" s="1052"/>
      <c r="B140" s="594">
        <v>8475900000</v>
      </c>
      <c r="C140" s="595" t="s">
        <v>1067</v>
      </c>
      <c r="D140" s="620">
        <v>6471709.3</v>
      </c>
      <c r="E140" s="620">
        <v>5547346.510000001</v>
      </c>
      <c r="F140" s="620">
        <v>2339752.3</v>
      </c>
      <c r="G140" s="620">
        <v>4652531.410000007</v>
      </c>
      <c r="H140" s="620">
        <v>1991005.3299999998</v>
      </c>
      <c r="I140" s="24">
        <f t="shared" si="1"/>
        <v>16.66315216353771</v>
      </c>
      <c r="J140" s="529"/>
      <c r="K140" s="596"/>
      <c r="N140" s="591"/>
    </row>
    <row r="141" spans="1:14" ht="12.75" customHeight="1">
      <c r="A141" s="1052"/>
      <c r="B141" s="621"/>
      <c r="C141" s="622" t="s">
        <v>973</v>
      </c>
      <c r="D141" s="623">
        <f>D142-SUM(D133:D140)</f>
        <v>261567321.7099997</v>
      </c>
      <c r="E141" s="623">
        <v>255354955.1800002</v>
      </c>
      <c r="F141" s="623">
        <v>422416754.17000043</v>
      </c>
      <c r="G141" s="623">
        <v>452703216.40999997</v>
      </c>
      <c r="H141" s="623">
        <v>299250385.7200002</v>
      </c>
      <c r="I141" s="612">
        <f t="shared" si="1"/>
        <v>2.4328357073080564</v>
      </c>
      <c r="J141" s="529"/>
      <c r="K141" s="596"/>
      <c r="N141" s="591"/>
    </row>
    <row r="142" spans="1:14" ht="12.75" customHeight="1">
      <c r="A142" s="1053"/>
      <c r="B142" s="597"/>
      <c r="C142" s="624" t="s">
        <v>1068</v>
      </c>
      <c r="D142" s="625">
        <v>412111480.3499997</v>
      </c>
      <c r="E142" s="625">
        <v>372858553.6000002</v>
      </c>
      <c r="F142" s="625">
        <v>559455117.8200004</v>
      </c>
      <c r="G142" s="625">
        <v>623884523.9899999</v>
      </c>
      <c r="H142" s="625">
        <v>451233033.1500001</v>
      </c>
      <c r="I142" s="614">
        <f aca="true" t="shared" si="2" ref="I142:I222">((D142/E142)-1)*100</f>
        <v>10.52756504336756</v>
      </c>
      <c r="J142" s="627"/>
      <c r="K142" s="596"/>
      <c r="N142" s="591"/>
    </row>
    <row r="143" spans="1:14" ht="12.75" customHeight="1">
      <c r="A143" s="1054" t="s">
        <v>454</v>
      </c>
      <c r="B143" s="621">
        <v>8507100000</v>
      </c>
      <c r="C143" s="622" t="s">
        <v>925</v>
      </c>
      <c r="D143" s="623">
        <v>97307845.76000004</v>
      </c>
      <c r="E143" s="623">
        <v>65287047.93000001</v>
      </c>
      <c r="F143" s="623">
        <v>58417531.009999976</v>
      </c>
      <c r="G143" s="623">
        <v>73591461.94</v>
      </c>
      <c r="H143" s="623">
        <v>64414386.03000003</v>
      </c>
      <c r="I143" s="612">
        <f t="shared" si="2"/>
        <v>49.046172013065046</v>
      </c>
      <c r="J143" s="529"/>
      <c r="K143" s="596"/>
      <c r="N143" s="591"/>
    </row>
    <row r="144" spans="1:14" ht="12.75" customHeight="1">
      <c r="A144" s="1052"/>
      <c r="B144" s="594">
        <v>8544491000</v>
      </c>
      <c r="C144" s="595" t="s">
        <v>926</v>
      </c>
      <c r="D144" s="620">
        <v>40543540.45</v>
      </c>
      <c r="E144" s="620">
        <v>28135070.750000015</v>
      </c>
      <c r="F144" s="620">
        <v>45055792.31000001</v>
      </c>
      <c r="G144" s="620">
        <v>71690839.54999998</v>
      </c>
      <c r="H144" s="620">
        <v>68659273.65999998</v>
      </c>
      <c r="I144" s="24">
        <f t="shared" si="2"/>
        <v>44.10321129190684</v>
      </c>
      <c r="J144" s="529"/>
      <c r="K144" s="596"/>
      <c r="N144" s="591"/>
    </row>
    <row r="145" spans="1:14" ht="12.75" customHeight="1">
      <c r="A145" s="1052"/>
      <c r="B145" s="621">
        <v>8504230000</v>
      </c>
      <c r="C145" s="622" t="s">
        <v>927</v>
      </c>
      <c r="D145" s="623">
        <v>31483981.029999997</v>
      </c>
      <c r="E145" s="623">
        <v>26686754.54</v>
      </c>
      <c r="F145" s="623">
        <v>128164115.85000002</v>
      </c>
      <c r="G145" s="623">
        <v>103140356.75</v>
      </c>
      <c r="H145" s="623">
        <v>63655724.71</v>
      </c>
      <c r="I145" s="612">
        <f t="shared" si="2"/>
        <v>17.97605805835092</v>
      </c>
      <c r="J145" s="529"/>
      <c r="K145" s="596"/>
      <c r="N145" s="591"/>
    </row>
    <row r="146" spans="1:14" ht="12.75" customHeight="1">
      <c r="A146" s="1052"/>
      <c r="B146" s="594">
        <v>8544601000</v>
      </c>
      <c r="C146" s="595" t="s">
        <v>928</v>
      </c>
      <c r="D146" s="620">
        <v>12149715.060000006</v>
      </c>
      <c r="E146" s="620">
        <v>5518638.409999999</v>
      </c>
      <c r="F146" s="620">
        <v>6145040.5600000005</v>
      </c>
      <c r="G146" s="620">
        <v>10575748.580000002</v>
      </c>
      <c r="H146" s="620">
        <v>11239218.820000002</v>
      </c>
      <c r="I146" s="24">
        <f t="shared" si="2"/>
        <v>120.15783889707694</v>
      </c>
      <c r="J146" s="529"/>
      <c r="K146" s="596"/>
      <c r="N146" s="591"/>
    </row>
    <row r="147" spans="1:14" ht="12.75" customHeight="1">
      <c r="A147" s="1052"/>
      <c r="B147" s="621">
        <v>8546200000</v>
      </c>
      <c r="C147" s="622" t="s">
        <v>929</v>
      </c>
      <c r="D147" s="623">
        <v>11338530.490000002</v>
      </c>
      <c r="E147" s="623">
        <v>9707003.860000001</v>
      </c>
      <c r="F147" s="623">
        <v>9742225.640000002</v>
      </c>
      <c r="G147" s="623">
        <v>14538183.23999999</v>
      </c>
      <c r="H147" s="623">
        <v>12278393.520000003</v>
      </c>
      <c r="I147" s="612">
        <f t="shared" si="2"/>
        <v>16.807726189572158</v>
      </c>
      <c r="J147" s="529"/>
      <c r="K147" s="596"/>
      <c r="N147" s="591"/>
    </row>
    <row r="148" spans="1:14" ht="12.75" customHeight="1">
      <c r="A148" s="1052"/>
      <c r="B148" s="594">
        <v>8537109000</v>
      </c>
      <c r="C148" s="595" t="s">
        <v>1069</v>
      </c>
      <c r="D148" s="620">
        <v>8834325.590000002</v>
      </c>
      <c r="E148" s="620">
        <v>10234509.499999998</v>
      </c>
      <c r="F148" s="620">
        <v>15830042.42</v>
      </c>
      <c r="G148" s="620">
        <v>18192363.69</v>
      </c>
      <c r="H148" s="620">
        <v>14372614.4</v>
      </c>
      <c r="I148" s="24">
        <f t="shared" si="2"/>
        <v>-13.681006500604608</v>
      </c>
      <c r="J148" s="529"/>
      <c r="K148" s="596"/>
      <c r="N148" s="591"/>
    </row>
    <row r="149" spans="1:14" ht="12.75" customHeight="1">
      <c r="A149" s="1052"/>
      <c r="B149" s="621">
        <v>8537200000</v>
      </c>
      <c r="C149" s="622" t="s">
        <v>1070</v>
      </c>
      <c r="D149" s="623">
        <v>9137382.129999999</v>
      </c>
      <c r="E149" s="623">
        <v>12469904.87</v>
      </c>
      <c r="F149" s="623">
        <v>15824356.750000002</v>
      </c>
      <c r="G149" s="623">
        <v>11314617.459999999</v>
      </c>
      <c r="H149" s="623">
        <v>8713513.829999998</v>
      </c>
      <c r="I149" s="612">
        <f t="shared" si="2"/>
        <v>-26.724524162308228</v>
      </c>
      <c r="J149" s="529"/>
      <c r="K149" s="596"/>
      <c r="N149" s="591"/>
    </row>
    <row r="150" spans="1:14" ht="12.75" customHeight="1">
      <c r="A150" s="1052"/>
      <c r="B150" s="594">
        <v>8509401000</v>
      </c>
      <c r="C150" s="595" t="s">
        <v>1071</v>
      </c>
      <c r="D150" s="620">
        <v>8550232.020000001</v>
      </c>
      <c r="E150" s="620">
        <v>4693797.210000001</v>
      </c>
      <c r="F150" s="620">
        <v>4935296.840000004</v>
      </c>
      <c r="G150" s="620">
        <v>6103490.15</v>
      </c>
      <c r="H150" s="620">
        <v>5798875.149999999</v>
      </c>
      <c r="I150" s="24">
        <f t="shared" si="2"/>
        <v>82.1602348261654</v>
      </c>
      <c r="J150" s="529"/>
      <c r="K150" s="596"/>
      <c r="N150" s="591"/>
    </row>
    <row r="151" spans="1:14" ht="12.75" customHeight="1">
      <c r="A151" s="1052"/>
      <c r="B151" s="621"/>
      <c r="C151" s="622" t="s">
        <v>973</v>
      </c>
      <c r="D151" s="623">
        <f>D152-SUM(D145:D150)</f>
        <v>314472575.7599995</v>
      </c>
      <c r="E151" s="623">
        <v>272519367.5600003</v>
      </c>
      <c r="F151" s="623">
        <v>335883114.32999957</v>
      </c>
      <c r="G151" s="623">
        <v>397260087.9</v>
      </c>
      <c r="H151" s="623">
        <v>383823020.31000006</v>
      </c>
      <c r="I151" s="612">
        <f t="shared" si="2"/>
        <v>15.394578585598119</v>
      </c>
      <c r="J151" s="529"/>
      <c r="K151" s="596"/>
      <c r="N151" s="591"/>
    </row>
    <row r="152" spans="1:14" ht="12.75" customHeight="1">
      <c r="A152" s="1053"/>
      <c r="B152" s="597"/>
      <c r="C152" s="624" t="s">
        <v>1072</v>
      </c>
      <c r="D152" s="625">
        <v>395966742.0799995</v>
      </c>
      <c r="E152" s="625">
        <v>341829975.9500003</v>
      </c>
      <c r="F152" s="625">
        <v>516524192.3899996</v>
      </c>
      <c r="G152" s="625">
        <v>561124847.77</v>
      </c>
      <c r="H152" s="625">
        <v>499881360.74000007</v>
      </c>
      <c r="I152" s="614">
        <f t="shared" si="2"/>
        <v>15.837337255032846</v>
      </c>
      <c r="J152" s="627"/>
      <c r="K152" s="596"/>
      <c r="N152" s="591"/>
    </row>
    <row r="153" spans="1:14" ht="12.75" customHeight="1">
      <c r="A153" s="1054" t="s">
        <v>390</v>
      </c>
      <c r="B153" s="621">
        <v>2101110090</v>
      </c>
      <c r="C153" s="622" t="s">
        <v>930</v>
      </c>
      <c r="D153" s="623">
        <v>149287402.5999999</v>
      </c>
      <c r="E153" s="623">
        <v>121565478.18000002</v>
      </c>
      <c r="F153" s="623">
        <v>111867318.30000007</v>
      </c>
      <c r="G153" s="623">
        <v>73352749.33999999</v>
      </c>
      <c r="H153" s="623"/>
      <c r="I153" s="612">
        <f t="shared" si="2"/>
        <v>22.80410922165952</v>
      </c>
      <c r="J153" s="529"/>
      <c r="K153" s="596"/>
      <c r="N153" s="591"/>
    </row>
    <row r="154" spans="1:14" ht="12.75" customHeight="1">
      <c r="A154" s="1052"/>
      <c r="B154" s="594">
        <v>2101110010</v>
      </c>
      <c r="C154" s="595" t="s">
        <v>931</v>
      </c>
      <c r="D154" s="620">
        <v>123800369.53999999</v>
      </c>
      <c r="E154" s="620">
        <v>110829392.12000002</v>
      </c>
      <c r="F154" s="620">
        <v>105207873.04</v>
      </c>
      <c r="G154" s="620">
        <v>113633072.69000001</v>
      </c>
      <c r="H154" s="620">
        <v>800974.62</v>
      </c>
      <c r="I154" s="24">
        <f t="shared" si="2"/>
        <v>11.703553698062063</v>
      </c>
      <c r="J154" s="529"/>
      <c r="K154" s="596"/>
      <c r="N154" s="591"/>
    </row>
    <row r="155" spans="1:14" ht="12.75" customHeight="1">
      <c r="A155" s="1052"/>
      <c r="B155" s="621">
        <v>2106909000</v>
      </c>
      <c r="C155" s="622" t="s">
        <v>932</v>
      </c>
      <c r="D155" s="623">
        <v>20376291.130000003</v>
      </c>
      <c r="E155" s="623">
        <v>21601955.909999996</v>
      </c>
      <c r="F155" s="623">
        <v>40644740.27</v>
      </c>
      <c r="G155" s="623">
        <v>61527489.35999999</v>
      </c>
      <c r="H155" s="623">
        <v>37120237.44999999</v>
      </c>
      <c r="I155" s="612">
        <f t="shared" si="2"/>
        <v>-5.673860205559478</v>
      </c>
      <c r="J155" s="529"/>
      <c r="K155" s="596"/>
      <c r="N155" s="591"/>
    </row>
    <row r="156" spans="1:14" ht="12.75" customHeight="1">
      <c r="A156" s="1052"/>
      <c r="B156" s="594">
        <v>2101120000</v>
      </c>
      <c r="C156" s="595" t="s">
        <v>933</v>
      </c>
      <c r="D156" s="620">
        <v>15895844.370000001</v>
      </c>
      <c r="E156" s="620">
        <v>10808005.47</v>
      </c>
      <c r="F156" s="620">
        <v>2788210.8600000003</v>
      </c>
      <c r="G156" s="620">
        <v>6757395.530000003</v>
      </c>
      <c r="H156" s="620">
        <v>5492201.1400000015</v>
      </c>
      <c r="I156" s="24">
        <f t="shared" si="2"/>
        <v>47.0747254349789</v>
      </c>
      <c r="J156" s="529"/>
      <c r="K156" s="596"/>
      <c r="N156" s="591"/>
    </row>
    <row r="157" spans="1:14" ht="12.75" customHeight="1">
      <c r="A157" s="1052"/>
      <c r="B157" s="621">
        <v>2106902100</v>
      </c>
      <c r="C157" s="622" t="s">
        <v>934</v>
      </c>
      <c r="D157" s="623">
        <v>10824450.829999996</v>
      </c>
      <c r="E157" s="623">
        <v>13107130.410000008</v>
      </c>
      <c r="F157" s="623">
        <v>24790397.660000023</v>
      </c>
      <c r="G157" s="623">
        <v>16778939.29</v>
      </c>
      <c r="H157" s="623">
        <v>23074387.39</v>
      </c>
      <c r="I157" s="612">
        <f t="shared" si="2"/>
        <v>-17.41555556858162</v>
      </c>
      <c r="J157" s="529"/>
      <c r="K157" s="596"/>
      <c r="N157" s="591"/>
    </row>
    <row r="158" spans="1:14" ht="12.75" customHeight="1">
      <c r="A158" s="1052"/>
      <c r="B158" s="594">
        <v>2106907900</v>
      </c>
      <c r="C158" s="595" t="s">
        <v>1073</v>
      </c>
      <c r="D158" s="620">
        <v>8472329.76</v>
      </c>
      <c r="E158" s="620">
        <v>6848477.42</v>
      </c>
      <c r="F158" s="620">
        <v>3447459.079999999</v>
      </c>
      <c r="G158" s="620">
        <v>2870236.6999999997</v>
      </c>
      <c r="H158" s="620">
        <v>2476129.43</v>
      </c>
      <c r="I158" s="24">
        <f t="shared" si="2"/>
        <v>23.711143958185076</v>
      </c>
      <c r="J158" s="529"/>
      <c r="K158" s="596"/>
      <c r="N158" s="591"/>
    </row>
    <row r="159" spans="1:14" ht="12.75" customHeight="1">
      <c r="A159" s="1052"/>
      <c r="B159" s="621">
        <v>2103902000</v>
      </c>
      <c r="C159" s="622" t="s">
        <v>1074</v>
      </c>
      <c r="D159" s="623">
        <v>6765684.84</v>
      </c>
      <c r="E159" s="623">
        <v>5244256.699999999</v>
      </c>
      <c r="F159" s="623">
        <v>3950137.2299999995</v>
      </c>
      <c r="G159" s="623">
        <v>3849819.23</v>
      </c>
      <c r="H159" s="623">
        <v>3156945.1099999994</v>
      </c>
      <c r="I159" s="612">
        <f t="shared" si="2"/>
        <v>29.01132089891787</v>
      </c>
      <c r="J159" s="529"/>
      <c r="K159" s="596"/>
      <c r="N159" s="591"/>
    </row>
    <row r="160" spans="1:14" ht="12.75" customHeight="1">
      <c r="A160" s="1052"/>
      <c r="B160" s="594">
        <v>2106904000</v>
      </c>
      <c r="C160" s="595" t="s">
        <v>1075</v>
      </c>
      <c r="D160" s="620">
        <v>5480497.660000002</v>
      </c>
      <c r="E160" s="620">
        <v>6953034.4399999995</v>
      </c>
      <c r="F160" s="620">
        <v>5271904.409999998</v>
      </c>
      <c r="G160" s="620">
        <v>6272335.150000001</v>
      </c>
      <c r="H160" s="620">
        <v>4258982.409999999</v>
      </c>
      <c r="I160" s="24">
        <f t="shared" si="2"/>
        <v>-21.178332894896425</v>
      </c>
      <c r="J160" s="529"/>
      <c r="K160" s="596"/>
      <c r="N160" s="591"/>
    </row>
    <row r="161" spans="1:14" ht="12.75" customHeight="1">
      <c r="A161" s="1052"/>
      <c r="B161" s="621"/>
      <c r="C161" s="622" t="s">
        <v>973</v>
      </c>
      <c r="D161" s="623">
        <f>D162-SUM(D153:D160)</f>
        <v>25075563.73999995</v>
      </c>
      <c r="E161" s="623">
        <v>26990750.199999988</v>
      </c>
      <c r="F161" s="623">
        <v>38641755.52000004</v>
      </c>
      <c r="G161" s="623">
        <v>49483933.140000045</v>
      </c>
      <c r="H161" s="623">
        <v>201060413.2500001</v>
      </c>
      <c r="I161" s="612">
        <f t="shared" si="2"/>
        <v>-7.095714071704606</v>
      </c>
      <c r="J161" s="529"/>
      <c r="K161" s="596"/>
      <c r="N161" s="591"/>
    </row>
    <row r="162" spans="1:14" ht="12.75" customHeight="1">
      <c r="A162" s="1053"/>
      <c r="B162" s="597"/>
      <c r="C162" s="624" t="s">
        <v>1076</v>
      </c>
      <c r="D162" s="625">
        <v>365978434.4699998</v>
      </c>
      <c r="E162" s="625">
        <v>323948480.85</v>
      </c>
      <c r="F162" s="625">
        <v>336609796.3700002</v>
      </c>
      <c r="G162" s="625">
        <v>334525970.43</v>
      </c>
      <c r="H162" s="625">
        <v>277440270.8000001</v>
      </c>
      <c r="I162" s="614">
        <f t="shared" si="2"/>
        <v>12.974270942625953</v>
      </c>
      <c r="J162" s="627"/>
      <c r="K162" s="596"/>
      <c r="N162" s="591"/>
    </row>
    <row r="163" spans="1:14" ht="12.75" customHeight="1">
      <c r="A163" s="1054" t="s">
        <v>444</v>
      </c>
      <c r="B163" s="621">
        <v>7404000010</v>
      </c>
      <c r="C163" s="622" t="s">
        <v>935</v>
      </c>
      <c r="D163" s="623">
        <v>264824508.15999994</v>
      </c>
      <c r="E163" s="623">
        <v>228144734.4100003</v>
      </c>
      <c r="F163" s="623">
        <v>100644734.73000002</v>
      </c>
      <c r="G163" s="623">
        <v>182187562.98</v>
      </c>
      <c r="H163" s="623">
        <v>156595816.82000005</v>
      </c>
      <c r="I163" s="612">
        <f t="shared" si="2"/>
        <v>16.07741412259911</v>
      </c>
      <c r="J163" s="529"/>
      <c r="K163" s="596"/>
      <c r="N163" s="591"/>
    </row>
    <row r="164" spans="1:14" ht="12.75" customHeight="1">
      <c r="A164" s="1052"/>
      <c r="B164" s="594">
        <v>7404000090</v>
      </c>
      <c r="C164" s="595" t="s">
        <v>936</v>
      </c>
      <c r="D164" s="620">
        <v>74250759.15</v>
      </c>
      <c r="E164" s="620">
        <v>78248528.46</v>
      </c>
      <c r="F164" s="620">
        <v>39988881.66999999</v>
      </c>
      <c r="G164" s="620">
        <v>46517739.03</v>
      </c>
      <c r="H164" s="620">
        <v>126334033.05999997</v>
      </c>
      <c r="I164" s="24">
        <f t="shared" si="2"/>
        <v>-5.109066443394672</v>
      </c>
      <c r="J164" s="529"/>
      <c r="K164" s="596"/>
      <c r="N164" s="591"/>
    </row>
    <row r="165" spans="1:14" ht="12.75" customHeight="1">
      <c r="A165" s="1052"/>
      <c r="B165" s="621">
        <v>7413000000</v>
      </c>
      <c r="C165" s="622" t="s">
        <v>937</v>
      </c>
      <c r="D165" s="623">
        <v>5516027.589999999</v>
      </c>
      <c r="E165" s="623">
        <v>1454365.35</v>
      </c>
      <c r="F165" s="623">
        <v>1186774.76</v>
      </c>
      <c r="G165" s="623">
        <v>1078017.35</v>
      </c>
      <c r="H165" s="623">
        <v>1278170.26</v>
      </c>
      <c r="I165" s="612">
        <f t="shared" si="2"/>
        <v>279.2738592128861</v>
      </c>
      <c r="J165" s="529"/>
      <c r="K165" s="596"/>
      <c r="N165" s="591"/>
    </row>
    <row r="166" spans="1:14" ht="12.75" customHeight="1">
      <c r="A166" s="1052"/>
      <c r="B166" s="594">
        <v>7407100000</v>
      </c>
      <c r="C166" s="595" t="s">
        <v>938</v>
      </c>
      <c r="D166" s="620">
        <v>4111012.11</v>
      </c>
      <c r="E166" s="620">
        <v>2716150.159999999</v>
      </c>
      <c r="F166" s="620">
        <v>1544702.45</v>
      </c>
      <c r="G166" s="620">
        <v>3610061.71</v>
      </c>
      <c r="H166" s="620">
        <v>4081215.52</v>
      </c>
      <c r="I166" s="24">
        <f t="shared" si="2"/>
        <v>51.354375414943966</v>
      </c>
      <c r="J166" s="529"/>
      <c r="K166" s="596"/>
      <c r="N166" s="591"/>
    </row>
    <row r="167" spans="1:14" ht="12.75" customHeight="1">
      <c r="A167" s="1052"/>
      <c r="B167" s="621">
        <v>7403220000</v>
      </c>
      <c r="C167" s="622" t="s">
        <v>939</v>
      </c>
      <c r="D167" s="623">
        <v>2746694.37</v>
      </c>
      <c r="E167" s="623">
        <v>2272680.9</v>
      </c>
      <c r="F167" s="623">
        <v>4979447.85</v>
      </c>
      <c r="G167" s="623">
        <v>28262408.520000003</v>
      </c>
      <c r="H167" s="623">
        <v>19682974.689999998</v>
      </c>
      <c r="I167" s="612">
        <f t="shared" si="2"/>
        <v>20.857018246600312</v>
      </c>
      <c r="J167" s="529"/>
      <c r="K167" s="596"/>
      <c r="N167" s="591"/>
    </row>
    <row r="168" spans="1:14" ht="12.75" customHeight="1">
      <c r="A168" s="1052"/>
      <c r="B168" s="594">
        <v>7407210000</v>
      </c>
      <c r="C168" s="595" t="s">
        <v>1077</v>
      </c>
      <c r="D168" s="620">
        <v>1204824.96</v>
      </c>
      <c r="E168" s="620">
        <v>1011891.5599999997</v>
      </c>
      <c r="F168" s="620">
        <v>413380.31000000006</v>
      </c>
      <c r="G168" s="620">
        <v>1119590.13</v>
      </c>
      <c r="H168" s="620">
        <v>1204832.37</v>
      </c>
      <c r="I168" s="24">
        <f t="shared" si="2"/>
        <v>19.066608283599116</v>
      </c>
      <c r="J168" s="529"/>
      <c r="K168" s="596"/>
      <c r="N168" s="591"/>
    </row>
    <row r="169" spans="1:14" ht="12.75" customHeight="1">
      <c r="A169" s="1052"/>
      <c r="B169" s="621">
        <v>7407290000</v>
      </c>
      <c r="C169" s="622" t="s">
        <v>1078</v>
      </c>
      <c r="D169" s="623">
        <v>708279.9099999999</v>
      </c>
      <c r="E169" s="623">
        <v>859950.39</v>
      </c>
      <c r="F169" s="623">
        <v>995642.57</v>
      </c>
      <c r="G169" s="623">
        <v>948247.9099999999</v>
      </c>
      <c r="H169" s="623">
        <v>411712.83999999997</v>
      </c>
      <c r="I169" s="612">
        <f t="shared" si="2"/>
        <v>-17.63711974129113</v>
      </c>
      <c r="J169" s="529"/>
      <c r="K169" s="596"/>
      <c r="N169" s="591"/>
    </row>
    <row r="170" spans="1:14" ht="12.75" customHeight="1">
      <c r="A170" s="1052"/>
      <c r="B170" s="594">
        <v>7409190000</v>
      </c>
      <c r="C170" s="595" t="s">
        <v>1079</v>
      </c>
      <c r="D170" s="620">
        <v>593494.3300000001</v>
      </c>
      <c r="E170" s="620">
        <v>829365.5199999999</v>
      </c>
      <c r="F170" s="620">
        <v>38635.32</v>
      </c>
      <c r="G170" s="620">
        <v>96010.6</v>
      </c>
      <c r="H170" s="620">
        <v>28616.91</v>
      </c>
      <c r="I170" s="24">
        <f t="shared" si="2"/>
        <v>-28.439956124532383</v>
      </c>
      <c r="J170" s="529"/>
      <c r="K170" s="596"/>
      <c r="N170" s="591"/>
    </row>
    <row r="171" spans="1:14" ht="12.75" customHeight="1">
      <c r="A171" s="1052"/>
      <c r="B171" s="621"/>
      <c r="C171" s="622" t="s">
        <v>973</v>
      </c>
      <c r="D171" s="623">
        <f>D172-SUM(D165:D170)</f>
        <v>341210767.9599999</v>
      </c>
      <c r="E171" s="623">
        <v>320202602.7300003</v>
      </c>
      <c r="F171" s="623">
        <v>167407983.66</v>
      </c>
      <c r="G171" s="623">
        <v>260693499.67</v>
      </c>
      <c r="H171" s="623">
        <v>331893558.3399999</v>
      </c>
      <c r="I171" s="612">
        <f t="shared" si="2"/>
        <v>6.560897710039537</v>
      </c>
      <c r="J171" s="529"/>
      <c r="K171" s="596"/>
      <c r="N171" s="591"/>
    </row>
    <row r="172" spans="1:14" ht="12.75" customHeight="1">
      <c r="A172" s="1053"/>
      <c r="B172" s="597"/>
      <c r="C172" s="624" t="s">
        <v>1080</v>
      </c>
      <c r="D172" s="625">
        <v>356091101.2299999</v>
      </c>
      <c r="E172" s="625">
        <v>329347006.6100003</v>
      </c>
      <c r="F172" s="625">
        <v>176566566.92</v>
      </c>
      <c r="G172" s="625">
        <v>295807835.89</v>
      </c>
      <c r="H172" s="625">
        <v>358581080.9299999</v>
      </c>
      <c r="I172" s="614">
        <f t="shared" si="2"/>
        <v>8.120339363420692</v>
      </c>
      <c r="J172" s="627"/>
      <c r="K172" s="596"/>
      <c r="N172" s="591"/>
    </row>
    <row r="173" spans="1:14" ht="12.75" customHeight="1">
      <c r="A173" s="1054" t="s">
        <v>432</v>
      </c>
      <c r="B173" s="621">
        <v>6203421000</v>
      </c>
      <c r="C173" s="622" t="s">
        <v>940</v>
      </c>
      <c r="D173" s="623">
        <v>88959789.54000004</v>
      </c>
      <c r="E173" s="623">
        <v>103630997.89000005</v>
      </c>
      <c r="F173" s="623">
        <v>74797529.31000002</v>
      </c>
      <c r="G173" s="623">
        <v>147941600.5400002</v>
      </c>
      <c r="H173" s="623">
        <v>160495061.35</v>
      </c>
      <c r="I173" s="612">
        <f t="shared" si="2"/>
        <v>-14.157162093115117</v>
      </c>
      <c r="J173" s="529"/>
      <c r="K173" s="596"/>
      <c r="N173" s="591"/>
    </row>
    <row r="174" spans="1:14" ht="12.75" customHeight="1">
      <c r="A174" s="1052"/>
      <c r="B174" s="594">
        <v>6212100000</v>
      </c>
      <c r="C174" s="595" t="s">
        <v>941</v>
      </c>
      <c r="D174" s="620">
        <v>56480562.84</v>
      </c>
      <c r="E174" s="620">
        <v>53343961.81999999</v>
      </c>
      <c r="F174" s="620">
        <v>53680628.26000001</v>
      </c>
      <c r="G174" s="620">
        <v>100967104.68999988</v>
      </c>
      <c r="H174" s="620">
        <v>101428865.7100001</v>
      </c>
      <c r="I174" s="24">
        <f t="shared" si="2"/>
        <v>5.87995513078674</v>
      </c>
      <c r="J174" s="529"/>
      <c r="K174" s="596"/>
      <c r="N174" s="591"/>
    </row>
    <row r="175" spans="1:14" ht="12.75" customHeight="1">
      <c r="A175" s="1052"/>
      <c r="B175" s="621">
        <v>6204620000</v>
      </c>
      <c r="C175" s="622" t="s">
        <v>942</v>
      </c>
      <c r="D175" s="623">
        <v>55579544.71000002</v>
      </c>
      <c r="E175" s="623">
        <v>57345350.46000002</v>
      </c>
      <c r="F175" s="623">
        <v>46622952.37000005</v>
      </c>
      <c r="G175" s="623">
        <v>81442032.63000004</v>
      </c>
      <c r="H175" s="623">
        <v>104379273.72</v>
      </c>
      <c r="I175" s="612">
        <f t="shared" si="2"/>
        <v>-3.0792483363262346</v>
      </c>
      <c r="J175" s="529"/>
      <c r="K175" s="596"/>
      <c r="N175" s="591"/>
    </row>
    <row r="176" spans="1:14" ht="12.75" customHeight="1">
      <c r="A176" s="1052"/>
      <c r="B176" s="594">
        <v>6212200000</v>
      </c>
      <c r="C176" s="595" t="s">
        <v>943</v>
      </c>
      <c r="D176" s="620">
        <v>21272881.670000013</v>
      </c>
      <c r="E176" s="620">
        <v>20253644.739999995</v>
      </c>
      <c r="F176" s="620">
        <v>16774829.719999997</v>
      </c>
      <c r="G176" s="620">
        <v>16589185.07</v>
      </c>
      <c r="H176" s="620">
        <v>14236397.529999997</v>
      </c>
      <c r="I176" s="24">
        <f t="shared" si="2"/>
        <v>5.032363029391318</v>
      </c>
      <c r="J176" s="529"/>
      <c r="K176" s="596"/>
      <c r="N176" s="591"/>
    </row>
    <row r="177" spans="1:14" ht="12.75" customHeight="1">
      <c r="A177" s="1052"/>
      <c r="B177" s="621">
        <v>6205200000</v>
      </c>
      <c r="C177" s="622" t="s">
        <v>944</v>
      </c>
      <c r="D177" s="623">
        <v>19139784.529999997</v>
      </c>
      <c r="E177" s="623">
        <v>11128217.920000002</v>
      </c>
      <c r="F177" s="623">
        <v>11101371.050000003</v>
      </c>
      <c r="G177" s="623">
        <v>26381349.839999992</v>
      </c>
      <c r="H177" s="623">
        <v>27620931.819999993</v>
      </c>
      <c r="I177" s="612">
        <f t="shared" si="2"/>
        <v>71.99325774885612</v>
      </c>
      <c r="J177" s="529"/>
      <c r="K177" s="596"/>
      <c r="N177" s="591"/>
    </row>
    <row r="178" spans="1:14" ht="12.75" customHeight="1">
      <c r="A178" s="1052"/>
      <c r="B178" s="594">
        <v>6203429000</v>
      </c>
      <c r="C178" s="595" t="s">
        <v>1081</v>
      </c>
      <c r="D178" s="620">
        <v>15948848.789999992</v>
      </c>
      <c r="E178" s="620">
        <v>12385938.400000002</v>
      </c>
      <c r="F178" s="620">
        <v>11809713.370000003</v>
      </c>
      <c r="G178" s="620">
        <v>30362201.650000006</v>
      </c>
      <c r="H178" s="620">
        <v>39077110.54</v>
      </c>
      <c r="I178" s="24">
        <f t="shared" si="2"/>
        <v>28.765768688143865</v>
      </c>
      <c r="J178" s="529"/>
      <c r="K178" s="596"/>
      <c r="N178" s="591"/>
    </row>
    <row r="179" spans="1:14" ht="12.75" customHeight="1">
      <c r="A179" s="1052"/>
      <c r="B179" s="621">
        <v>6212900000</v>
      </c>
      <c r="C179" s="622" t="s">
        <v>1082</v>
      </c>
      <c r="D179" s="623">
        <v>14631191.889999991</v>
      </c>
      <c r="E179" s="623">
        <v>14710454.609999998</v>
      </c>
      <c r="F179" s="623">
        <v>14059740.95</v>
      </c>
      <c r="G179" s="623">
        <v>17711141.459999993</v>
      </c>
      <c r="H179" s="623">
        <v>19198909.109999996</v>
      </c>
      <c r="I179" s="612">
        <f t="shared" si="2"/>
        <v>-0.5388189699190193</v>
      </c>
      <c r="J179" s="529"/>
      <c r="K179" s="596"/>
      <c r="N179" s="591"/>
    </row>
    <row r="180" spans="1:14" ht="12.75" customHeight="1">
      <c r="A180" s="1052"/>
      <c r="B180" s="594">
        <v>6203410000</v>
      </c>
      <c r="C180" s="595" t="s">
        <v>1083</v>
      </c>
      <c r="D180" s="620">
        <v>9215155.109999998</v>
      </c>
      <c r="E180" s="620">
        <v>4777879.4399999995</v>
      </c>
      <c r="F180" s="620">
        <v>9895026.659999998</v>
      </c>
      <c r="G180" s="620">
        <v>18017205.68999999</v>
      </c>
      <c r="H180" s="620">
        <v>18029259.439999998</v>
      </c>
      <c r="I180" s="24">
        <f t="shared" si="2"/>
        <v>92.87123557056513</v>
      </c>
      <c r="J180" s="529"/>
      <c r="K180" s="596"/>
      <c r="N180" s="591"/>
    </row>
    <row r="181" spans="1:14" ht="12.75" customHeight="1">
      <c r="A181" s="1052"/>
      <c r="B181" s="621"/>
      <c r="C181" s="622" t="s">
        <v>973</v>
      </c>
      <c r="D181" s="623">
        <f>D182-SUM(D175:D180)</f>
        <v>228598233.11000004</v>
      </c>
      <c r="E181" s="623">
        <v>238556149.32000002</v>
      </c>
      <c r="F181" s="623">
        <v>214026723.59999996</v>
      </c>
      <c r="G181" s="623">
        <v>412750392.0600003</v>
      </c>
      <c r="H181" s="623">
        <v>454397725.6900002</v>
      </c>
      <c r="I181" s="612">
        <f t="shared" si="2"/>
        <v>-4.174244192985521</v>
      </c>
      <c r="J181" s="529"/>
      <c r="K181" s="596"/>
      <c r="N181" s="591"/>
    </row>
    <row r="182" spans="1:14" ht="12.75" customHeight="1">
      <c r="A182" s="1053"/>
      <c r="B182" s="597"/>
      <c r="C182" s="624" t="s">
        <v>1084</v>
      </c>
      <c r="D182" s="625">
        <v>364385639.81000006</v>
      </c>
      <c r="E182" s="625">
        <v>359157634.89000005</v>
      </c>
      <c r="F182" s="625">
        <v>324290357.72</v>
      </c>
      <c r="G182" s="625">
        <v>603253508.4000003</v>
      </c>
      <c r="H182" s="625">
        <v>676939607.8500001</v>
      </c>
      <c r="I182" s="614">
        <f t="shared" si="2"/>
        <v>1.4556296211275521</v>
      </c>
      <c r="J182" s="627"/>
      <c r="K182" s="596"/>
      <c r="N182" s="591"/>
    </row>
    <row r="183" spans="1:14" ht="12.75" customHeight="1">
      <c r="A183" s="1054" t="s">
        <v>384</v>
      </c>
      <c r="B183" s="621">
        <v>1511100000</v>
      </c>
      <c r="C183" s="622" t="s">
        <v>945</v>
      </c>
      <c r="D183" s="623">
        <v>154948717.62</v>
      </c>
      <c r="E183" s="623">
        <v>47365179.28000001</v>
      </c>
      <c r="F183" s="623">
        <v>111710889.1</v>
      </c>
      <c r="G183" s="623">
        <v>251134275.95000005</v>
      </c>
      <c r="H183" s="623">
        <v>182428013.37</v>
      </c>
      <c r="I183" s="612">
        <f t="shared" si="2"/>
        <v>227.13634778835777</v>
      </c>
      <c r="J183" s="529"/>
      <c r="K183" s="596"/>
      <c r="N183" s="591"/>
    </row>
    <row r="184" spans="1:14" ht="12.75" customHeight="1">
      <c r="A184" s="1052"/>
      <c r="B184" s="594">
        <v>1513211000</v>
      </c>
      <c r="C184" s="595" t="s">
        <v>946</v>
      </c>
      <c r="D184" s="620">
        <v>62790604.70999999</v>
      </c>
      <c r="E184" s="620">
        <v>31890667.629999995</v>
      </c>
      <c r="F184" s="620">
        <v>21048629.38</v>
      </c>
      <c r="G184" s="620">
        <v>38517955.550000004</v>
      </c>
      <c r="H184" s="620">
        <v>25168613.129999995</v>
      </c>
      <c r="I184" s="24">
        <f t="shared" si="2"/>
        <v>96.89335274665744</v>
      </c>
      <c r="J184" s="529"/>
      <c r="K184" s="596"/>
      <c r="N184" s="591"/>
    </row>
    <row r="185" spans="1:14" ht="12.75" customHeight="1">
      <c r="A185" s="1052"/>
      <c r="B185" s="621">
        <v>1511900000</v>
      </c>
      <c r="C185" s="622" t="s">
        <v>947</v>
      </c>
      <c r="D185" s="623">
        <v>36110491.08999998</v>
      </c>
      <c r="E185" s="623">
        <v>35814514.12</v>
      </c>
      <c r="F185" s="623">
        <v>26913471.859999992</v>
      </c>
      <c r="G185" s="623">
        <v>69209526.00999999</v>
      </c>
      <c r="H185" s="623">
        <v>34710787.120000005</v>
      </c>
      <c r="I185" s="612">
        <f t="shared" si="2"/>
        <v>0.8264162652277918</v>
      </c>
      <c r="J185" s="529"/>
      <c r="K185" s="596"/>
      <c r="N185" s="591"/>
    </row>
    <row r="186" spans="1:14" ht="12.75" customHeight="1">
      <c r="A186" s="1052"/>
      <c r="B186" s="594">
        <v>1507909000</v>
      </c>
      <c r="C186" s="595" t="s">
        <v>948</v>
      </c>
      <c r="D186" s="620">
        <v>11407618.280000001</v>
      </c>
      <c r="E186" s="620">
        <v>6316537.249999999</v>
      </c>
      <c r="F186" s="620">
        <v>3553063.63</v>
      </c>
      <c r="G186" s="620">
        <v>2353850.24</v>
      </c>
      <c r="H186" s="620">
        <v>1791939.7599999998</v>
      </c>
      <c r="I186" s="24">
        <f t="shared" si="2"/>
        <v>80.5992401928763</v>
      </c>
      <c r="J186" s="529"/>
      <c r="K186" s="596"/>
      <c r="N186" s="591"/>
    </row>
    <row r="187" spans="1:14" ht="12.75" customHeight="1">
      <c r="A187" s="1052"/>
      <c r="B187" s="621">
        <v>1516200000</v>
      </c>
      <c r="C187" s="622" t="s">
        <v>949</v>
      </c>
      <c r="D187" s="623">
        <v>9652537.809999999</v>
      </c>
      <c r="E187" s="623">
        <v>6354893.989999998</v>
      </c>
      <c r="F187" s="623">
        <v>6448758.040000001</v>
      </c>
      <c r="G187" s="623">
        <v>10812305.65</v>
      </c>
      <c r="H187" s="623">
        <v>7398265.45</v>
      </c>
      <c r="I187" s="612">
        <f t="shared" si="2"/>
        <v>51.89140566607628</v>
      </c>
      <c r="J187" s="529"/>
      <c r="K187" s="596"/>
      <c r="N187" s="591"/>
    </row>
    <row r="188" spans="1:14" ht="12.75" customHeight="1">
      <c r="A188" s="1052"/>
      <c r="B188" s="594">
        <v>1517900000</v>
      </c>
      <c r="C188" s="595" t="s">
        <v>1085</v>
      </c>
      <c r="D188" s="620">
        <v>7292188.320000001</v>
      </c>
      <c r="E188" s="620">
        <v>12597055.489999998</v>
      </c>
      <c r="F188" s="620">
        <v>3532061.9699999997</v>
      </c>
      <c r="G188" s="620">
        <v>8442361.729999999</v>
      </c>
      <c r="H188" s="620">
        <v>5634807.85</v>
      </c>
      <c r="I188" s="24">
        <f t="shared" si="2"/>
        <v>-42.11196159460593</v>
      </c>
      <c r="J188" s="529"/>
      <c r="K188" s="596"/>
      <c r="N188" s="591"/>
    </row>
    <row r="189" spans="1:14" ht="12.75" customHeight="1">
      <c r="A189" s="1052"/>
      <c r="B189" s="621">
        <v>1513291000</v>
      </c>
      <c r="C189" s="622" t="s">
        <v>1086</v>
      </c>
      <c r="D189" s="623">
        <v>6231289.73</v>
      </c>
      <c r="E189" s="623">
        <v>2313256.03</v>
      </c>
      <c r="F189" s="623">
        <v>1073530.7200000002</v>
      </c>
      <c r="G189" s="623">
        <v>1361943.4900000002</v>
      </c>
      <c r="H189" s="623">
        <v>1011824.3499999999</v>
      </c>
      <c r="I189" s="612">
        <f t="shared" si="2"/>
        <v>169.3731108527577</v>
      </c>
      <c r="J189" s="529"/>
      <c r="K189" s="596"/>
      <c r="N189" s="591"/>
    </row>
    <row r="190" spans="1:14" ht="12.75" customHeight="1">
      <c r="A190" s="1052"/>
      <c r="B190" s="594">
        <v>1517100000</v>
      </c>
      <c r="C190" s="595" t="s">
        <v>1087</v>
      </c>
      <c r="D190" s="620">
        <v>6516931.010000001</v>
      </c>
      <c r="E190" s="620">
        <v>5295398.890000002</v>
      </c>
      <c r="F190" s="620">
        <v>6301019.23</v>
      </c>
      <c r="G190" s="620">
        <v>7313927.110000001</v>
      </c>
      <c r="H190" s="620">
        <v>4970571.04</v>
      </c>
      <c r="I190" s="24">
        <f t="shared" si="2"/>
        <v>23.067801791226294</v>
      </c>
      <c r="J190" s="529"/>
      <c r="K190" s="596"/>
      <c r="N190" s="591"/>
    </row>
    <row r="191" spans="1:14" ht="12.75" customHeight="1">
      <c r="A191" s="1052"/>
      <c r="B191" s="621"/>
      <c r="C191" s="622" t="s">
        <v>973</v>
      </c>
      <c r="D191" s="623">
        <f>D192-SUM(D183:D190)</f>
        <v>14362834.830000103</v>
      </c>
      <c r="E191" s="623">
        <v>9127611.150000006</v>
      </c>
      <c r="F191" s="623">
        <v>7471273.860000014</v>
      </c>
      <c r="G191" s="623">
        <v>10453161.869999945</v>
      </c>
      <c r="H191" s="623">
        <v>8339096.070000023</v>
      </c>
      <c r="I191" s="612">
        <f t="shared" si="2"/>
        <v>57.3559017136712</v>
      </c>
      <c r="J191" s="529"/>
      <c r="K191" s="596"/>
      <c r="N191" s="591"/>
    </row>
    <row r="192" spans="1:14" ht="12.75" customHeight="1">
      <c r="A192" s="1053"/>
      <c r="B192" s="597"/>
      <c r="C192" s="624" t="s">
        <v>1088</v>
      </c>
      <c r="D192" s="625">
        <v>309313213.40000004</v>
      </c>
      <c r="E192" s="625">
        <v>157075113.83</v>
      </c>
      <c r="F192" s="625">
        <v>188052697.78999996</v>
      </c>
      <c r="G192" s="625">
        <v>399599307.6</v>
      </c>
      <c r="H192" s="625">
        <v>271453918.14</v>
      </c>
      <c r="I192" s="614">
        <f t="shared" si="2"/>
        <v>96.92057249423036</v>
      </c>
      <c r="J192" s="627"/>
      <c r="K192" s="596"/>
      <c r="N192" s="591"/>
    </row>
    <row r="193" spans="1:14" ht="12.75" customHeight="1">
      <c r="A193" s="1054" t="s">
        <v>408</v>
      </c>
      <c r="B193" s="621">
        <v>3808929900</v>
      </c>
      <c r="C193" s="622" t="s">
        <v>950</v>
      </c>
      <c r="D193" s="623">
        <v>84498089.88999999</v>
      </c>
      <c r="E193" s="623">
        <v>96832445.26</v>
      </c>
      <c r="F193" s="623">
        <v>101738577.07</v>
      </c>
      <c r="G193" s="623">
        <v>64734087.81999997</v>
      </c>
      <c r="H193" s="623">
        <v>56270513.23</v>
      </c>
      <c r="I193" s="612">
        <f t="shared" si="2"/>
        <v>-12.737833209604133</v>
      </c>
      <c r="J193" s="529"/>
      <c r="K193" s="596"/>
      <c r="N193" s="591"/>
    </row>
    <row r="194" spans="1:14" ht="12.75" customHeight="1">
      <c r="A194" s="1052"/>
      <c r="B194" s="594">
        <v>3808921900</v>
      </c>
      <c r="C194" s="595" t="s">
        <v>951</v>
      </c>
      <c r="D194" s="620">
        <v>55402322.84000002</v>
      </c>
      <c r="E194" s="620">
        <v>54215600.28999999</v>
      </c>
      <c r="F194" s="620">
        <v>49008087.420000024</v>
      </c>
      <c r="G194" s="620">
        <v>33929419.67</v>
      </c>
      <c r="H194" s="620"/>
      <c r="I194" s="24">
        <f t="shared" si="2"/>
        <v>2.1888949742366215</v>
      </c>
      <c r="J194" s="529"/>
      <c r="K194" s="596"/>
      <c r="N194" s="591"/>
    </row>
    <row r="195" spans="1:14" ht="12.75" customHeight="1">
      <c r="A195" s="1052"/>
      <c r="B195" s="621">
        <v>3808931900</v>
      </c>
      <c r="C195" s="622" t="s">
        <v>952</v>
      </c>
      <c r="D195" s="623">
        <v>31178778.13000001</v>
      </c>
      <c r="E195" s="623">
        <v>28996510.889999993</v>
      </c>
      <c r="F195" s="623">
        <v>32695095.350000005</v>
      </c>
      <c r="G195" s="623">
        <v>23654051.95</v>
      </c>
      <c r="H195" s="623"/>
      <c r="I195" s="612">
        <f t="shared" si="2"/>
        <v>7.525964928258366</v>
      </c>
      <c r="J195" s="529"/>
      <c r="K195" s="596"/>
      <c r="N195" s="591"/>
    </row>
    <row r="196" spans="1:14" ht="12.75" customHeight="1">
      <c r="A196" s="1052"/>
      <c r="B196" s="594">
        <v>3808939900</v>
      </c>
      <c r="C196" s="595" t="s">
        <v>953</v>
      </c>
      <c r="D196" s="620">
        <v>25848471.02</v>
      </c>
      <c r="E196" s="620">
        <v>17513920.77</v>
      </c>
      <c r="F196" s="620">
        <v>20625585.090000004</v>
      </c>
      <c r="G196" s="620">
        <v>20897841.71</v>
      </c>
      <c r="H196" s="620"/>
      <c r="I196" s="24">
        <f t="shared" si="2"/>
        <v>47.5881463634142</v>
      </c>
      <c r="J196" s="529"/>
      <c r="K196" s="596"/>
      <c r="N196" s="591"/>
    </row>
    <row r="197" spans="1:14" ht="12.75" customHeight="1">
      <c r="A197" s="1052"/>
      <c r="B197" s="621">
        <v>3808911900</v>
      </c>
      <c r="C197" s="622" t="s">
        <v>954</v>
      </c>
      <c r="D197" s="623">
        <v>20040654.569999993</v>
      </c>
      <c r="E197" s="623">
        <v>17662578.150000002</v>
      </c>
      <c r="F197" s="623">
        <v>19651295.569999997</v>
      </c>
      <c r="G197" s="623">
        <v>18656933.560000002</v>
      </c>
      <c r="H197" s="623">
        <v>21943411.720000003</v>
      </c>
      <c r="I197" s="612">
        <f t="shared" si="2"/>
        <v>13.463925819912026</v>
      </c>
      <c r="J197" s="529"/>
      <c r="K197" s="596"/>
      <c r="N197" s="591"/>
    </row>
    <row r="198" spans="1:14" ht="12.75" customHeight="1">
      <c r="A198" s="1052"/>
      <c r="B198" s="594">
        <v>3809910000</v>
      </c>
      <c r="C198" s="595" t="s">
        <v>1089</v>
      </c>
      <c r="D198" s="620">
        <v>15178998.419999998</v>
      </c>
      <c r="E198" s="620">
        <v>3147302.0900000003</v>
      </c>
      <c r="F198" s="620">
        <v>1664630.2999999998</v>
      </c>
      <c r="G198" s="620">
        <v>1301194.6700000002</v>
      </c>
      <c r="H198" s="620">
        <v>1582111.0999999999</v>
      </c>
      <c r="I198" s="24">
        <f t="shared" si="2"/>
        <v>382.2860337502587</v>
      </c>
      <c r="J198" s="529"/>
      <c r="K198" s="596"/>
      <c r="N198" s="591"/>
    </row>
    <row r="199" spans="1:14" ht="12.75" customHeight="1">
      <c r="A199" s="1052"/>
      <c r="B199" s="621">
        <v>3824909990</v>
      </c>
      <c r="C199" s="622" t="s">
        <v>1090</v>
      </c>
      <c r="D199" s="623">
        <v>13751429.769999992</v>
      </c>
      <c r="E199" s="623">
        <v>11187803.060000004</v>
      </c>
      <c r="F199" s="623">
        <v>10946202.2</v>
      </c>
      <c r="G199" s="623">
        <v>15096268.330000006</v>
      </c>
      <c r="H199" s="623">
        <v>55025.69</v>
      </c>
      <c r="I199" s="612">
        <f t="shared" si="2"/>
        <v>22.914478349782353</v>
      </c>
      <c r="J199" s="529"/>
      <c r="K199" s="596"/>
      <c r="N199" s="591"/>
    </row>
    <row r="200" spans="1:14" ht="12.75" customHeight="1">
      <c r="A200" s="1052"/>
      <c r="B200" s="594">
        <v>3824909100</v>
      </c>
      <c r="C200" s="595" t="s">
        <v>1091</v>
      </c>
      <c r="D200" s="620">
        <v>11765674.350000001</v>
      </c>
      <c r="E200" s="620">
        <v>13273332.69</v>
      </c>
      <c r="F200" s="620">
        <v>10431870.040000001</v>
      </c>
      <c r="G200" s="620">
        <v>981106.56</v>
      </c>
      <c r="H200" s="620">
        <v>1339580.6800000002</v>
      </c>
      <c r="I200" s="24">
        <f t="shared" si="2"/>
        <v>-11.358551580160825</v>
      </c>
      <c r="J200" s="529"/>
      <c r="K200" s="596"/>
      <c r="N200" s="591"/>
    </row>
    <row r="201" spans="1:14" ht="12.75" customHeight="1">
      <c r="A201" s="1052"/>
      <c r="B201" s="621"/>
      <c r="C201" s="622" t="s">
        <v>973</v>
      </c>
      <c r="D201" s="623">
        <f>D202-SUM(D193:D200)</f>
        <v>60911592.670000106</v>
      </c>
      <c r="E201" s="623">
        <v>52529425.73000005</v>
      </c>
      <c r="F201" s="623">
        <v>57606058.54999998</v>
      </c>
      <c r="G201" s="623">
        <v>77838806.26000008</v>
      </c>
      <c r="H201" s="623">
        <v>168986232.74000007</v>
      </c>
      <c r="I201" s="612">
        <f t="shared" si="2"/>
        <v>15.95708847662678</v>
      </c>
      <c r="J201" s="529"/>
      <c r="K201" s="596"/>
      <c r="N201" s="591"/>
    </row>
    <row r="202" spans="1:14" ht="12.75" customHeight="1">
      <c r="A202" s="1053"/>
      <c r="B202" s="597"/>
      <c r="C202" s="624" t="s">
        <v>1092</v>
      </c>
      <c r="D202" s="625">
        <v>318576011.6600001</v>
      </c>
      <c r="E202" s="625">
        <v>295358918.93000007</v>
      </c>
      <c r="F202" s="625">
        <v>304367401.59</v>
      </c>
      <c r="G202" s="625">
        <v>257089710.53000006</v>
      </c>
      <c r="H202" s="625">
        <v>250176875.16000006</v>
      </c>
      <c r="I202" s="614">
        <f t="shared" si="2"/>
        <v>7.860637089988276</v>
      </c>
      <c r="J202" s="627"/>
      <c r="K202" s="596"/>
      <c r="N202" s="591"/>
    </row>
    <row r="203" spans="1:14" ht="12.75" customHeight="1">
      <c r="A203" s="1054" t="s">
        <v>457</v>
      </c>
      <c r="B203" s="621">
        <v>8802400000</v>
      </c>
      <c r="C203" s="622" t="s">
        <v>955</v>
      </c>
      <c r="D203" s="623">
        <v>506138553.16</v>
      </c>
      <c r="E203" s="623">
        <v>146562018.49</v>
      </c>
      <c r="F203" s="623">
        <v>7159321.5</v>
      </c>
      <c r="G203" s="623">
        <v>15330000</v>
      </c>
      <c r="H203" s="623"/>
      <c r="I203" s="612">
        <f t="shared" si="2"/>
        <v>245.34087233148614</v>
      </c>
      <c r="J203" s="529"/>
      <c r="K203" s="596"/>
      <c r="N203" s="591"/>
    </row>
    <row r="204" spans="1:14" ht="12.75" customHeight="1">
      <c r="A204" s="1052"/>
      <c r="B204" s="594">
        <v>8803300000</v>
      </c>
      <c r="C204" s="595" t="s">
        <v>956</v>
      </c>
      <c r="D204" s="620">
        <v>414984.18</v>
      </c>
      <c r="E204" s="620">
        <v>43493372.80000001</v>
      </c>
      <c r="F204" s="620">
        <v>48791486.75</v>
      </c>
      <c r="G204" s="620">
        <v>92910647.19999991</v>
      </c>
      <c r="H204" s="620">
        <v>85286181.05000009</v>
      </c>
      <c r="I204" s="24">
        <f t="shared" si="2"/>
        <v>-99.04586801785122</v>
      </c>
      <c r="J204" s="529"/>
      <c r="K204" s="596"/>
      <c r="N204" s="591"/>
    </row>
    <row r="205" spans="1:14" ht="12.75" customHeight="1">
      <c r="A205" s="1052"/>
      <c r="B205" s="621">
        <v>8802209000</v>
      </c>
      <c r="C205" s="622" t="s">
        <v>957</v>
      </c>
      <c r="D205" s="623">
        <v>409686</v>
      </c>
      <c r="E205" s="623">
        <v>601165.7</v>
      </c>
      <c r="F205" s="623">
        <v>1165760</v>
      </c>
      <c r="G205" s="623">
        <v>18112772</v>
      </c>
      <c r="H205" s="623">
        <v>273797.25</v>
      </c>
      <c r="I205" s="612">
        <f t="shared" si="2"/>
        <v>-31.85140136904018</v>
      </c>
      <c r="J205" s="529"/>
      <c r="K205" s="596"/>
      <c r="N205" s="591"/>
    </row>
    <row r="206" spans="1:14" ht="12.75" customHeight="1">
      <c r="A206" s="1052"/>
      <c r="B206" s="594">
        <v>8803200000</v>
      </c>
      <c r="C206" s="595" t="s">
        <v>958</v>
      </c>
      <c r="D206" s="620">
        <v>270718</v>
      </c>
      <c r="E206" s="620">
        <v>109500.2</v>
      </c>
      <c r="F206" s="620">
        <v>1368110.47</v>
      </c>
      <c r="G206" s="620">
        <v>77078.78</v>
      </c>
      <c r="H206" s="620">
        <v>112431.68</v>
      </c>
      <c r="I206" s="24">
        <f t="shared" si="2"/>
        <v>147.2305986655732</v>
      </c>
      <c r="J206" s="529"/>
      <c r="K206" s="596"/>
      <c r="N206" s="591"/>
    </row>
    <row r="207" spans="1:14" ht="12.75" customHeight="1">
      <c r="A207" s="1052"/>
      <c r="B207" s="621">
        <v>8802110000</v>
      </c>
      <c r="C207" s="622" t="s">
        <v>959</v>
      </c>
      <c r="D207" s="623">
        <v>184000</v>
      </c>
      <c r="E207" s="623"/>
      <c r="F207" s="623">
        <v>483774</v>
      </c>
      <c r="G207" s="623">
        <v>4062.4</v>
      </c>
      <c r="H207" s="623"/>
      <c r="I207" s="612" t="e">
        <f t="shared" si="2"/>
        <v>#DIV/0!</v>
      </c>
      <c r="J207" s="529"/>
      <c r="K207" s="596"/>
      <c r="N207" s="591"/>
    </row>
    <row r="208" spans="1:14" ht="12.75" customHeight="1">
      <c r="A208" s="1052"/>
      <c r="B208" s="594">
        <v>8803100000</v>
      </c>
      <c r="C208" s="595" t="s">
        <v>1093</v>
      </c>
      <c r="D208" s="620">
        <v>48470</v>
      </c>
      <c r="E208" s="620">
        <v>287073</v>
      </c>
      <c r="F208" s="620">
        <v>2571791.08</v>
      </c>
      <c r="G208" s="620">
        <v>535050.2</v>
      </c>
      <c r="H208" s="620">
        <v>133000</v>
      </c>
      <c r="I208" s="24">
        <f t="shared" si="2"/>
        <v>-83.11579284711554</v>
      </c>
      <c r="J208" s="529"/>
      <c r="K208" s="596"/>
      <c r="N208" s="591"/>
    </row>
    <row r="209" spans="1:14" ht="12.75" customHeight="1">
      <c r="A209" s="1052"/>
      <c r="B209" s="621">
        <v>8803900000</v>
      </c>
      <c r="C209" s="622" t="s">
        <v>1094</v>
      </c>
      <c r="D209" s="623">
        <v>5000</v>
      </c>
      <c r="E209" s="623">
        <v>595850</v>
      </c>
      <c r="F209" s="623">
        <v>58986.82</v>
      </c>
      <c r="G209" s="623">
        <v>1321542.3900000001</v>
      </c>
      <c r="H209" s="623">
        <v>103549</v>
      </c>
      <c r="I209" s="612">
        <f t="shared" si="2"/>
        <v>-99.16086263321306</v>
      </c>
      <c r="J209" s="529"/>
      <c r="K209" s="596"/>
      <c r="N209" s="591"/>
    </row>
    <row r="210" spans="1:14" ht="12.75" customHeight="1">
      <c r="A210" s="1052"/>
      <c r="B210" s="594">
        <v>8801000000</v>
      </c>
      <c r="C210" s="595" t="s">
        <v>1095</v>
      </c>
      <c r="D210" s="620">
        <v>3138</v>
      </c>
      <c r="E210" s="620">
        <v>72534.98</v>
      </c>
      <c r="F210" s="620">
        <v>56814.05</v>
      </c>
      <c r="G210" s="620">
        <v>22767</v>
      </c>
      <c r="H210" s="620">
        <v>128467.25</v>
      </c>
      <c r="I210" s="24">
        <f t="shared" si="2"/>
        <v>-95.67381144931728</v>
      </c>
      <c r="J210" s="529"/>
      <c r="K210" s="596"/>
      <c r="N210" s="591"/>
    </row>
    <row r="211" spans="1:14" ht="12.75" customHeight="1">
      <c r="A211" s="1052"/>
      <c r="B211" s="621"/>
      <c r="C211" s="622" t="s">
        <v>973</v>
      </c>
      <c r="D211" s="623">
        <f>D212-SUM(D205:D210)</f>
        <v>506553537.34000003</v>
      </c>
      <c r="E211" s="623">
        <v>208709723.33</v>
      </c>
      <c r="F211" s="623">
        <v>71162580.00999999</v>
      </c>
      <c r="G211" s="623">
        <v>122576348.56999992</v>
      </c>
      <c r="H211" s="623">
        <v>86043817.06000008</v>
      </c>
      <c r="I211" s="612">
        <f t="shared" si="2"/>
        <v>142.70720561450133</v>
      </c>
      <c r="J211" s="529"/>
      <c r="K211" s="596"/>
      <c r="N211" s="591"/>
    </row>
    <row r="212" spans="1:14" ht="12.75" customHeight="1">
      <c r="A212" s="1053"/>
      <c r="B212" s="597"/>
      <c r="C212" s="624" t="s">
        <v>1096</v>
      </c>
      <c r="D212" s="625">
        <v>507474549.34000003</v>
      </c>
      <c r="E212" s="625">
        <v>210375847.21</v>
      </c>
      <c r="F212" s="625">
        <v>76867816.42999999</v>
      </c>
      <c r="G212" s="625">
        <v>142649621.3399999</v>
      </c>
      <c r="H212" s="625">
        <v>86795062.24000008</v>
      </c>
      <c r="I212" s="614">
        <f t="shared" si="2"/>
        <v>141.22281909739957</v>
      </c>
      <c r="J212" s="627"/>
      <c r="K212" s="596"/>
      <c r="N212" s="591"/>
    </row>
    <row r="213" spans="1:14" ht="12.75" customHeight="1">
      <c r="A213" s="1054" t="s">
        <v>431</v>
      </c>
      <c r="B213" s="621">
        <v>6109100000</v>
      </c>
      <c r="C213" s="622" t="s">
        <v>1098</v>
      </c>
      <c r="D213" s="623">
        <v>35457553.50999998</v>
      </c>
      <c r="E213" s="623">
        <v>36574558.11999999</v>
      </c>
      <c r="F213" s="623">
        <v>26816863.020000026</v>
      </c>
      <c r="G213" s="623">
        <v>103998624.51000004</v>
      </c>
      <c r="H213" s="623">
        <v>138220215.93</v>
      </c>
      <c r="I213" s="612">
        <f t="shared" si="2"/>
        <v>-3.0540481345944115</v>
      </c>
      <c r="J213" s="529"/>
      <c r="K213" s="596"/>
      <c r="N213" s="591"/>
    </row>
    <row r="214" spans="1:14" ht="12.75" customHeight="1">
      <c r="A214" s="1052"/>
      <c r="B214" s="594">
        <v>6107110000</v>
      </c>
      <c r="C214" s="595" t="s">
        <v>1099</v>
      </c>
      <c r="D214" s="620">
        <v>25438639.07000001</v>
      </c>
      <c r="E214" s="620">
        <v>22405635.87</v>
      </c>
      <c r="F214" s="620">
        <v>25291754.620000012</v>
      </c>
      <c r="G214" s="620">
        <v>49720661.87999999</v>
      </c>
      <c r="H214" s="620">
        <v>42342508.379999995</v>
      </c>
      <c r="I214" s="24">
        <f t="shared" si="2"/>
        <v>13.536786983408255</v>
      </c>
      <c r="J214" s="529"/>
      <c r="K214" s="596"/>
      <c r="N214" s="591"/>
    </row>
    <row r="215" spans="1:14" ht="12.75" customHeight="1">
      <c r="A215" s="1052"/>
      <c r="B215" s="621">
        <v>6108220000</v>
      </c>
      <c r="C215" s="622" t="s">
        <v>1100</v>
      </c>
      <c r="D215" s="623">
        <v>24222608.91999999</v>
      </c>
      <c r="E215" s="623">
        <v>25276399.219999984</v>
      </c>
      <c r="F215" s="623">
        <v>27137329.210000005</v>
      </c>
      <c r="G215" s="623">
        <v>49027270</v>
      </c>
      <c r="H215" s="623">
        <v>48691344.849999964</v>
      </c>
      <c r="I215" s="612">
        <f t="shared" si="2"/>
        <v>-4.169068113017382</v>
      </c>
      <c r="J215" s="529"/>
      <c r="K215" s="596"/>
      <c r="N215" s="591"/>
    </row>
    <row r="216" spans="1:14" ht="12.75" customHeight="1">
      <c r="A216" s="1052"/>
      <c r="B216" s="594">
        <v>6109909000</v>
      </c>
      <c r="C216" s="595" t="s">
        <v>1101</v>
      </c>
      <c r="D216" s="620">
        <v>21100033.610000018</v>
      </c>
      <c r="E216" s="620">
        <v>18689366.31</v>
      </c>
      <c r="F216" s="620">
        <v>14601462.469999999</v>
      </c>
      <c r="G216" s="620">
        <v>28411002.309999995</v>
      </c>
      <c r="H216" s="620">
        <v>34468534.519999996</v>
      </c>
      <c r="I216" s="24">
        <f t="shared" si="2"/>
        <v>12.89860373013374</v>
      </c>
      <c r="J216" s="529"/>
      <c r="K216" s="596"/>
      <c r="N216" s="591"/>
    </row>
    <row r="217" spans="1:14" ht="12.75" customHeight="1">
      <c r="A217" s="1052"/>
      <c r="B217" s="621">
        <v>6110309000</v>
      </c>
      <c r="C217" s="622" t="s">
        <v>1102</v>
      </c>
      <c r="D217" s="623">
        <v>17840177.589999996</v>
      </c>
      <c r="E217" s="623">
        <v>15489532.110000001</v>
      </c>
      <c r="F217" s="623">
        <v>13100735.739999996</v>
      </c>
      <c r="G217" s="623">
        <v>17060987.419999998</v>
      </c>
      <c r="H217" s="623">
        <v>12190159.559999997</v>
      </c>
      <c r="I217" s="612">
        <f t="shared" si="2"/>
        <v>15.175703586827026</v>
      </c>
      <c r="J217" s="529"/>
      <c r="K217" s="596"/>
      <c r="N217" s="591"/>
    </row>
    <row r="218" spans="1:14" ht="12.75" customHeight="1">
      <c r="A218" s="1052"/>
      <c r="B218" s="594">
        <v>6112410000</v>
      </c>
      <c r="C218" s="595" t="s">
        <v>1103</v>
      </c>
      <c r="D218" s="620">
        <v>17929337.569999997</v>
      </c>
      <c r="E218" s="620">
        <v>13691305.899999999</v>
      </c>
      <c r="F218" s="620">
        <v>12475435.179999994</v>
      </c>
      <c r="G218" s="620">
        <v>21467401.669999998</v>
      </c>
      <c r="H218" s="620">
        <v>22687641.099999998</v>
      </c>
      <c r="I218" s="24">
        <f t="shared" si="2"/>
        <v>30.9541814415234</v>
      </c>
      <c r="J218" s="529"/>
      <c r="K218" s="596"/>
      <c r="N218" s="591"/>
    </row>
    <row r="219" spans="1:14" ht="12.75" customHeight="1">
      <c r="A219" s="1052"/>
      <c r="B219" s="621">
        <v>6115950000</v>
      </c>
      <c r="C219" s="622" t="s">
        <v>1104</v>
      </c>
      <c r="D219" s="623">
        <v>12955986.500000002</v>
      </c>
      <c r="E219" s="623">
        <v>7342361.069999997</v>
      </c>
      <c r="F219" s="623">
        <v>12490115.530000003</v>
      </c>
      <c r="G219" s="623">
        <v>26525194.899999984</v>
      </c>
      <c r="H219" s="623">
        <v>28834501.829999987</v>
      </c>
      <c r="I219" s="612">
        <f t="shared" si="2"/>
        <v>76.45531698157153</v>
      </c>
      <c r="J219" s="529"/>
      <c r="K219" s="596"/>
      <c r="N219" s="591"/>
    </row>
    <row r="220" spans="1:14" ht="12.75" customHeight="1">
      <c r="A220" s="1052"/>
      <c r="B220" s="594">
        <v>6106200000</v>
      </c>
      <c r="C220" s="595" t="s">
        <v>1105</v>
      </c>
      <c r="D220" s="620">
        <v>10471475.74</v>
      </c>
      <c r="E220" s="620">
        <v>7360348.559999998</v>
      </c>
      <c r="F220" s="620">
        <v>9248361.479999999</v>
      </c>
      <c r="G220" s="620">
        <v>22447121.210000016</v>
      </c>
      <c r="H220" s="620">
        <v>19614400.73</v>
      </c>
      <c r="I220" s="24">
        <f t="shared" si="2"/>
        <v>42.268747935491845</v>
      </c>
      <c r="J220" s="529"/>
      <c r="K220" s="596"/>
      <c r="N220" s="591"/>
    </row>
    <row r="221" spans="1:14" ht="12.75" customHeight="1">
      <c r="A221" s="1052"/>
      <c r="B221" s="621"/>
      <c r="C221" s="622" t="s">
        <v>973</v>
      </c>
      <c r="D221" s="623">
        <f>D222-SUM(D215:D220)</f>
        <v>167348738.11</v>
      </c>
      <c r="E221" s="623">
        <f>E222-SUM(E215:E220)</f>
        <v>192683087.57000008</v>
      </c>
      <c r="F221" s="623">
        <f>F222-SUM(F215:F220)</f>
        <v>166522190.0100001</v>
      </c>
      <c r="G221" s="623">
        <f>G222-SUM(G215:G220)</f>
        <v>423948182.9499999</v>
      </c>
      <c r="H221" s="623">
        <f>H222-SUM(H215:H220)</f>
        <v>484126246.9200002</v>
      </c>
      <c r="I221" s="612">
        <f t="shared" si="2"/>
        <v>-13.148195713231093</v>
      </c>
      <c r="J221" s="529"/>
      <c r="K221" s="596"/>
      <c r="N221" s="591"/>
    </row>
    <row r="222" spans="1:14" ht="12.75" customHeight="1">
      <c r="A222" s="1053"/>
      <c r="B222" s="597"/>
      <c r="C222" s="624" t="s">
        <v>1097</v>
      </c>
      <c r="D222" s="625">
        <v>271868358.04</v>
      </c>
      <c r="E222" s="625">
        <v>280532400.74000007</v>
      </c>
      <c r="F222" s="625">
        <v>255575629.6200001</v>
      </c>
      <c r="G222" s="625">
        <v>588887160.4599999</v>
      </c>
      <c r="H222" s="625">
        <v>650612829.5100001</v>
      </c>
      <c r="I222" s="614">
        <f t="shared" si="2"/>
        <v>-3.0884285298759306</v>
      </c>
      <c r="J222" s="627"/>
      <c r="K222" s="596"/>
      <c r="N222" s="591"/>
    </row>
    <row r="224" ht="12.75">
      <c r="A224" s="575" t="s">
        <v>535</v>
      </c>
    </row>
    <row r="225" ht="13.5">
      <c r="A225" s="463" t="s">
        <v>536</v>
      </c>
    </row>
    <row r="226" ht="12.75">
      <c r="A226" s="267" t="s">
        <v>960</v>
      </c>
    </row>
  </sheetData>
  <sheetProtection/>
  <mergeCells count="24">
    <mergeCell ref="A213:A222"/>
    <mergeCell ref="F2:G4"/>
    <mergeCell ref="A163:A172"/>
    <mergeCell ref="A173:A182"/>
    <mergeCell ref="A183:A192"/>
    <mergeCell ref="A193:A202"/>
    <mergeCell ref="A203:A212"/>
    <mergeCell ref="D11:H11"/>
    <mergeCell ref="A103:A112"/>
    <mergeCell ref="A113:A122"/>
    <mergeCell ref="A143:A152"/>
    <mergeCell ref="A153:A162"/>
    <mergeCell ref="A43:A52"/>
    <mergeCell ref="A53:A62"/>
    <mergeCell ref="A63:A72"/>
    <mergeCell ref="A73:A82"/>
    <mergeCell ref="A83:A92"/>
    <mergeCell ref="A93:A102"/>
    <mergeCell ref="A7:M7"/>
    <mergeCell ref="A13:A22"/>
    <mergeCell ref="A23:A32"/>
    <mergeCell ref="A33:A42"/>
    <mergeCell ref="A133:A142"/>
    <mergeCell ref="A123:A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25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40.7109375" style="694" customWidth="1"/>
    <col min="2" max="3" width="9.8515625" style="694" bestFit="1" customWidth="1"/>
    <col min="4" max="5" width="11.421875" style="694" customWidth="1"/>
    <col min="6" max="6" width="2.00390625" style="694" customWidth="1"/>
    <col min="7" max="8" width="9.8515625" style="694" bestFit="1" customWidth="1"/>
    <col min="9" max="9" width="10.421875" style="694" bestFit="1" customWidth="1"/>
    <col min="10" max="10" width="11.421875" style="694" customWidth="1"/>
    <col min="11" max="11" width="1.8515625" style="694" customWidth="1"/>
    <col min="12" max="12" width="11.421875" style="694" customWidth="1"/>
    <col min="13" max="13" width="13.8515625" style="694" bestFit="1" customWidth="1"/>
    <col min="14" max="16384" width="11.421875" style="694" customWidth="1"/>
  </cols>
  <sheetData>
    <row r="1" ht="12.75"/>
    <row r="2" s="651" customFormat="1" ht="12.75"/>
    <row r="3" s="651" customFormat="1" ht="12.75"/>
    <row r="4" s="651" customFormat="1" ht="12.75"/>
    <row r="5" s="651" customFormat="1" ht="6.75" customHeight="1"/>
    <row r="6" ht="6" customHeight="1"/>
    <row r="7" spans="1:13" s="551" customFormat="1" ht="15">
      <c r="A7" s="960" t="s">
        <v>855</v>
      </c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</row>
    <row r="8" spans="1:13" s="551" customFormat="1" ht="15">
      <c r="A8" s="688" t="s">
        <v>1123</v>
      </c>
      <c r="B8" s="689"/>
      <c r="C8" s="552"/>
      <c r="D8" s="689"/>
      <c r="J8" s="694"/>
      <c r="K8" s="689"/>
      <c r="L8" s="689"/>
      <c r="M8" s="689"/>
    </row>
    <row r="9" spans="1:13" s="551" customFormat="1" ht="15">
      <c r="A9" s="160" t="s">
        <v>358</v>
      </c>
      <c r="B9" s="689"/>
      <c r="C9" s="552"/>
      <c r="D9" s="689"/>
      <c r="E9" s="553"/>
      <c r="M9" s="720" t="s">
        <v>1171</v>
      </c>
    </row>
    <row r="10" spans="1:13" s="551" customFormat="1" ht="15.75" thickBot="1">
      <c r="A10" s="688"/>
      <c r="B10" s="689"/>
      <c r="C10" s="552"/>
      <c r="D10" s="689"/>
      <c r="E10" s="553"/>
      <c r="K10" s="689"/>
      <c r="M10" s="719" t="s">
        <v>889</v>
      </c>
    </row>
    <row r="11" spans="1:14" s="551" customFormat="1" ht="14.25" customHeight="1">
      <c r="A11" s="961" t="s">
        <v>1124</v>
      </c>
      <c r="B11" s="963" t="s">
        <v>1136</v>
      </c>
      <c r="C11" s="963"/>
      <c r="D11" s="963"/>
      <c r="E11" s="963"/>
      <c r="F11" s="796"/>
      <c r="G11" s="963" t="s">
        <v>1137</v>
      </c>
      <c r="H11" s="963"/>
      <c r="I11" s="963"/>
      <c r="J11" s="963"/>
      <c r="K11" s="797"/>
      <c r="L11" s="963" t="s">
        <v>1138</v>
      </c>
      <c r="M11" s="963"/>
      <c r="N11" s="695"/>
    </row>
    <row r="12" spans="1:14" s="551" customFormat="1" ht="36.75" thickBot="1">
      <c r="A12" s="962"/>
      <c r="B12" s="794">
        <v>2012</v>
      </c>
      <c r="C12" s="794">
        <v>2011</v>
      </c>
      <c r="D12" s="795" t="s">
        <v>1125</v>
      </c>
      <c r="E12" s="795" t="s">
        <v>366</v>
      </c>
      <c r="F12" s="795"/>
      <c r="G12" s="794">
        <v>2012</v>
      </c>
      <c r="H12" s="794">
        <v>2011</v>
      </c>
      <c r="I12" s="795" t="s">
        <v>1125</v>
      </c>
      <c r="J12" s="795" t="s">
        <v>366</v>
      </c>
      <c r="K12" s="795"/>
      <c r="L12" s="795" t="s">
        <v>1125</v>
      </c>
      <c r="M12" s="795" t="s">
        <v>366</v>
      </c>
      <c r="N12" s="695"/>
    </row>
    <row r="13" spans="1:14" s="551" customFormat="1" ht="14.25">
      <c r="A13" s="696" t="s">
        <v>483</v>
      </c>
      <c r="B13" s="697">
        <v>25646108.56968005</v>
      </c>
      <c r="C13" s="697">
        <v>22475001.25877</v>
      </c>
      <c r="D13" s="698">
        <v>14.109486688783377</v>
      </c>
      <c r="E13" s="699">
        <v>14.109486688783377</v>
      </c>
      <c r="F13" s="698"/>
      <c r="G13" s="697">
        <v>5208237.853150001</v>
      </c>
      <c r="H13" s="697">
        <v>5148592.306779999</v>
      </c>
      <c r="I13" s="698">
        <v>1.1584826068177234</v>
      </c>
      <c r="J13" s="699">
        <v>1.1584826068176994</v>
      </c>
      <c r="K13" s="699"/>
      <c r="L13" s="699">
        <v>30.413286035535414</v>
      </c>
      <c r="M13" s="699">
        <v>30.413286035535286</v>
      </c>
      <c r="N13" s="695"/>
    </row>
    <row r="14" spans="1:14" s="551" customFormat="1" ht="14.25">
      <c r="A14" s="700" t="s">
        <v>1126</v>
      </c>
      <c r="B14" s="701">
        <v>17322506.14771</v>
      </c>
      <c r="C14" s="701">
        <v>14423253.47521</v>
      </c>
      <c r="D14" s="702">
        <v>20.10123913777913</v>
      </c>
      <c r="E14" s="702">
        <v>12.899899933792796</v>
      </c>
      <c r="F14" s="702"/>
      <c r="G14" s="701">
        <v>3359869.01901</v>
      </c>
      <c r="H14" s="701">
        <v>3444173.51416</v>
      </c>
      <c r="I14" s="702">
        <v>-2.447742391705854</v>
      </c>
      <c r="J14" s="702">
        <v>-1.6374280604619234</v>
      </c>
      <c r="K14" s="703"/>
      <c r="L14" s="703">
        <v>41.63561386203058</v>
      </c>
      <c r="M14" s="703">
        <v>25.534936635171004</v>
      </c>
      <c r="N14" s="695"/>
    </row>
    <row r="15" spans="1:14" s="551" customFormat="1" ht="14.25">
      <c r="A15" s="704" t="s">
        <v>1127</v>
      </c>
      <c r="B15" s="705">
        <v>4213254.837359994</v>
      </c>
      <c r="C15" s="705">
        <v>3887916.357480003</v>
      </c>
      <c r="D15" s="706">
        <v>8.367939275598573</v>
      </c>
      <c r="E15" s="706">
        <v>1.4475571152773121</v>
      </c>
      <c r="F15" s="706"/>
      <c r="G15" s="705">
        <v>941066.0121399998</v>
      </c>
      <c r="H15" s="705">
        <v>808590.0632199999</v>
      </c>
      <c r="I15" s="706">
        <v>16.383573697708933</v>
      </c>
      <c r="J15" s="706">
        <v>2.573051836820465</v>
      </c>
      <c r="K15" s="707"/>
      <c r="L15" s="707">
        <v>14.23629567329665</v>
      </c>
      <c r="M15" s="707">
        <v>2.776073940756211</v>
      </c>
      <c r="N15" s="695"/>
    </row>
    <row r="16" spans="1:14" s="551" customFormat="1" ht="14.25">
      <c r="A16" s="708" t="s">
        <v>1128</v>
      </c>
      <c r="B16" s="709">
        <v>2800865.977569998</v>
      </c>
      <c r="C16" s="709">
        <v>3171009.356530001</v>
      </c>
      <c r="D16" s="710">
        <v>-11.672730583332196</v>
      </c>
      <c r="E16" s="710">
        <v>-1.646911493789433</v>
      </c>
      <c r="F16" s="710"/>
      <c r="G16" s="709">
        <v>637247.21845</v>
      </c>
      <c r="H16" s="709">
        <v>666435.85007</v>
      </c>
      <c r="I16" s="710">
        <v>-4.37981114265299</v>
      </c>
      <c r="J16" s="710">
        <v>-0.5669245083080778</v>
      </c>
      <c r="K16" s="711"/>
      <c r="L16" s="711">
        <v>2.461327210993658</v>
      </c>
      <c r="M16" s="711">
        <v>0.34853863750566094</v>
      </c>
      <c r="N16" s="695"/>
    </row>
    <row r="17" spans="1:14" s="551" customFormat="1" ht="14.25">
      <c r="A17" s="712" t="s">
        <v>1129</v>
      </c>
      <c r="B17" s="713">
        <v>1309481.6070400001</v>
      </c>
      <c r="C17" s="713">
        <v>992822.0695499999</v>
      </c>
      <c r="D17" s="714">
        <v>31.894893073189564</v>
      </c>
      <c r="E17" s="714">
        <v>1.4089411335024333</v>
      </c>
      <c r="F17" s="714"/>
      <c r="G17" s="713">
        <v>270055.60355</v>
      </c>
      <c r="H17" s="713">
        <v>229392.87932999988</v>
      </c>
      <c r="I17" s="714">
        <v>17.726236463296473</v>
      </c>
      <c r="J17" s="714">
        <v>0.7897833387672358</v>
      </c>
      <c r="K17" s="715"/>
      <c r="L17" s="715">
        <v>35.00560846214034</v>
      </c>
      <c r="M17" s="715">
        <v>1.7537368221024092</v>
      </c>
      <c r="N17" s="695"/>
    </row>
    <row r="18" spans="1:14" s="695" customFormat="1" ht="12.75">
      <c r="A18" s="716" t="s">
        <v>1130</v>
      </c>
      <c r="N18" s="694"/>
    </row>
    <row r="19" spans="1:14" s="695" customFormat="1" ht="12.75">
      <c r="A19" s="716" t="s">
        <v>1131</v>
      </c>
      <c r="E19" s="587"/>
      <c r="N19" s="694"/>
    </row>
    <row r="20" spans="1:14" s="695" customFormat="1" ht="12.75">
      <c r="A20" s="716" t="s">
        <v>1132</v>
      </c>
      <c r="N20" s="694"/>
    </row>
    <row r="21" spans="1:14" s="695" customFormat="1" ht="12.75">
      <c r="A21" s="716" t="s">
        <v>1133</v>
      </c>
      <c r="N21" s="694"/>
    </row>
    <row r="22" spans="1:14" s="695" customFormat="1" ht="12.75">
      <c r="A22" s="525" t="s">
        <v>1134</v>
      </c>
      <c r="N22" s="694"/>
    </row>
    <row r="23" ht="12.75">
      <c r="A23" s="717" t="s">
        <v>1135</v>
      </c>
    </row>
    <row r="24" ht="12.75">
      <c r="A24" s="718" t="s">
        <v>535</v>
      </c>
    </row>
    <row r="25" ht="12.75">
      <c r="B25" s="550"/>
    </row>
  </sheetData>
  <sheetProtection/>
  <mergeCells count="5">
    <mergeCell ref="A7:M7"/>
    <mergeCell ref="A11:A12"/>
    <mergeCell ref="B11:E11"/>
    <mergeCell ref="G11:J11"/>
    <mergeCell ref="L11:M11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V80"/>
  <sheetViews>
    <sheetView zoomScale="85" zoomScaleNormal="85" zoomScalePageLayoutView="0" workbookViewId="0" topLeftCell="A1">
      <selection activeCell="C20" sqref="C20"/>
    </sheetView>
  </sheetViews>
  <sheetFormatPr defaultColWidth="4.7109375" defaultRowHeight="12.75"/>
  <cols>
    <col min="1" max="1" width="3.00390625" style="38" customWidth="1"/>
    <col min="2" max="2" width="19.7109375" style="38" customWidth="1"/>
    <col min="3" max="3" width="14.28125" style="38" customWidth="1"/>
    <col min="4" max="4" width="13.7109375" style="38" bestFit="1" customWidth="1"/>
    <col min="5" max="5" width="12.140625" style="38" customWidth="1"/>
    <col min="6" max="6" width="14.140625" style="38" customWidth="1"/>
    <col min="7" max="7" width="13.421875" style="38" customWidth="1"/>
    <col min="8" max="8" width="1.421875" style="38" customWidth="1"/>
    <col min="9" max="9" width="13.57421875" style="38" bestFit="1" customWidth="1"/>
    <col min="10" max="10" width="13.7109375" style="38" customWidth="1"/>
    <col min="11" max="11" width="13.28125" style="38" customWidth="1"/>
    <col min="12" max="12" width="2.00390625" style="38" customWidth="1"/>
    <col min="13" max="13" width="11.140625" style="38" customWidth="1"/>
    <col min="14" max="14" width="11.8515625" style="38" customWidth="1"/>
    <col min="15" max="15" width="10.7109375" style="38" customWidth="1"/>
    <col min="16" max="16" width="13.421875" style="38" customWidth="1"/>
    <col min="17" max="17" width="13.8515625" style="38" customWidth="1"/>
    <col min="18" max="18" width="1.7109375" style="38" customWidth="1"/>
    <col min="19" max="19" width="11.28125" style="38" customWidth="1"/>
    <col min="20" max="20" width="11.8515625" style="38" customWidth="1"/>
    <col min="21" max="21" width="10.57421875" style="38" customWidth="1"/>
    <col min="22" max="16384" width="4.7109375" style="38" customWidth="1"/>
  </cols>
  <sheetData>
    <row r="1" ht="15.75" customHeight="1"/>
    <row r="2" spans="10:11" ht="18">
      <c r="J2" s="548" t="s">
        <v>880</v>
      </c>
      <c r="K2" s="546"/>
    </row>
    <row r="3" spans="10:11" ht="15">
      <c r="J3" s="547"/>
      <c r="K3" s="547"/>
    </row>
    <row r="4" ht="12.75"/>
    <row r="5" ht="12.75"/>
    <row r="6" ht="5.25" customHeight="1"/>
    <row r="7" spans="1:17" ht="14.25" customHeight="1">
      <c r="A7" s="43" t="s">
        <v>828</v>
      </c>
      <c r="B7" s="350"/>
      <c r="I7" s="353"/>
      <c r="J7" s="353"/>
      <c r="M7" s="353"/>
      <c r="N7" s="353"/>
      <c r="Q7" s="530" t="e">
        <f>#REF!</f>
        <v>#REF!</v>
      </c>
    </row>
    <row r="8" spans="1:21" s="73" customFormat="1" ht="15" customHeight="1">
      <c r="A8" s="43" t="s">
        <v>829</v>
      </c>
      <c r="B8" s="43"/>
      <c r="C8" s="354"/>
      <c r="D8" s="355"/>
      <c r="E8" s="355"/>
      <c r="F8" s="355"/>
      <c r="G8" s="355"/>
      <c r="H8" s="355"/>
      <c r="I8" s="42"/>
      <c r="J8" s="42"/>
      <c r="K8" s="356"/>
      <c r="L8" s="355"/>
      <c r="M8" s="355"/>
      <c r="N8" s="355"/>
      <c r="O8" s="355"/>
      <c r="P8" s="355"/>
      <c r="Q8" s="355"/>
      <c r="R8" s="355"/>
      <c r="S8" s="355"/>
      <c r="T8" s="355"/>
      <c r="U8" s="355"/>
    </row>
    <row r="9" spans="1:21" s="73" customFormat="1" ht="15.75">
      <c r="A9" s="43" t="s">
        <v>358</v>
      </c>
      <c r="B9" s="43"/>
      <c r="C9" s="357"/>
      <c r="D9" s="358"/>
      <c r="E9" s="355"/>
      <c r="F9" s="355"/>
      <c r="G9" s="355"/>
      <c r="H9" s="355"/>
      <c r="I9" s="359"/>
      <c r="J9" s="359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</row>
    <row r="10" spans="2:21" s="73" customFormat="1" ht="15.75">
      <c r="B10" s="43"/>
      <c r="C10" s="360"/>
      <c r="D10" s="360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</row>
    <row r="11" spans="1:21" s="361" customFormat="1" ht="19.5" customHeight="1">
      <c r="A11" s="1060"/>
      <c r="B11" s="1060"/>
      <c r="C11" s="50" t="s">
        <v>883</v>
      </c>
      <c r="D11" s="51"/>
      <c r="E11" s="52"/>
      <c r="F11" s="52"/>
      <c r="G11" s="52"/>
      <c r="H11" s="52"/>
      <c r="I11" s="52"/>
      <c r="J11" s="52"/>
      <c r="K11" s="52"/>
      <c r="L11" s="53"/>
      <c r="M11" s="1061" t="s">
        <v>884</v>
      </c>
      <c r="N11" s="1061"/>
      <c r="O11" s="1061"/>
      <c r="P11" s="1061"/>
      <c r="Q11" s="1061"/>
      <c r="R11" s="1061"/>
      <c r="S11" s="1061"/>
      <c r="T11" s="1061"/>
      <c r="U11" s="1061"/>
    </row>
    <row r="12" spans="1:21" s="361" customFormat="1" ht="12.75">
      <c r="A12" s="1058" t="s">
        <v>830</v>
      </c>
      <c r="B12" s="1058"/>
      <c r="C12" s="1061" t="s">
        <v>831</v>
      </c>
      <c r="D12" s="1061"/>
      <c r="E12" s="1061"/>
      <c r="F12" s="1061"/>
      <c r="G12" s="1061"/>
      <c r="H12" s="56"/>
      <c r="I12" s="50" t="s">
        <v>475</v>
      </c>
      <c r="J12" s="50"/>
      <c r="K12" s="50"/>
      <c r="L12" s="54"/>
      <c r="M12" s="1061" t="s">
        <v>831</v>
      </c>
      <c r="N12" s="1061"/>
      <c r="O12" s="1061"/>
      <c r="P12" s="1061"/>
      <c r="Q12" s="1061"/>
      <c r="R12" s="56"/>
      <c r="S12" s="50" t="s">
        <v>832</v>
      </c>
      <c r="T12" s="50"/>
      <c r="U12" s="50"/>
    </row>
    <row r="13" spans="1:21" s="361" customFormat="1" ht="12.75" customHeight="1">
      <c r="A13" s="1058" t="s">
        <v>833</v>
      </c>
      <c r="B13" s="1058"/>
      <c r="C13" s="1056" t="s">
        <v>363</v>
      </c>
      <c r="D13" s="1056" t="s">
        <v>364</v>
      </c>
      <c r="E13" s="56" t="s">
        <v>476</v>
      </c>
      <c r="F13" s="57" t="s">
        <v>477</v>
      </c>
      <c r="G13" s="56" t="s">
        <v>478</v>
      </c>
      <c r="H13" s="56"/>
      <c r="I13" s="1056" t="s">
        <v>363</v>
      </c>
      <c r="J13" s="1056" t="s">
        <v>364</v>
      </c>
      <c r="K13" s="56" t="s">
        <v>476</v>
      </c>
      <c r="L13" s="56"/>
      <c r="M13" s="1056" t="s">
        <v>363</v>
      </c>
      <c r="N13" s="1056" t="s">
        <v>364</v>
      </c>
      <c r="O13" s="58" t="s">
        <v>476</v>
      </c>
      <c r="P13" s="58" t="s">
        <v>477</v>
      </c>
      <c r="Q13" s="58" t="s">
        <v>478</v>
      </c>
      <c r="R13" s="58"/>
      <c r="S13" s="1056" t="s">
        <v>363</v>
      </c>
      <c r="T13" s="1056" t="s">
        <v>364</v>
      </c>
      <c r="U13" s="56" t="s">
        <v>476</v>
      </c>
    </row>
    <row r="14" spans="1:21" s="361" customFormat="1" ht="12.75">
      <c r="A14" s="1059"/>
      <c r="B14" s="1059"/>
      <c r="C14" s="1057"/>
      <c r="D14" s="1057"/>
      <c r="E14" s="59" t="s">
        <v>480</v>
      </c>
      <c r="F14" s="60" t="s">
        <v>481</v>
      </c>
      <c r="G14" s="59" t="s">
        <v>834</v>
      </c>
      <c r="H14" s="59"/>
      <c r="I14" s="1057"/>
      <c r="J14" s="1057"/>
      <c r="K14" s="59" t="s">
        <v>480</v>
      </c>
      <c r="L14" s="59"/>
      <c r="M14" s="1057"/>
      <c r="N14" s="1057"/>
      <c r="O14" s="59" t="s">
        <v>480</v>
      </c>
      <c r="P14" s="59" t="s">
        <v>481</v>
      </c>
      <c r="Q14" s="59" t="s">
        <v>834</v>
      </c>
      <c r="R14" s="59"/>
      <c r="S14" s="1057"/>
      <c r="T14" s="1057"/>
      <c r="U14" s="59" t="s">
        <v>480</v>
      </c>
    </row>
    <row r="15" spans="3:21" s="61" customFormat="1" ht="12">
      <c r="C15" s="345"/>
      <c r="D15" s="345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s="61" customFormat="1" ht="15.75" customHeight="1">
      <c r="A16" s="362" t="s">
        <v>483</v>
      </c>
      <c r="B16" s="362"/>
      <c r="C16" s="363">
        <v>18295078.694569968</v>
      </c>
      <c r="D16" s="363">
        <v>15726477.839010013</v>
      </c>
      <c r="E16" s="364">
        <v>16.332969669714988</v>
      </c>
      <c r="F16" s="364">
        <v>16.332969669714988</v>
      </c>
      <c r="G16" s="364">
        <v>100</v>
      </c>
      <c r="H16" s="364">
        <v>0</v>
      </c>
      <c r="I16" s="363">
        <v>51125534.091270015</v>
      </c>
      <c r="J16" s="363">
        <v>49505658.04680998</v>
      </c>
      <c r="K16" s="365">
        <v>3.272102843130305</v>
      </c>
      <c r="L16" s="365">
        <v>0</v>
      </c>
      <c r="M16" s="363">
        <v>3545778.5182500016</v>
      </c>
      <c r="N16" s="363">
        <v>3643313.69975</v>
      </c>
      <c r="O16" s="364">
        <v>-2.6771008356126815</v>
      </c>
      <c r="P16" s="364">
        <v>-2.6771008356126815</v>
      </c>
      <c r="Q16" s="364">
        <v>100</v>
      </c>
      <c r="R16" s="364">
        <v>0</v>
      </c>
      <c r="S16" s="363">
        <v>11681618.357220002</v>
      </c>
      <c r="T16" s="363">
        <v>11921355.895000003</v>
      </c>
      <c r="U16" s="365">
        <v>-2.0109922050104325</v>
      </c>
    </row>
    <row r="17" spans="1:21" s="61" customFormat="1" ht="15.75" customHeight="1">
      <c r="A17" s="21"/>
      <c r="B17" s="21"/>
      <c r="C17" s="367"/>
      <c r="D17" s="367"/>
      <c r="E17" s="23"/>
      <c r="F17" s="23"/>
      <c r="G17" s="18"/>
      <c r="H17" s="18"/>
      <c r="I17" s="80"/>
      <c r="J17" s="80"/>
      <c r="K17" s="80"/>
      <c r="L17" s="80"/>
      <c r="M17" s="367"/>
      <c r="N17" s="367"/>
      <c r="O17" s="23"/>
      <c r="P17" s="23"/>
      <c r="Q17" s="18"/>
      <c r="R17" s="18"/>
      <c r="S17" s="80"/>
      <c r="T17" s="80"/>
      <c r="U17" s="80"/>
    </row>
    <row r="18" spans="1:21" s="9" customFormat="1" ht="15.75" customHeight="1">
      <c r="A18" s="1055" t="s">
        <v>484</v>
      </c>
      <c r="B18" s="1055"/>
      <c r="C18" s="363">
        <v>1601587.4197599995</v>
      </c>
      <c r="D18" s="363">
        <v>1175333.06242</v>
      </c>
      <c r="E18" s="364">
        <v>36.266686522231026</v>
      </c>
      <c r="F18" s="364">
        <v>2.7104248116044287</v>
      </c>
      <c r="G18" s="364">
        <v>8.754198035974316</v>
      </c>
      <c r="H18" s="363">
        <v>0</v>
      </c>
      <c r="I18" s="363">
        <v>4898460.52504</v>
      </c>
      <c r="J18" s="363">
        <v>4106794.4736899985</v>
      </c>
      <c r="K18" s="365">
        <v>19.276982484070622</v>
      </c>
      <c r="L18" s="365">
        <v>0</v>
      </c>
      <c r="M18" s="363">
        <v>350506.23743</v>
      </c>
      <c r="N18" s="363">
        <v>334270.79227000003</v>
      </c>
      <c r="O18" s="364">
        <v>4.856973907216552</v>
      </c>
      <c r="P18" s="364">
        <v>0.44562303710256956</v>
      </c>
      <c r="Q18" s="364">
        <v>9.88517008679353</v>
      </c>
      <c r="R18" s="363">
        <v>0</v>
      </c>
      <c r="S18" s="363">
        <v>1114900.1649000002</v>
      </c>
      <c r="T18" s="363">
        <v>945256.36512</v>
      </c>
      <c r="U18" s="365">
        <v>17.94685611648476</v>
      </c>
    </row>
    <row r="19" spans="1:21" s="9" customFormat="1" ht="15.75" customHeight="1">
      <c r="A19" s="111" t="s">
        <v>835</v>
      </c>
      <c r="B19" s="111"/>
      <c r="C19" s="69">
        <v>214093.16829000006</v>
      </c>
      <c r="D19" s="69">
        <v>157980.23807999995</v>
      </c>
      <c r="E19" s="18">
        <v>35.518955340214745</v>
      </c>
      <c r="F19" s="18">
        <v>0.3568054511914312</v>
      </c>
      <c r="G19" s="18">
        <v>1.1702227241774232</v>
      </c>
      <c r="H19" s="18">
        <v>0</v>
      </c>
      <c r="I19" s="69">
        <v>372966.20756000024</v>
      </c>
      <c r="J19" s="69">
        <v>258976.81511999998</v>
      </c>
      <c r="K19" s="80">
        <v>44.01528854510853</v>
      </c>
      <c r="L19" s="80">
        <v>0</v>
      </c>
      <c r="M19" s="69">
        <v>7306.4381699999985</v>
      </c>
      <c r="N19" s="69">
        <v>42853.00600000003</v>
      </c>
      <c r="O19" s="18">
        <v>-82.94999849018761</v>
      </c>
      <c r="P19" s="18">
        <v>-0.9756658569488319</v>
      </c>
      <c r="Q19" s="18">
        <v>0.20606019615703602</v>
      </c>
      <c r="R19" s="18">
        <v>0</v>
      </c>
      <c r="S19" s="69">
        <v>4794.174080000001</v>
      </c>
      <c r="T19" s="69">
        <v>53033.744609999994</v>
      </c>
      <c r="U19" s="80">
        <v>-90.96014412096405</v>
      </c>
    </row>
    <row r="20" spans="1:21" s="61" customFormat="1" ht="15.75" customHeight="1">
      <c r="A20" s="100"/>
      <c r="B20" s="100" t="s">
        <v>486</v>
      </c>
      <c r="C20" s="368">
        <v>987.9882999999999</v>
      </c>
      <c r="D20" s="368">
        <v>5.8121</v>
      </c>
      <c r="E20" s="369">
        <v>16898.81798317303</v>
      </c>
      <c r="F20" s="369">
        <v>0.006245366636156008</v>
      </c>
      <c r="G20" s="369">
        <v>0.0054002954373365865</v>
      </c>
      <c r="H20" s="369">
        <v>0</v>
      </c>
      <c r="I20" s="368">
        <v>710.2447999999999</v>
      </c>
      <c r="J20" s="368">
        <v>3.68</v>
      </c>
      <c r="K20" s="370">
        <v>19200.130434782608</v>
      </c>
      <c r="L20" s="370"/>
      <c r="M20" s="368">
        <v>9.999999999999999E-34</v>
      </c>
      <c r="N20" s="368">
        <v>207.55328</v>
      </c>
      <c r="O20" s="369">
        <v>-100</v>
      </c>
      <c r="P20" s="369">
        <v>-0.0056968270400169505</v>
      </c>
      <c r="Q20" s="369">
        <v>2.820255114223954E-38</v>
      </c>
      <c r="R20" s="369">
        <v>0</v>
      </c>
      <c r="S20" s="368">
        <v>9.999999999999999E-34</v>
      </c>
      <c r="T20" s="368">
        <v>187.65003</v>
      </c>
      <c r="U20" s="370">
        <v>-100</v>
      </c>
    </row>
    <row r="21" spans="2:21" s="61" customFormat="1" ht="15.75" customHeight="1">
      <c r="B21" s="21" t="s">
        <v>487</v>
      </c>
      <c r="C21" s="22">
        <v>15942.798859999992</v>
      </c>
      <c r="D21" s="22">
        <v>12925.315390000012</v>
      </c>
      <c r="E21" s="23">
        <v>23.34553068108906</v>
      </c>
      <c r="F21" s="23">
        <v>0.01918728084501552</v>
      </c>
      <c r="G21" s="23">
        <v>0.08714255415983459</v>
      </c>
      <c r="H21" s="23">
        <v>0</v>
      </c>
      <c r="I21" s="22">
        <v>11330.62933</v>
      </c>
      <c r="J21" s="22">
        <v>10570.877850000013</v>
      </c>
      <c r="K21" s="79">
        <v>7.187212744114579</v>
      </c>
      <c r="L21" s="79"/>
      <c r="M21" s="22">
        <v>3357.2271899999982</v>
      </c>
      <c r="N21" s="22">
        <v>3273.287929999999</v>
      </c>
      <c r="O21" s="23">
        <v>2.5643714147688565</v>
      </c>
      <c r="P21" s="23">
        <v>0.002303926230830988</v>
      </c>
      <c r="Q21" s="23">
        <v>0.09468237152209208</v>
      </c>
      <c r="R21" s="23">
        <v>0</v>
      </c>
      <c r="S21" s="22">
        <v>2213.90458</v>
      </c>
      <c r="T21" s="22">
        <v>2344.85633</v>
      </c>
      <c r="U21" s="79">
        <v>-5.584638526659762</v>
      </c>
    </row>
    <row r="22" spans="1:21" s="61" customFormat="1" ht="15.75" customHeight="1">
      <c r="A22" s="100"/>
      <c r="B22" s="373" t="s">
        <v>488</v>
      </c>
      <c r="C22" s="368">
        <v>197162.38113000008</v>
      </c>
      <c r="D22" s="368">
        <v>145049.11058999994</v>
      </c>
      <c r="E22" s="369">
        <v>35.928017985098194</v>
      </c>
      <c r="F22" s="369">
        <v>0.33137280371025973</v>
      </c>
      <c r="G22" s="369">
        <v>1.0776798745802523</v>
      </c>
      <c r="H22" s="369">
        <v>0</v>
      </c>
      <c r="I22" s="368">
        <v>360925.33343000023</v>
      </c>
      <c r="J22" s="368">
        <v>248402.25726999997</v>
      </c>
      <c r="K22" s="370">
        <v>45.29873335156278</v>
      </c>
      <c r="L22" s="370"/>
      <c r="M22" s="368">
        <v>3949.2109800000003</v>
      </c>
      <c r="N22" s="368">
        <v>39372.16479000003</v>
      </c>
      <c r="O22" s="369">
        <v>-89.9695355816375</v>
      </c>
      <c r="P22" s="369">
        <v>-0.9722729561396459</v>
      </c>
      <c r="Q22" s="369">
        <v>0.11137782463494393</v>
      </c>
      <c r="R22" s="369">
        <v>0</v>
      </c>
      <c r="S22" s="368">
        <v>2580.2695000000003</v>
      </c>
      <c r="T22" s="368">
        <v>50501.238249999995</v>
      </c>
      <c r="U22" s="370">
        <v>-94.89068072504142</v>
      </c>
    </row>
    <row r="23" spans="1:21" s="9" customFormat="1" ht="15.75" customHeight="1">
      <c r="A23" s="111" t="s">
        <v>489</v>
      </c>
      <c r="B23" s="111"/>
      <c r="C23" s="69">
        <v>1387494.2514699993</v>
      </c>
      <c r="D23" s="69">
        <v>1017352.8243400002</v>
      </c>
      <c r="E23" s="18">
        <v>36.38279840330965</v>
      </c>
      <c r="F23" s="18">
        <v>2.353619360412997</v>
      </c>
      <c r="G23" s="18">
        <v>7.583975311796891</v>
      </c>
      <c r="H23" s="80">
        <v>0</v>
      </c>
      <c r="I23" s="69">
        <v>4525494.31748</v>
      </c>
      <c r="J23" s="69">
        <v>3847817.6585699986</v>
      </c>
      <c r="K23" s="80">
        <v>17.611974346046654</v>
      </c>
      <c r="L23" s="80"/>
      <c r="M23" s="69">
        <v>343199.79926</v>
      </c>
      <c r="N23" s="69">
        <v>291417.78627</v>
      </c>
      <c r="O23" s="18">
        <v>17.768995383838284</v>
      </c>
      <c r="P23" s="18">
        <v>1.4212888940514026</v>
      </c>
      <c r="Q23" s="18">
        <v>9.679109890636493</v>
      </c>
      <c r="R23" s="80">
        <v>0</v>
      </c>
      <c r="S23" s="69">
        <v>1110105.9908200002</v>
      </c>
      <c r="T23" s="69">
        <v>892222.62051</v>
      </c>
      <c r="U23" s="80">
        <v>24.42029212232443</v>
      </c>
    </row>
    <row r="24" spans="1:21" s="61" customFormat="1" ht="15.75" customHeight="1">
      <c r="A24" s="100"/>
      <c r="B24" s="373" t="s">
        <v>490</v>
      </c>
      <c r="C24" s="368">
        <v>45402.342780000006</v>
      </c>
      <c r="D24" s="368">
        <v>53856.75766000002</v>
      </c>
      <c r="E24" s="369">
        <v>-15.697964837343326</v>
      </c>
      <c r="F24" s="369">
        <v>-0.053759112285324144</v>
      </c>
      <c r="G24" s="369">
        <v>0.24816697177408453</v>
      </c>
      <c r="H24" s="369">
        <v>0</v>
      </c>
      <c r="I24" s="368">
        <v>294511.26674</v>
      </c>
      <c r="J24" s="368">
        <v>168402.65992</v>
      </c>
      <c r="K24" s="370">
        <v>74.885163262806</v>
      </c>
      <c r="L24" s="370"/>
      <c r="M24" s="368">
        <v>4593.79888</v>
      </c>
      <c r="N24" s="368">
        <v>5183.511560000001</v>
      </c>
      <c r="O24" s="369">
        <v>-11.376702321852262</v>
      </c>
      <c r="P24" s="369">
        <v>-0.01618616261455789</v>
      </c>
      <c r="Q24" s="369">
        <v>0.1295568478503627</v>
      </c>
      <c r="R24" s="369">
        <v>0</v>
      </c>
      <c r="S24" s="368">
        <v>49983.58736</v>
      </c>
      <c r="T24" s="368">
        <v>45812.81922</v>
      </c>
      <c r="U24" s="370">
        <v>9.103932504069109</v>
      </c>
    </row>
    <row r="25" spans="2:21" s="61" customFormat="1" ht="15.75" customHeight="1">
      <c r="B25" s="21" t="s">
        <v>491</v>
      </c>
      <c r="C25" s="22">
        <v>252343.25197999994</v>
      </c>
      <c r="D25" s="22">
        <v>152832.87704000008</v>
      </c>
      <c r="E25" s="23">
        <v>65.11058148434618</v>
      </c>
      <c r="F25" s="23">
        <v>0.6327569081816992</v>
      </c>
      <c r="G25" s="23">
        <v>1.379295799667132</v>
      </c>
      <c r="H25" s="23">
        <v>0</v>
      </c>
      <c r="I25" s="22">
        <v>1392051.2615800006</v>
      </c>
      <c r="J25" s="22">
        <v>889721.5453799999</v>
      </c>
      <c r="K25" s="79">
        <v>56.459205558010375</v>
      </c>
      <c r="L25" s="79"/>
      <c r="M25" s="22">
        <v>40769.191770000005</v>
      </c>
      <c r="N25" s="22">
        <v>38457.6631</v>
      </c>
      <c r="O25" s="23">
        <v>6.01058016445104</v>
      </c>
      <c r="P25" s="23">
        <v>0.06344577657857518</v>
      </c>
      <c r="Q25" s="23">
        <v>1.1497952159211964</v>
      </c>
      <c r="R25" s="23">
        <v>0</v>
      </c>
      <c r="S25" s="22">
        <v>301236.3194200001</v>
      </c>
      <c r="T25" s="22">
        <v>191636.00203</v>
      </c>
      <c r="U25" s="79">
        <v>57.191924392600555</v>
      </c>
    </row>
    <row r="26" spans="1:21" s="61" customFormat="1" ht="12.75" customHeight="1">
      <c r="A26" s="100"/>
      <c r="B26" s="373" t="s">
        <v>492</v>
      </c>
      <c r="C26" s="368">
        <v>834795.6213199996</v>
      </c>
      <c r="D26" s="368">
        <v>646559.9774800001</v>
      </c>
      <c r="E26" s="369">
        <v>29.113407943012078</v>
      </c>
      <c r="F26" s="369">
        <v>1.1969345314757964</v>
      </c>
      <c r="G26" s="369">
        <v>4.562951792974628</v>
      </c>
      <c r="H26" s="369">
        <v>0</v>
      </c>
      <c r="I26" s="368">
        <v>2563975.9985599993</v>
      </c>
      <c r="J26" s="368">
        <v>2388452.6118699987</v>
      </c>
      <c r="K26" s="370">
        <v>7.348832705229076</v>
      </c>
      <c r="L26" s="370"/>
      <c r="M26" s="368">
        <v>264341.26240999997</v>
      </c>
      <c r="N26" s="368">
        <v>200513.08202</v>
      </c>
      <c r="O26" s="369">
        <v>31.83242696535555</v>
      </c>
      <c r="P26" s="369">
        <v>1.751926560547882</v>
      </c>
      <c r="Q26" s="369">
        <v>7.455097972122187</v>
      </c>
      <c r="R26" s="369">
        <v>0</v>
      </c>
      <c r="S26" s="368">
        <v>730002.1804200001</v>
      </c>
      <c r="T26" s="368">
        <v>583743.5280899999</v>
      </c>
      <c r="U26" s="370">
        <v>25.055293171053446</v>
      </c>
    </row>
    <row r="27" spans="2:21" s="61" customFormat="1" ht="15.75" customHeight="1">
      <c r="B27" s="21" t="s">
        <v>493</v>
      </c>
      <c r="C27" s="22">
        <v>504.80062</v>
      </c>
      <c r="D27" s="22">
        <v>258.50971</v>
      </c>
      <c r="E27" s="23">
        <v>95.27336903515152</v>
      </c>
      <c r="F27" s="23">
        <v>0.0015660907198754178</v>
      </c>
      <c r="G27" s="23">
        <v>0.002759215351994229</v>
      </c>
      <c r="H27" s="23">
        <v>0</v>
      </c>
      <c r="I27" s="22">
        <v>716.2989100000002</v>
      </c>
      <c r="J27" s="22">
        <v>831.12378</v>
      </c>
      <c r="K27" s="79">
        <v>-13.815616008484296</v>
      </c>
      <c r="L27" s="79"/>
      <c r="M27" s="22">
        <v>102.89555</v>
      </c>
      <c r="N27" s="22">
        <v>130.61532</v>
      </c>
      <c r="O27" s="23">
        <v>-21.222449250210463</v>
      </c>
      <c r="P27" s="23">
        <v>-0.0007608395072294239</v>
      </c>
      <c r="Q27" s="23">
        <v>0.0029019170111838654</v>
      </c>
      <c r="R27" s="23">
        <v>0</v>
      </c>
      <c r="S27" s="22">
        <v>338.62275</v>
      </c>
      <c r="T27" s="22">
        <v>121.35163</v>
      </c>
      <c r="U27" s="79">
        <v>179.0426053609663</v>
      </c>
    </row>
    <row r="28" spans="1:21" s="61" customFormat="1" ht="12.75" customHeight="1">
      <c r="A28" s="100"/>
      <c r="B28" s="373" t="s">
        <v>494</v>
      </c>
      <c r="C28" s="368">
        <v>51612.05268000004</v>
      </c>
      <c r="D28" s="368">
        <v>43306.69219000002</v>
      </c>
      <c r="E28" s="369">
        <v>19.178007070043115</v>
      </c>
      <c r="F28" s="369">
        <v>0.05281131970566424</v>
      </c>
      <c r="G28" s="369">
        <v>0.2821089405607129</v>
      </c>
      <c r="H28" s="369">
        <v>0</v>
      </c>
      <c r="I28" s="368">
        <v>149132.71896000003</v>
      </c>
      <c r="J28" s="368">
        <v>277000.74565000006</v>
      </c>
      <c r="K28" s="370">
        <v>-46.161618225954406</v>
      </c>
      <c r="L28" s="370"/>
      <c r="M28" s="368">
        <v>6110.171059999998</v>
      </c>
      <c r="N28" s="368">
        <v>13773.12488</v>
      </c>
      <c r="O28" s="369">
        <v>-55.63700239970526</v>
      </c>
      <c r="P28" s="369">
        <v>-0.21032923463400433</v>
      </c>
      <c r="Q28" s="369">
        <v>0.1723224118074819</v>
      </c>
      <c r="R28" s="369">
        <v>0</v>
      </c>
      <c r="S28" s="368">
        <v>10288.75641</v>
      </c>
      <c r="T28" s="368">
        <v>49896.356190000006</v>
      </c>
      <c r="U28" s="370">
        <v>-79.37974394197941</v>
      </c>
    </row>
    <row r="29" spans="2:21" s="61" customFormat="1" ht="15.75" customHeight="1">
      <c r="B29" s="21" t="s">
        <v>495</v>
      </c>
      <c r="C29" s="22">
        <v>1011.8713300000001</v>
      </c>
      <c r="D29" s="22">
        <v>506.5051400000001</v>
      </c>
      <c r="E29" s="528">
        <v>99.7751355494635</v>
      </c>
      <c r="F29" s="23">
        <v>0.003213473450148027</v>
      </c>
      <c r="G29" s="23">
        <v>0.005530838904236724</v>
      </c>
      <c r="H29" s="23">
        <v>0</v>
      </c>
      <c r="I29" s="22">
        <v>705.76825</v>
      </c>
      <c r="J29" s="22">
        <v>458.13806</v>
      </c>
      <c r="K29" s="528">
        <v>54.05143375339738</v>
      </c>
      <c r="L29" s="528"/>
      <c r="M29" s="22">
        <v>53.658629999999995</v>
      </c>
      <c r="N29" s="22">
        <v>99.87925</v>
      </c>
      <c r="O29" s="528">
        <v>-46.27649887238841</v>
      </c>
      <c r="P29" s="23">
        <v>-0.0012686423352227837</v>
      </c>
      <c r="Q29" s="23">
        <v>0.0015133102567975085</v>
      </c>
      <c r="R29" s="23">
        <v>0</v>
      </c>
      <c r="S29" s="22">
        <v>32.73782</v>
      </c>
      <c r="T29" s="22">
        <v>94.33012</v>
      </c>
      <c r="U29" s="528">
        <v>-65.29441497583169</v>
      </c>
    </row>
    <row r="30" spans="1:21" s="61" customFormat="1" ht="12.75" customHeight="1">
      <c r="A30" s="100"/>
      <c r="B30" s="373" t="s">
        <v>496</v>
      </c>
      <c r="C30" s="368">
        <v>141.84595000000002</v>
      </c>
      <c r="D30" s="368">
        <v>217.81955</v>
      </c>
      <c r="E30" s="369">
        <v>-34.87914652289015</v>
      </c>
      <c r="F30" s="369">
        <v>-0.00048309354947580896</v>
      </c>
      <c r="G30" s="369">
        <v>0.0007753229836726545</v>
      </c>
      <c r="H30" s="369">
        <v>0</v>
      </c>
      <c r="I30" s="368">
        <v>87.45422</v>
      </c>
      <c r="J30" s="368">
        <v>360.11735999999996</v>
      </c>
      <c r="K30" s="370">
        <v>-75.71507799568451</v>
      </c>
      <c r="L30" s="370"/>
      <c r="M30" s="368">
        <v>27.46369</v>
      </c>
      <c r="N30" s="368">
        <v>9.999999999999999E-34</v>
      </c>
      <c r="O30" s="369">
        <v>2.746369E+36</v>
      </c>
      <c r="P30" s="369">
        <v>0.0007538107410812449</v>
      </c>
      <c r="Q30" s="369">
        <v>0.0007745461217796125</v>
      </c>
      <c r="R30" s="369">
        <v>0</v>
      </c>
      <c r="S30" s="368">
        <v>16.718529999999998</v>
      </c>
      <c r="T30" s="368">
        <v>9.999999999999999E-34</v>
      </c>
      <c r="U30" s="370">
        <v>1.671853E+36</v>
      </c>
    </row>
    <row r="31" spans="2:21" s="61" customFormat="1" ht="12.75" customHeight="1">
      <c r="B31" s="21" t="s">
        <v>497</v>
      </c>
      <c r="C31" s="22">
        <v>201682.4648099999</v>
      </c>
      <c r="D31" s="22">
        <v>119813.68556999996</v>
      </c>
      <c r="E31" s="528">
        <v>68.33007335557582</v>
      </c>
      <c r="F31" s="23">
        <v>0.5205792427146141</v>
      </c>
      <c r="G31" s="23">
        <v>1.1023864295804304</v>
      </c>
      <c r="H31" s="23">
        <v>0</v>
      </c>
      <c r="I31" s="22">
        <v>124313.55026000002</v>
      </c>
      <c r="J31" s="22">
        <v>122590.71655000003</v>
      </c>
      <c r="K31" s="79">
        <v>1.405354139762544</v>
      </c>
      <c r="L31" s="79"/>
      <c r="M31" s="22">
        <v>27201.357270000004</v>
      </c>
      <c r="N31" s="22">
        <v>33259.91014</v>
      </c>
      <c r="O31" s="528">
        <v>-18.215782437468715</v>
      </c>
      <c r="P31" s="23">
        <v>-0.16629237472512254</v>
      </c>
      <c r="Q31" s="23">
        <v>0.7671476695455044</v>
      </c>
      <c r="R31" s="23">
        <v>0</v>
      </c>
      <c r="S31" s="22">
        <v>18207.06811</v>
      </c>
      <c r="T31" s="22">
        <v>20918.233230000005</v>
      </c>
      <c r="U31" s="79">
        <v>-12.960774890451896</v>
      </c>
    </row>
    <row r="32" spans="1:21" s="61" customFormat="1" ht="12.75" customHeight="1">
      <c r="A32" s="100"/>
      <c r="B32" s="373"/>
      <c r="C32" s="368"/>
      <c r="D32" s="368"/>
      <c r="E32" s="369"/>
      <c r="F32" s="369"/>
      <c r="G32" s="369"/>
      <c r="H32" s="369"/>
      <c r="I32" s="368"/>
      <c r="J32" s="368"/>
      <c r="K32" s="370"/>
      <c r="L32" s="370"/>
      <c r="M32" s="368"/>
      <c r="N32" s="368"/>
      <c r="O32" s="369"/>
      <c r="P32" s="369"/>
      <c r="Q32" s="369"/>
      <c r="R32" s="369"/>
      <c r="S32" s="368"/>
      <c r="T32" s="368"/>
      <c r="U32" s="370"/>
    </row>
    <row r="33" spans="1:21" s="61" customFormat="1" ht="15.75" customHeight="1">
      <c r="A33" s="61" t="s">
        <v>498</v>
      </c>
      <c r="B33" s="21"/>
      <c r="C33" s="22">
        <v>7464705.425129977</v>
      </c>
      <c r="D33" s="22">
        <v>6590662.924440017</v>
      </c>
      <c r="E33" s="23">
        <v>13.261829814551229</v>
      </c>
      <c r="F33" s="23">
        <v>5.557776570427428</v>
      </c>
      <c r="G33" s="23">
        <v>40.80171257938083</v>
      </c>
      <c r="H33" s="23">
        <v>0</v>
      </c>
      <c r="I33" s="22">
        <v>11200519.525019998</v>
      </c>
      <c r="J33" s="22">
        <v>12537566.040930001</v>
      </c>
      <c r="K33" s="79">
        <v>-10.664322816287434</v>
      </c>
      <c r="L33" s="79"/>
      <c r="M33" s="22">
        <v>1034200.5756799977</v>
      </c>
      <c r="N33" s="22">
        <v>1115700.3243500018</v>
      </c>
      <c r="O33" s="23">
        <v>-7.3048063974961375</v>
      </c>
      <c r="P33" s="23">
        <v>-2.2369676450204246</v>
      </c>
      <c r="Q33" s="23">
        <v>29.16709462694871</v>
      </c>
      <c r="R33" s="23">
        <v>0</v>
      </c>
      <c r="S33" s="22">
        <v>2233807.701550001</v>
      </c>
      <c r="T33" s="22">
        <v>1876192.465200001</v>
      </c>
      <c r="U33" s="79">
        <v>19.06069036003075</v>
      </c>
    </row>
    <row r="34" spans="1:21" s="61" customFormat="1" ht="12.75" customHeight="1">
      <c r="A34" s="100" t="s">
        <v>499</v>
      </c>
      <c r="B34" s="373"/>
      <c r="C34" s="368">
        <v>59043.26775999999</v>
      </c>
      <c r="D34" s="368">
        <v>58264.19307</v>
      </c>
      <c r="E34" s="369">
        <v>1.3371414739477945</v>
      </c>
      <c r="F34" s="369">
        <v>0.004953904478645994</v>
      </c>
      <c r="G34" s="369">
        <v>0.3227275965613867</v>
      </c>
      <c r="H34" s="369">
        <v>0</v>
      </c>
      <c r="I34" s="368">
        <v>619475.21049</v>
      </c>
      <c r="J34" s="368">
        <v>634931.89471</v>
      </c>
      <c r="K34" s="370">
        <v>-2.434384592864053</v>
      </c>
      <c r="L34" s="370"/>
      <c r="M34" s="368">
        <v>12564.50617</v>
      </c>
      <c r="N34" s="368">
        <v>12043.10384</v>
      </c>
      <c r="O34" s="369">
        <v>4.329468025246229</v>
      </c>
      <c r="P34" s="369">
        <v>0.01431121152251531</v>
      </c>
      <c r="Q34" s="369">
        <v>0.3543511278364092</v>
      </c>
      <c r="R34" s="369">
        <v>0</v>
      </c>
      <c r="S34" s="368">
        <v>129443.03382</v>
      </c>
      <c r="T34" s="368">
        <v>125079.95675999999</v>
      </c>
      <c r="U34" s="370">
        <v>3.488230387200856</v>
      </c>
    </row>
    <row r="35" spans="1:21" s="61" customFormat="1" ht="12.75" customHeight="1">
      <c r="A35" s="61" t="s">
        <v>500</v>
      </c>
      <c r="B35" s="21"/>
      <c r="C35" s="22">
        <v>161742.9416499999</v>
      </c>
      <c r="D35" s="22">
        <v>197499.8838199999</v>
      </c>
      <c r="E35" s="23">
        <v>-18.104791495770517</v>
      </c>
      <c r="F35" s="23">
        <v>-0.2273677713219663</v>
      </c>
      <c r="G35" s="23">
        <v>0.8840789610705838</v>
      </c>
      <c r="H35" s="23">
        <v>0</v>
      </c>
      <c r="I35" s="22">
        <v>497580.5853299999</v>
      </c>
      <c r="J35" s="22">
        <v>741151.2036300001</v>
      </c>
      <c r="K35" s="79">
        <v>-32.86382280795652</v>
      </c>
      <c r="L35" s="79"/>
      <c r="M35" s="22">
        <v>41397.289410000005</v>
      </c>
      <c r="N35" s="22">
        <v>64644.80726000003</v>
      </c>
      <c r="O35" s="23">
        <v>-35.96192615518058</v>
      </c>
      <c r="P35" s="23">
        <v>-0.6380871856188294</v>
      </c>
      <c r="Q35" s="23">
        <v>1.1675091717356165</v>
      </c>
      <c r="R35" s="23">
        <v>0</v>
      </c>
      <c r="S35" s="22">
        <v>274668.78847</v>
      </c>
      <c r="T35" s="22">
        <v>79903.74049000001</v>
      </c>
      <c r="U35" s="79">
        <v>243.74960018846048</v>
      </c>
    </row>
    <row r="36" spans="1:21" s="61" customFormat="1" ht="12.75" customHeight="1">
      <c r="A36" s="100"/>
      <c r="B36" s="373"/>
      <c r="C36" s="368"/>
      <c r="D36" s="368"/>
      <c r="E36" s="369"/>
      <c r="F36" s="369"/>
      <c r="G36" s="369"/>
      <c r="H36" s="369"/>
      <c r="I36" s="368"/>
      <c r="J36" s="368"/>
      <c r="K36" s="370"/>
      <c r="L36" s="370"/>
      <c r="M36" s="368"/>
      <c r="N36" s="368"/>
      <c r="O36" s="369"/>
      <c r="P36" s="369"/>
      <c r="Q36" s="369"/>
      <c r="R36" s="369"/>
      <c r="S36" s="368"/>
      <c r="T36" s="368"/>
      <c r="U36" s="370"/>
    </row>
    <row r="37" spans="1:21" s="9" customFormat="1" ht="15.75" customHeight="1">
      <c r="A37" s="111" t="s">
        <v>501</v>
      </c>
      <c r="B37" s="111"/>
      <c r="C37" s="69">
        <v>3335129.8702400015</v>
      </c>
      <c r="D37" s="69">
        <v>2522639.25857</v>
      </c>
      <c r="E37" s="18">
        <v>32.2079587443896</v>
      </c>
      <c r="F37" s="18">
        <v>5.166386396161722</v>
      </c>
      <c r="G37" s="18">
        <v>18.229655777484453</v>
      </c>
      <c r="H37" s="18">
        <v>0</v>
      </c>
      <c r="I37" s="69">
        <v>18545559.87437</v>
      </c>
      <c r="J37" s="69">
        <v>17871221.17045</v>
      </c>
      <c r="K37" s="80">
        <v>3.7733219095011803</v>
      </c>
      <c r="L37" s="80"/>
      <c r="M37" s="69">
        <v>670065.18544</v>
      </c>
      <c r="N37" s="69">
        <v>650715.5477599999</v>
      </c>
      <c r="O37" s="18">
        <v>2.9735938762503316</v>
      </c>
      <c r="P37" s="18">
        <v>0.5310999621396287</v>
      </c>
      <c r="Q37" s="18">
        <v>18.89754766100582</v>
      </c>
      <c r="R37" s="18">
        <v>0</v>
      </c>
      <c r="S37" s="69">
        <v>4465365.00104</v>
      </c>
      <c r="T37" s="69">
        <v>3946611.07078</v>
      </c>
      <c r="U37" s="80">
        <v>13.144288123569112</v>
      </c>
    </row>
    <row r="38" spans="1:21" s="61" customFormat="1" ht="15.75" customHeight="1">
      <c r="A38" s="100"/>
      <c r="B38" s="373" t="s">
        <v>502</v>
      </c>
      <c r="C38" s="368">
        <v>68354.72889</v>
      </c>
      <c r="D38" s="368">
        <v>69477.2829</v>
      </c>
      <c r="E38" s="369">
        <v>-1.6157137457659663</v>
      </c>
      <c r="F38" s="369">
        <v>-0.007137987421541253</v>
      </c>
      <c r="G38" s="369">
        <v>0.3736235849605166</v>
      </c>
      <c r="H38" s="369">
        <v>0</v>
      </c>
      <c r="I38" s="368">
        <v>172825.02198000005</v>
      </c>
      <c r="J38" s="368">
        <v>16466.11258</v>
      </c>
      <c r="K38" s="370">
        <v>949.5799851989112</v>
      </c>
      <c r="L38" s="370"/>
      <c r="M38" s="368">
        <v>12974.253760000001</v>
      </c>
      <c r="N38" s="368">
        <v>9564.638740000004</v>
      </c>
      <c r="O38" s="369">
        <v>35.64813175578439</v>
      </c>
      <c r="P38" s="369">
        <v>0.09358554604381066</v>
      </c>
      <c r="Q38" s="369">
        <v>0.3659070551987937</v>
      </c>
      <c r="R38" s="369">
        <v>0</v>
      </c>
      <c r="S38" s="368">
        <v>2712.1194699999996</v>
      </c>
      <c r="T38" s="368">
        <v>3506.52589</v>
      </c>
      <c r="U38" s="370">
        <v>-22.65508497357766</v>
      </c>
    </row>
    <row r="39" spans="2:21" s="61" customFormat="1" ht="15.75" customHeight="1">
      <c r="B39" s="21" t="s">
        <v>503</v>
      </c>
      <c r="C39" s="22">
        <v>9.999999999999999E-34</v>
      </c>
      <c r="D39" s="22">
        <v>9.999999999999999E-34</v>
      </c>
      <c r="E39" s="528">
        <v>0</v>
      </c>
      <c r="F39" s="23">
        <v>0</v>
      </c>
      <c r="G39" s="23">
        <v>5.465950798543451E-39</v>
      </c>
      <c r="H39" s="23">
        <v>0</v>
      </c>
      <c r="I39" s="22">
        <v>9.999999999999999E-34</v>
      </c>
      <c r="J39" s="22">
        <v>9.999999999999999E-34</v>
      </c>
      <c r="K39" s="79">
        <v>0</v>
      </c>
      <c r="L39" s="79"/>
      <c r="M39" s="22">
        <v>9.999999999999999E-34</v>
      </c>
      <c r="N39" s="22">
        <v>9.999999999999999E-34</v>
      </c>
      <c r="O39" s="528">
        <v>0</v>
      </c>
      <c r="P39" s="23">
        <v>0</v>
      </c>
      <c r="Q39" s="23">
        <v>2.820255114223954E-38</v>
      </c>
      <c r="R39" s="23">
        <v>0</v>
      </c>
      <c r="S39" s="22">
        <v>9.999999999999999E-34</v>
      </c>
      <c r="T39" s="22">
        <v>9.999999999999999E-34</v>
      </c>
      <c r="U39" s="79">
        <v>0</v>
      </c>
    </row>
    <row r="40" spans="1:21" s="61" customFormat="1" ht="12.75" customHeight="1">
      <c r="A40" s="100"/>
      <c r="B40" s="373" t="s">
        <v>504</v>
      </c>
      <c r="C40" s="368">
        <v>80522.87679999995</v>
      </c>
      <c r="D40" s="368">
        <v>200718.7883099997</v>
      </c>
      <c r="E40" s="369">
        <v>-59.88274068512383</v>
      </c>
      <c r="F40" s="369">
        <v>-0.7642900892394997</v>
      </c>
      <c r="G40" s="369">
        <v>0.4401340827459757</v>
      </c>
      <c r="H40" s="369">
        <v>0</v>
      </c>
      <c r="I40" s="368">
        <v>107133.57419</v>
      </c>
      <c r="J40" s="368">
        <v>270254.81841999997</v>
      </c>
      <c r="K40" s="370">
        <v>-60.35831116117052</v>
      </c>
      <c r="L40" s="370"/>
      <c r="M40" s="368">
        <v>34801.21847000001</v>
      </c>
      <c r="N40" s="368">
        <v>22960.73996</v>
      </c>
      <c r="O40" s="369">
        <v>51.56836639684676</v>
      </c>
      <c r="P40" s="369">
        <v>0.32499201237632885</v>
      </c>
      <c r="Q40" s="369">
        <v>0.9814831437124263</v>
      </c>
      <c r="R40" s="369">
        <v>0</v>
      </c>
      <c r="S40" s="368">
        <v>42344.62479000001</v>
      </c>
      <c r="T40" s="368">
        <v>23097.927000000003</v>
      </c>
      <c r="U40" s="370">
        <v>83.32651579511877</v>
      </c>
    </row>
    <row r="41" spans="2:21" s="61" customFormat="1" ht="15.75" customHeight="1">
      <c r="B41" s="21" t="s">
        <v>505</v>
      </c>
      <c r="C41" s="22">
        <v>9.999999999999999E-34</v>
      </c>
      <c r="D41" s="22">
        <v>9.999999999999999E-34</v>
      </c>
      <c r="E41" s="23">
        <v>0</v>
      </c>
      <c r="F41" s="23">
        <v>0</v>
      </c>
      <c r="G41" s="23">
        <v>5.465950798543451E-39</v>
      </c>
      <c r="H41" s="23">
        <v>0</v>
      </c>
      <c r="I41" s="22">
        <v>9.999999999999999E-34</v>
      </c>
      <c r="J41" s="22">
        <v>9.999999999999999E-34</v>
      </c>
      <c r="K41" s="528">
        <v>0</v>
      </c>
      <c r="L41" s="528"/>
      <c r="M41" s="22">
        <v>9.999999999999999E-34</v>
      </c>
      <c r="N41" s="22">
        <v>9.999999999999999E-34</v>
      </c>
      <c r="O41" s="23">
        <v>0</v>
      </c>
      <c r="P41" s="23">
        <v>0</v>
      </c>
      <c r="Q41" s="23">
        <v>2.820255114223954E-38</v>
      </c>
      <c r="R41" s="23">
        <v>0</v>
      </c>
      <c r="S41" s="22">
        <v>9.999999999999999E-34</v>
      </c>
      <c r="T41" s="22">
        <v>9.999999999999999E-34</v>
      </c>
      <c r="U41" s="528">
        <v>0</v>
      </c>
    </row>
    <row r="42" spans="1:21" s="61" customFormat="1" ht="12.75" customHeight="1">
      <c r="A42" s="100"/>
      <c r="B42" s="373" t="s">
        <v>506</v>
      </c>
      <c r="C42" s="368">
        <v>9.999999999999999E-34</v>
      </c>
      <c r="D42" s="368">
        <v>9.999999999999999E-34</v>
      </c>
      <c r="E42" s="369">
        <v>0</v>
      </c>
      <c r="F42" s="369">
        <v>0</v>
      </c>
      <c r="G42" s="369">
        <v>5.465950798543451E-39</v>
      </c>
      <c r="H42" s="369">
        <v>0</v>
      </c>
      <c r="I42" s="368">
        <v>9.999999999999999E-34</v>
      </c>
      <c r="J42" s="368">
        <v>9.999999999999999E-34</v>
      </c>
      <c r="K42" s="370">
        <v>0</v>
      </c>
      <c r="L42" s="370"/>
      <c r="M42" s="368">
        <v>9.999999999999999E-34</v>
      </c>
      <c r="N42" s="368">
        <v>9.999999999999999E-34</v>
      </c>
      <c r="O42" s="369">
        <v>0</v>
      </c>
      <c r="P42" s="369">
        <v>0</v>
      </c>
      <c r="Q42" s="369">
        <v>2.820255114223954E-38</v>
      </c>
      <c r="R42" s="369">
        <v>0</v>
      </c>
      <c r="S42" s="368">
        <v>9.999999999999999E-34</v>
      </c>
      <c r="T42" s="368">
        <v>9.999999999999999E-34</v>
      </c>
      <c r="U42" s="370">
        <v>0</v>
      </c>
    </row>
    <row r="43" spans="2:21" s="61" customFormat="1" ht="15.75" customHeight="1">
      <c r="B43" s="21" t="s">
        <v>507</v>
      </c>
      <c r="C43" s="22">
        <v>86965.73087999999</v>
      </c>
      <c r="D43" s="22">
        <v>209375.14159000004</v>
      </c>
      <c r="E43" s="23">
        <v>-58.46415662357046</v>
      </c>
      <c r="F43" s="23">
        <v>-0.77836507298767</v>
      </c>
      <c r="G43" s="23">
        <v>0.47535040614945084</v>
      </c>
      <c r="H43" s="23">
        <v>0</v>
      </c>
      <c r="I43" s="22">
        <v>882451.657</v>
      </c>
      <c r="J43" s="22">
        <v>2194893.974</v>
      </c>
      <c r="K43" s="79">
        <v>-59.79524899820969</v>
      </c>
      <c r="L43" s="79"/>
      <c r="M43" s="22">
        <v>78220.00733000001</v>
      </c>
      <c r="N43" s="22">
        <v>39523.22737</v>
      </c>
      <c r="O43" s="23">
        <v>97.9089576813575</v>
      </c>
      <c r="P43" s="23">
        <v>1.0621314316869102</v>
      </c>
      <c r="Q43" s="23">
        <v>2.2060037570706768</v>
      </c>
      <c r="R43" s="23">
        <v>0</v>
      </c>
      <c r="S43" s="22">
        <v>805541.292</v>
      </c>
      <c r="T43" s="22">
        <v>397866.371</v>
      </c>
      <c r="U43" s="79">
        <v>102.46528752237771</v>
      </c>
    </row>
    <row r="44" spans="1:21" s="61" customFormat="1" ht="12.75" customHeight="1">
      <c r="A44" s="100"/>
      <c r="B44" s="373" t="s">
        <v>508</v>
      </c>
      <c r="C44" s="368">
        <v>9.999999999999999E-34</v>
      </c>
      <c r="D44" s="368">
        <v>9.999999999999999E-34</v>
      </c>
      <c r="E44" s="369">
        <v>0</v>
      </c>
      <c r="F44" s="369">
        <v>0</v>
      </c>
      <c r="G44" s="369">
        <v>5.465950798543451E-39</v>
      </c>
      <c r="H44" s="369">
        <v>0</v>
      </c>
      <c r="I44" s="368">
        <v>9.999999999999999E-34</v>
      </c>
      <c r="J44" s="368">
        <v>9.999999999999999E-34</v>
      </c>
      <c r="K44" s="370">
        <v>0</v>
      </c>
      <c r="L44" s="370"/>
      <c r="M44" s="368">
        <v>9.999999999999999E-34</v>
      </c>
      <c r="N44" s="368">
        <v>9.999999999999999E-34</v>
      </c>
      <c r="O44" s="369">
        <v>0</v>
      </c>
      <c r="P44" s="369">
        <v>0</v>
      </c>
      <c r="Q44" s="369">
        <v>2.820255114223954E-38</v>
      </c>
      <c r="R44" s="369">
        <v>0</v>
      </c>
      <c r="S44" s="368">
        <v>9.999999999999999E-34</v>
      </c>
      <c r="T44" s="368">
        <v>9.999999999999999E-34</v>
      </c>
      <c r="U44" s="370">
        <v>0</v>
      </c>
    </row>
    <row r="45" spans="2:21" s="61" customFormat="1" ht="12.75" customHeight="1">
      <c r="B45" s="21" t="s">
        <v>509</v>
      </c>
      <c r="C45" s="22">
        <v>6627.441200000001</v>
      </c>
      <c r="D45" s="22">
        <v>6307.2277</v>
      </c>
      <c r="E45" s="23">
        <v>5.076929440806469</v>
      </c>
      <c r="F45" s="23">
        <v>0.002036142506147825</v>
      </c>
      <c r="G45" s="23">
        <v>0.036225267519439774</v>
      </c>
      <c r="H45" s="23">
        <v>0</v>
      </c>
      <c r="I45" s="22">
        <v>55953.927</v>
      </c>
      <c r="J45" s="22">
        <v>23531.065</v>
      </c>
      <c r="K45" s="79">
        <v>137.78748220703145</v>
      </c>
      <c r="L45" s="79"/>
      <c r="M45" s="22">
        <v>5700.20813</v>
      </c>
      <c r="N45" s="22">
        <v>182.05624</v>
      </c>
      <c r="O45" s="23">
        <v>3031.014970978199</v>
      </c>
      <c r="P45" s="23">
        <v>0.15145969698899794</v>
      </c>
      <c r="Q45" s="23">
        <v>0.1607604113077346</v>
      </c>
      <c r="R45" s="23">
        <v>0</v>
      </c>
      <c r="S45" s="22">
        <v>23434.783</v>
      </c>
      <c r="T45" s="22">
        <v>38.454</v>
      </c>
      <c r="U45" s="79">
        <v>60842.380506579284</v>
      </c>
    </row>
    <row r="46" spans="1:21" s="61" customFormat="1" ht="15.75" customHeight="1">
      <c r="A46" s="100"/>
      <c r="B46" s="373" t="s">
        <v>510</v>
      </c>
      <c r="C46" s="368">
        <v>1381384.5805900008</v>
      </c>
      <c r="D46" s="368">
        <v>331408.78124000016</v>
      </c>
      <c r="E46" s="368">
        <v>316.82196090924566</v>
      </c>
      <c r="F46" s="369">
        <v>6.676484144119692</v>
      </c>
      <c r="G46" s="369">
        <v>7.550580151371526</v>
      </c>
      <c r="H46" s="369">
        <v>0</v>
      </c>
      <c r="I46" s="368">
        <v>3697628.480619999</v>
      </c>
      <c r="J46" s="368">
        <v>1321904.3205999995</v>
      </c>
      <c r="K46" s="370">
        <v>179.7198271461645</v>
      </c>
      <c r="L46" s="370"/>
      <c r="M46" s="368">
        <v>85390.56698999999</v>
      </c>
      <c r="N46" s="368">
        <v>229889.0801999999</v>
      </c>
      <c r="O46" s="368">
        <v>-62.85575334169351</v>
      </c>
      <c r="P46" s="369">
        <v>-3.966128780508668</v>
      </c>
      <c r="Q46" s="369">
        <v>2.408231832600306</v>
      </c>
      <c r="R46" s="369">
        <v>0</v>
      </c>
      <c r="S46" s="368">
        <v>236074.72230999998</v>
      </c>
      <c r="T46" s="368">
        <v>384055.97561</v>
      </c>
      <c r="U46" s="370">
        <v>-38.53116803220153</v>
      </c>
    </row>
    <row r="47" spans="2:21" s="61" customFormat="1" ht="15.75" customHeight="1">
      <c r="B47" s="21" t="s">
        <v>511</v>
      </c>
      <c r="C47" s="22">
        <v>9.999999999999999E-34</v>
      </c>
      <c r="D47" s="22">
        <v>205.81071000000003</v>
      </c>
      <c r="E47" s="23">
        <v>-100</v>
      </c>
      <c r="F47" s="23">
        <v>-0.0013086891553649744</v>
      </c>
      <c r="G47" s="23">
        <v>5.465950798543451E-39</v>
      </c>
      <c r="H47" s="23">
        <v>0</v>
      </c>
      <c r="I47" s="22">
        <v>9.999999999999999E-34</v>
      </c>
      <c r="J47" s="22">
        <v>38.418</v>
      </c>
      <c r="K47" s="79">
        <v>-100</v>
      </c>
      <c r="L47" s="79"/>
      <c r="M47" s="22">
        <v>9.999999999999999E-34</v>
      </c>
      <c r="N47" s="22">
        <v>9.999999999999999E-34</v>
      </c>
      <c r="O47" s="23">
        <v>0</v>
      </c>
      <c r="P47" s="23">
        <v>0</v>
      </c>
      <c r="Q47" s="23">
        <v>2.820255114223954E-38</v>
      </c>
      <c r="R47" s="23">
        <v>0</v>
      </c>
      <c r="S47" s="22">
        <v>9.999999999999999E-34</v>
      </c>
      <c r="T47" s="22">
        <v>9.999999999999999E-34</v>
      </c>
      <c r="U47" s="79">
        <v>0</v>
      </c>
    </row>
    <row r="48" spans="1:21" s="61" customFormat="1" ht="12.75" customHeight="1">
      <c r="A48" s="100"/>
      <c r="B48" s="373" t="s">
        <v>512</v>
      </c>
      <c r="C48" s="368">
        <v>22887.55602</v>
      </c>
      <c r="D48" s="368">
        <v>25329.055390000012</v>
      </c>
      <c r="E48" s="369">
        <v>-9.639125235455577</v>
      </c>
      <c r="F48" s="369">
        <v>-0.015524769086844085</v>
      </c>
      <c r="G48" s="369">
        <v>0.12510225510422698</v>
      </c>
      <c r="H48" s="369">
        <v>0</v>
      </c>
      <c r="I48" s="368">
        <v>4333.422</v>
      </c>
      <c r="J48" s="368">
        <v>46779.104</v>
      </c>
      <c r="K48" s="370">
        <v>-90.73641513099524</v>
      </c>
      <c r="L48" s="370"/>
      <c r="M48" s="368">
        <v>10759.380149999999</v>
      </c>
      <c r="N48" s="368">
        <v>6283.13682</v>
      </c>
      <c r="O48" s="369">
        <v>71.24217501919685</v>
      </c>
      <c r="P48" s="369">
        <v>0.12286186968492868</v>
      </c>
      <c r="Q48" s="369">
        <v>0.3034419689391719</v>
      </c>
      <c r="R48" s="369">
        <v>0</v>
      </c>
      <c r="S48" s="368">
        <v>44559.436</v>
      </c>
      <c r="T48" s="368">
        <v>1298.61</v>
      </c>
      <c r="U48" s="370">
        <v>3331.3177936408933</v>
      </c>
    </row>
    <row r="49" spans="2:21" s="61" customFormat="1" ht="15.75" customHeight="1">
      <c r="B49" s="21" t="s">
        <v>513</v>
      </c>
      <c r="C49" s="22">
        <v>82208.13638</v>
      </c>
      <c r="D49" s="22">
        <v>44936.26601999998</v>
      </c>
      <c r="E49" s="23">
        <v>82.9438528412914</v>
      </c>
      <c r="F49" s="23">
        <v>0.2370007495737284</v>
      </c>
      <c r="G49" s="23">
        <v>0.44934562869302996</v>
      </c>
      <c r="H49" s="23">
        <v>0</v>
      </c>
      <c r="I49" s="22">
        <v>545215.7070799998</v>
      </c>
      <c r="J49" s="22">
        <v>168166.84284</v>
      </c>
      <c r="K49" s="79">
        <v>224.2111809155731</v>
      </c>
      <c r="L49" s="79"/>
      <c r="M49" s="22">
        <v>3464.07908</v>
      </c>
      <c r="N49" s="22">
        <v>25216.79727</v>
      </c>
      <c r="O49" s="23">
        <v>-86.26281108219418</v>
      </c>
      <c r="P49" s="23">
        <v>-0.5970586115462043</v>
      </c>
      <c r="Q49" s="23">
        <v>0.0976958674144621</v>
      </c>
      <c r="R49" s="23">
        <v>0</v>
      </c>
      <c r="S49" s="22">
        <v>1218.3747700000001</v>
      </c>
      <c r="T49" s="22">
        <v>172456.34578</v>
      </c>
      <c r="U49" s="79">
        <v>-99.29351699730769</v>
      </c>
    </row>
    <row r="50" spans="1:21" s="61" customFormat="1" ht="12.75" customHeight="1">
      <c r="A50" s="100"/>
      <c r="B50" s="373" t="s">
        <v>514</v>
      </c>
      <c r="C50" s="368">
        <v>1009.5665300000001</v>
      </c>
      <c r="D50" s="368">
        <v>7613.87291</v>
      </c>
      <c r="E50" s="368">
        <v>-86.74043365402063</v>
      </c>
      <c r="F50" s="369">
        <v>-0.04199482202949356</v>
      </c>
      <c r="G50" s="369">
        <v>0.005518240980836242</v>
      </c>
      <c r="H50" s="369">
        <v>0</v>
      </c>
      <c r="I50" s="368">
        <v>195.99</v>
      </c>
      <c r="J50" s="368">
        <v>67850.674</v>
      </c>
      <c r="K50" s="368">
        <v>-99.7111450948888</v>
      </c>
      <c r="L50" s="368"/>
      <c r="M50" s="368">
        <v>124.00725</v>
      </c>
      <c r="N50" s="368">
        <v>187.94109000000003</v>
      </c>
      <c r="O50" s="368">
        <v>-34.0180212852868</v>
      </c>
      <c r="P50" s="369">
        <v>-0.001754826656963058</v>
      </c>
      <c r="Q50" s="369">
        <v>0.003497320810133484</v>
      </c>
      <c r="R50" s="369">
        <v>0</v>
      </c>
      <c r="S50" s="368">
        <v>19.982</v>
      </c>
      <c r="T50" s="368">
        <v>39.242</v>
      </c>
      <c r="U50" s="368">
        <v>-49.08006727485857</v>
      </c>
    </row>
    <row r="51" spans="2:21" s="61" customFormat="1" ht="15.75" customHeight="1">
      <c r="B51" s="21" t="s">
        <v>515</v>
      </c>
      <c r="C51" s="22">
        <v>9.999999999999999E-34</v>
      </c>
      <c r="D51" s="22">
        <v>9.999999999999999E-34</v>
      </c>
      <c r="E51" s="23">
        <v>0</v>
      </c>
      <c r="F51" s="23">
        <v>0</v>
      </c>
      <c r="G51" s="23">
        <v>5.465950798543451E-39</v>
      </c>
      <c r="H51" s="23">
        <v>0</v>
      </c>
      <c r="I51" s="22">
        <v>9.999999999999999E-34</v>
      </c>
      <c r="J51" s="22">
        <v>9.999999999999999E-34</v>
      </c>
      <c r="K51" s="528">
        <v>0</v>
      </c>
      <c r="L51" s="528"/>
      <c r="M51" s="22">
        <v>9.999999999999999E-34</v>
      </c>
      <c r="N51" s="22">
        <v>9.999999999999999E-34</v>
      </c>
      <c r="O51" s="23">
        <v>0</v>
      </c>
      <c r="P51" s="23">
        <v>0</v>
      </c>
      <c r="Q51" s="23">
        <v>2.820255114223954E-38</v>
      </c>
      <c r="R51" s="23">
        <v>0</v>
      </c>
      <c r="S51" s="22">
        <v>9.999999999999999E-34</v>
      </c>
      <c r="T51" s="22">
        <v>9.999999999999999E-34</v>
      </c>
      <c r="U51" s="528">
        <v>0</v>
      </c>
    </row>
    <row r="52" spans="1:21" s="61" customFormat="1" ht="12.75" customHeight="1">
      <c r="A52" s="100"/>
      <c r="B52" s="373" t="s">
        <v>516</v>
      </c>
      <c r="C52" s="368">
        <v>59587.86239000001</v>
      </c>
      <c r="D52" s="368">
        <v>79909.99232</v>
      </c>
      <c r="E52" s="369">
        <v>-25.431275038320507</v>
      </c>
      <c r="F52" s="369">
        <v>-0.12922238620773893</v>
      </c>
      <c r="G52" s="369">
        <v>0.32570432401411786</v>
      </c>
      <c r="H52" s="369">
        <v>0</v>
      </c>
      <c r="I52" s="368">
        <v>575121.693</v>
      </c>
      <c r="J52" s="368">
        <v>796364.153</v>
      </c>
      <c r="K52" s="89">
        <v>-27.781569419787793</v>
      </c>
      <c r="L52" s="89"/>
      <c r="M52" s="368">
        <v>19148.918069999996</v>
      </c>
      <c r="N52" s="368">
        <v>9529.12251</v>
      </c>
      <c r="O52" s="369">
        <v>100.95153619763882</v>
      </c>
      <c r="P52" s="369">
        <v>0.2640397273685243</v>
      </c>
      <c r="Q52" s="369">
        <v>0.5400483411877297</v>
      </c>
      <c r="R52" s="369">
        <v>0</v>
      </c>
      <c r="S52" s="368">
        <v>158817.949</v>
      </c>
      <c r="T52" s="368">
        <v>86247.08</v>
      </c>
      <c r="U52" s="89">
        <v>84.14298663792442</v>
      </c>
    </row>
    <row r="53" spans="2:21" s="61" customFormat="1" ht="12.75" customHeight="1">
      <c r="B53" s="21" t="s">
        <v>517</v>
      </c>
      <c r="C53" s="22">
        <v>109905.98314999996</v>
      </c>
      <c r="D53" s="22">
        <v>150313.82626000003</v>
      </c>
      <c r="E53" s="23">
        <v>-26.88231955462702</v>
      </c>
      <c r="F53" s="23">
        <v>-0.2569414685452783</v>
      </c>
      <c r="G53" s="23">
        <v>0.6007406963634454</v>
      </c>
      <c r="H53" s="23">
        <v>0</v>
      </c>
      <c r="I53" s="22">
        <v>752064.486</v>
      </c>
      <c r="J53" s="22">
        <v>780606.787</v>
      </c>
      <c r="K53" s="79">
        <v>-3.65642490884466</v>
      </c>
      <c r="L53" s="79"/>
      <c r="M53" s="22">
        <v>31216.48416</v>
      </c>
      <c r="N53" s="22">
        <v>13254.08256</v>
      </c>
      <c r="O53" s="23">
        <v>135.52353788869107</v>
      </c>
      <c r="P53" s="23">
        <v>0.49302374377568847</v>
      </c>
      <c r="Q53" s="23">
        <v>0.8803844910033104</v>
      </c>
      <c r="R53" s="23">
        <v>0</v>
      </c>
      <c r="S53" s="22">
        <v>138706.373</v>
      </c>
      <c r="T53" s="22">
        <v>64453.357</v>
      </c>
      <c r="U53" s="79">
        <v>115.20426469020066</v>
      </c>
    </row>
    <row r="54" spans="1:21" s="61" customFormat="1" ht="15.75" customHeight="1">
      <c r="A54" s="100"/>
      <c r="B54" s="373" t="s">
        <v>518</v>
      </c>
      <c r="C54" s="368">
        <v>9.999999999999999E-34</v>
      </c>
      <c r="D54" s="368">
        <v>1237.2557599999998</v>
      </c>
      <c r="E54" s="89">
        <v>-100</v>
      </c>
      <c r="F54" s="369">
        <v>-0.007867341770138439</v>
      </c>
      <c r="G54" s="369">
        <v>5.465950798543451E-39</v>
      </c>
      <c r="H54" s="369">
        <v>0</v>
      </c>
      <c r="I54" s="368">
        <v>9.999999999999999E-34</v>
      </c>
      <c r="J54" s="368">
        <v>211.218</v>
      </c>
      <c r="K54" s="370">
        <v>-100</v>
      </c>
      <c r="L54" s="370"/>
      <c r="M54" s="368">
        <v>9.999999999999999E-34</v>
      </c>
      <c r="N54" s="368">
        <v>9.999999999999999E-34</v>
      </c>
      <c r="O54" s="89">
        <v>0</v>
      </c>
      <c r="P54" s="369">
        <v>0</v>
      </c>
      <c r="Q54" s="369">
        <v>2.820255114223954E-38</v>
      </c>
      <c r="R54" s="369">
        <v>0</v>
      </c>
      <c r="S54" s="368">
        <v>9.999999999999999E-34</v>
      </c>
      <c r="T54" s="368">
        <v>9.999999999999999E-34</v>
      </c>
      <c r="U54" s="370">
        <v>0</v>
      </c>
    </row>
    <row r="55" spans="2:21" s="61" customFormat="1" ht="15.75" customHeight="1">
      <c r="B55" s="21" t="s">
        <v>519</v>
      </c>
      <c r="C55" s="22">
        <v>9.999999999999999E-34</v>
      </c>
      <c r="D55" s="22">
        <v>9.999999999999999E-34</v>
      </c>
      <c r="E55" s="23">
        <v>0</v>
      </c>
      <c r="F55" s="23">
        <v>0</v>
      </c>
      <c r="G55" s="23">
        <v>5.465950798543451E-39</v>
      </c>
      <c r="H55" s="23">
        <v>0</v>
      </c>
      <c r="I55" s="22">
        <v>9.999999999999999E-34</v>
      </c>
      <c r="J55" s="22">
        <v>9.999999999999999E-34</v>
      </c>
      <c r="K55" s="527">
        <v>0</v>
      </c>
      <c r="L55" s="527"/>
      <c r="M55" s="22">
        <v>9.999999999999999E-34</v>
      </c>
      <c r="N55" s="22">
        <v>9.999999999999999E-34</v>
      </c>
      <c r="O55" s="23">
        <v>0</v>
      </c>
      <c r="P55" s="23">
        <v>0</v>
      </c>
      <c r="Q55" s="23">
        <v>2.820255114223954E-38</v>
      </c>
      <c r="R55" s="23">
        <v>0</v>
      </c>
      <c r="S55" s="22">
        <v>9.999999999999999E-34</v>
      </c>
      <c r="T55" s="22">
        <v>9.999999999999999E-34</v>
      </c>
      <c r="U55" s="527">
        <v>0</v>
      </c>
    </row>
    <row r="56" spans="1:21" s="61" customFormat="1" ht="12.75" customHeight="1">
      <c r="A56" s="100"/>
      <c r="B56" s="373" t="s">
        <v>520</v>
      </c>
      <c r="C56" s="368">
        <v>9.999999999999999E-34</v>
      </c>
      <c r="D56" s="368">
        <v>9.999999999999999E-34</v>
      </c>
      <c r="E56" s="89">
        <v>0</v>
      </c>
      <c r="F56" s="369">
        <v>0</v>
      </c>
      <c r="G56" s="369">
        <v>5.465950798543451E-39</v>
      </c>
      <c r="H56" s="369">
        <v>0</v>
      </c>
      <c r="I56" s="368">
        <v>9.999999999999999E-34</v>
      </c>
      <c r="J56" s="368">
        <v>9.999999999999999E-34</v>
      </c>
      <c r="K56" s="89">
        <v>0</v>
      </c>
      <c r="L56" s="89"/>
      <c r="M56" s="368">
        <v>9.999999999999999E-34</v>
      </c>
      <c r="N56" s="368">
        <v>9.999999999999999E-34</v>
      </c>
      <c r="O56" s="89">
        <v>0</v>
      </c>
      <c r="P56" s="369">
        <v>0</v>
      </c>
      <c r="Q56" s="369">
        <v>2.820255114223954E-38</v>
      </c>
      <c r="R56" s="369">
        <v>0</v>
      </c>
      <c r="S56" s="368">
        <v>9.999999999999999E-34</v>
      </c>
      <c r="T56" s="368">
        <v>9.999999999999999E-34</v>
      </c>
      <c r="U56" s="89">
        <v>0</v>
      </c>
    </row>
    <row r="57" spans="2:21" s="61" customFormat="1" ht="15.75" customHeight="1">
      <c r="B57" s="21" t="s">
        <v>521</v>
      </c>
      <c r="C57" s="22">
        <v>9.999999999999999E-34</v>
      </c>
      <c r="D57" s="22">
        <v>9.999999999999999E-34</v>
      </c>
      <c r="E57" s="528">
        <v>0</v>
      </c>
      <c r="F57" s="23">
        <v>0</v>
      </c>
      <c r="G57" s="23">
        <v>5.465950798543451E-39</v>
      </c>
      <c r="H57" s="23">
        <v>0</v>
      </c>
      <c r="I57" s="22">
        <v>9.999999999999999E-34</v>
      </c>
      <c r="J57" s="22">
        <v>9.999999999999999E-34</v>
      </c>
      <c r="K57" s="528">
        <v>0</v>
      </c>
      <c r="L57" s="528"/>
      <c r="M57" s="22">
        <v>9.999999999999999E-34</v>
      </c>
      <c r="N57" s="22">
        <v>9.999999999999999E-34</v>
      </c>
      <c r="O57" s="528">
        <v>0</v>
      </c>
      <c r="P57" s="23">
        <v>0</v>
      </c>
      <c r="Q57" s="23">
        <v>2.820255114223954E-38</v>
      </c>
      <c r="R57" s="23">
        <v>0</v>
      </c>
      <c r="S57" s="22">
        <v>9.999999999999999E-34</v>
      </c>
      <c r="T57" s="22">
        <v>9.999999999999999E-34</v>
      </c>
      <c r="U57" s="528">
        <v>0</v>
      </c>
    </row>
    <row r="58" spans="1:21" s="61" customFormat="1" ht="12.75" customHeight="1">
      <c r="A58" s="100"/>
      <c r="B58" s="373" t="s">
        <v>522</v>
      </c>
      <c r="C58" s="368">
        <v>891393.4487400004</v>
      </c>
      <c r="D58" s="368">
        <v>855020.0389900003</v>
      </c>
      <c r="E58" s="369">
        <v>4.254100265645997</v>
      </c>
      <c r="F58" s="369">
        <v>0.23128770550119457</v>
      </c>
      <c r="G58" s="369">
        <v>4.8723127329568054</v>
      </c>
      <c r="H58" s="369">
        <v>0</v>
      </c>
      <c r="I58" s="368">
        <v>7131471.75</v>
      </c>
      <c r="J58" s="368">
        <v>7454242.47681</v>
      </c>
      <c r="K58" s="370">
        <v>-4.330027200136476</v>
      </c>
      <c r="L58" s="370"/>
      <c r="M58" s="368">
        <v>273413.52346</v>
      </c>
      <c r="N58" s="368">
        <v>185300.43006</v>
      </c>
      <c r="O58" s="369">
        <v>47.551478089645606</v>
      </c>
      <c r="P58" s="369">
        <v>2.4184876917418943</v>
      </c>
      <c r="Q58" s="369">
        <v>7.71095887836056</v>
      </c>
      <c r="R58" s="369">
        <v>0</v>
      </c>
      <c r="S58" s="368">
        <v>2127847.7860999997</v>
      </c>
      <c r="T58" s="368">
        <v>1825866.756</v>
      </c>
      <c r="U58" s="370">
        <v>16.53905078821642</v>
      </c>
    </row>
    <row r="59" spans="2:21" s="61" customFormat="1" ht="15.75" customHeight="1">
      <c r="B59" s="21" t="s">
        <v>523</v>
      </c>
      <c r="C59" s="22">
        <v>6283.8152</v>
      </c>
      <c r="D59" s="22">
        <v>17813.590210000002</v>
      </c>
      <c r="E59" s="528">
        <v>-64.72460000526755</v>
      </c>
      <c r="F59" s="23">
        <v>-0.07331441361523454</v>
      </c>
      <c r="G59" s="23">
        <v>0.03434702471033948</v>
      </c>
      <c r="H59" s="23">
        <v>0</v>
      </c>
      <c r="I59" s="22">
        <v>30587.75</v>
      </c>
      <c r="J59" s="22">
        <v>127914.252</v>
      </c>
      <c r="K59" s="528">
        <v>-76.08730104601635</v>
      </c>
      <c r="L59" s="528"/>
      <c r="M59" s="22">
        <v>12602.214</v>
      </c>
      <c r="N59" s="22">
        <v>9.999999999999999E-34</v>
      </c>
      <c r="O59" s="528">
        <v>1.2602214E+39</v>
      </c>
      <c r="P59" s="23">
        <v>0.3458997780197941</v>
      </c>
      <c r="Q59" s="23">
        <v>0.35541458484044713</v>
      </c>
      <c r="R59" s="23">
        <v>0</v>
      </c>
      <c r="S59" s="22">
        <v>66002.4</v>
      </c>
      <c r="T59" s="22">
        <v>9.999999999999999E-34</v>
      </c>
      <c r="U59" s="528">
        <v>6.60024E+39</v>
      </c>
    </row>
    <row r="60" spans="1:21" s="61" customFormat="1" ht="12.75" customHeight="1">
      <c r="A60" s="100"/>
      <c r="B60" s="373" t="s">
        <v>524</v>
      </c>
      <c r="C60" s="368">
        <v>121003.8589</v>
      </c>
      <c r="D60" s="368">
        <v>113053.06012000001</v>
      </c>
      <c r="E60" s="369">
        <v>7.032802802118433</v>
      </c>
      <c r="F60" s="369">
        <v>0.05055676713750739</v>
      </c>
      <c r="G60" s="369">
        <v>0.6614011391812942</v>
      </c>
      <c r="H60" s="369">
        <v>0</v>
      </c>
      <c r="I60" s="368">
        <v>1248697</v>
      </c>
      <c r="J60" s="368">
        <v>1188619.783</v>
      </c>
      <c r="K60" s="370">
        <v>5.0543679197706854</v>
      </c>
      <c r="L60" s="370"/>
      <c r="M60" s="368">
        <v>15803.40921</v>
      </c>
      <c r="N60" s="368">
        <v>29645.66566</v>
      </c>
      <c r="O60" s="369">
        <v>-46.69234487345966</v>
      </c>
      <c r="P60" s="369">
        <v>-0.3799358932762183</v>
      </c>
      <c r="Q60" s="369">
        <v>0.4456964564667643</v>
      </c>
      <c r="R60" s="369">
        <v>0</v>
      </c>
      <c r="S60" s="368">
        <v>159308.229</v>
      </c>
      <c r="T60" s="368">
        <v>315255.93</v>
      </c>
      <c r="U60" s="370">
        <v>-49.46701589403885</v>
      </c>
    </row>
    <row r="61" spans="2:21" s="61" customFormat="1" ht="12.75" customHeight="1">
      <c r="B61" s="21" t="s">
        <v>525</v>
      </c>
      <c r="C61" s="22">
        <v>396828.1321699999</v>
      </c>
      <c r="D61" s="22">
        <v>380638.78738</v>
      </c>
      <c r="E61" s="23">
        <v>4.253204173288234</v>
      </c>
      <c r="F61" s="23">
        <v>0.10294323341645971</v>
      </c>
      <c r="G61" s="23">
        <v>2.1690430459191172</v>
      </c>
      <c r="H61" s="23">
        <v>0</v>
      </c>
      <c r="I61" s="22">
        <v>3332327.6485</v>
      </c>
      <c r="J61" s="22">
        <v>3394762.7402</v>
      </c>
      <c r="K61" s="79">
        <v>-1.8391592131213694</v>
      </c>
      <c r="L61" s="79"/>
      <c r="M61" s="22">
        <v>80893.28312000001</v>
      </c>
      <c r="N61" s="22">
        <v>74864.93131999999</v>
      </c>
      <c r="O61" s="23">
        <v>8.052303920820613</v>
      </c>
      <c r="P61" s="23">
        <v>0.16546342963587451</v>
      </c>
      <c r="Q61" s="23">
        <v>2.2813969542554626</v>
      </c>
      <c r="R61" s="23">
        <v>0</v>
      </c>
      <c r="S61" s="22">
        <v>657958.0546</v>
      </c>
      <c r="T61" s="22">
        <v>671510.5865</v>
      </c>
      <c r="U61" s="79">
        <v>-2.0182156726132185</v>
      </c>
    </row>
    <row r="62" spans="1:21" s="61" customFormat="1" ht="12.75" customHeight="1">
      <c r="A62" s="100"/>
      <c r="B62" s="373" t="s">
        <v>526</v>
      </c>
      <c r="C62" s="368">
        <v>918.6098000000001</v>
      </c>
      <c r="D62" s="368">
        <v>1986.6369000000002</v>
      </c>
      <c r="E62" s="369">
        <v>-53.76055886206483</v>
      </c>
      <c r="F62" s="369">
        <v>-0.006791267001634187</v>
      </c>
      <c r="G62" s="369">
        <v>0.005021075969859841</v>
      </c>
      <c r="H62" s="369">
        <v>0</v>
      </c>
      <c r="I62" s="368">
        <v>176.01</v>
      </c>
      <c r="J62" s="368">
        <v>345.946</v>
      </c>
      <c r="K62" s="370">
        <v>-49.122117324669176</v>
      </c>
      <c r="L62" s="370"/>
      <c r="M62" s="368">
        <v>9.999999999999999E-34</v>
      </c>
      <c r="N62" s="368">
        <v>373.51178000000004</v>
      </c>
      <c r="O62" s="369">
        <v>-100</v>
      </c>
      <c r="P62" s="369">
        <v>-0.010251979675141068</v>
      </c>
      <c r="Q62" s="369">
        <v>2.820255114223954E-38</v>
      </c>
      <c r="R62" s="369">
        <v>0</v>
      </c>
      <c r="S62" s="368">
        <v>9.999999999999999E-34</v>
      </c>
      <c r="T62" s="368">
        <v>78.647</v>
      </c>
      <c r="U62" s="370">
        <v>-100</v>
      </c>
    </row>
    <row r="63" spans="2:21" s="61" customFormat="1" ht="15.75" customHeight="1">
      <c r="B63" s="21" t="s">
        <v>527</v>
      </c>
      <c r="C63" s="22">
        <v>369.62018</v>
      </c>
      <c r="D63" s="22">
        <v>121.09962</v>
      </c>
      <c r="E63" s="23">
        <v>205.2199338032605</v>
      </c>
      <c r="F63" s="23">
        <v>0.0015802684017621358</v>
      </c>
      <c r="G63" s="23">
        <v>0.0020203257180287744</v>
      </c>
      <c r="H63" s="23">
        <v>0</v>
      </c>
      <c r="I63" s="22">
        <v>70.094</v>
      </c>
      <c r="J63" s="22">
        <v>20.966</v>
      </c>
      <c r="K63" s="79">
        <v>234.3222360011447</v>
      </c>
      <c r="L63" s="79"/>
      <c r="M63" s="22">
        <v>9.999999999999999E-34</v>
      </c>
      <c r="N63" s="22">
        <v>9.999999999999999E-34</v>
      </c>
      <c r="O63" s="23">
        <v>0</v>
      </c>
      <c r="P63" s="23">
        <v>0</v>
      </c>
      <c r="Q63" s="23">
        <v>2.820255114223954E-38</v>
      </c>
      <c r="R63" s="23">
        <v>0</v>
      </c>
      <c r="S63" s="22">
        <v>9.999999999999999E-34</v>
      </c>
      <c r="T63" s="22">
        <v>9.999999999999999E-34</v>
      </c>
      <c r="U63" s="79">
        <v>0</v>
      </c>
    </row>
    <row r="64" spans="1:21" s="61" customFormat="1" ht="12.75" customHeight="1">
      <c r="A64" s="100"/>
      <c r="B64" s="373" t="s">
        <v>528</v>
      </c>
      <c r="C64" s="368">
        <v>18877.92241999999</v>
      </c>
      <c r="D64" s="368">
        <v>27172.744239999996</v>
      </c>
      <c r="E64" s="369">
        <v>-30.526257292001823</v>
      </c>
      <c r="F64" s="369">
        <v>-0.052744307434334996</v>
      </c>
      <c r="G64" s="369">
        <v>0.10318579512644027</v>
      </c>
      <c r="H64" s="369">
        <v>0</v>
      </c>
      <c r="I64" s="368">
        <v>9305.663</v>
      </c>
      <c r="J64" s="368">
        <v>18247.519</v>
      </c>
      <c r="K64" s="89">
        <v>-49.00313297385798</v>
      </c>
      <c r="L64" s="89"/>
      <c r="M64" s="368">
        <v>5553.632259999999</v>
      </c>
      <c r="N64" s="368">
        <v>3940.1861799999997</v>
      </c>
      <c r="O64" s="369">
        <v>40.94847315057584</v>
      </c>
      <c r="P64" s="369">
        <v>0.044285126480069846</v>
      </c>
      <c r="Q64" s="369">
        <v>0.15662659783784133</v>
      </c>
      <c r="R64" s="369">
        <v>0</v>
      </c>
      <c r="S64" s="368">
        <v>818.875</v>
      </c>
      <c r="T64" s="368">
        <v>839.263</v>
      </c>
      <c r="U64" s="89">
        <v>-2.4292742561032754</v>
      </c>
    </row>
    <row r="65" spans="2:21" s="61" customFormat="1" ht="12.75" customHeight="1">
      <c r="B65" s="21"/>
      <c r="C65" s="22"/>
      <c r="D65" s="22"/>
      <c r="E65" s="23"/>
      <c r="F65" s="23"/>
      <c r="G65" s="23"/>
      <c r="H65" s="23"/>
      <c r="I65" s="22"/>
      <c r="J65" s="22"/>
      <c r="K65" s="79"/>
      <c r="L65" s="79"/>
      <c r="M65" s="22"/>
      <c r="N65" s="22"/>
      <c r="O65" s="23"/>
      <c r="P65" s="23"/>
      <c r="Q65" s="23"/>
      <c r="R65" s="23"/>
      <c r="S65" s="22"/>
      <c r="T65" s="22"/>
      <c r="U65" s="79"/>
    </row>
    <row r="66" spans="1:21" s="61" customFormat="1" ht="12.75" customHeight="1">
      <c r="A66" s="100"/>
      <c r="B66" s="373" t="s">
        <v>529</v>
      </c>
      <c r="C66" s="368">
        <v>106165.95537999982</v>
      </c>
      <c r="D66" s="368">
        <v>256784.4251999999</v>
      </c>
      <c r="E66" s="369">
        <v>-58.655609545901754</v>
      </c>
      <c r="F66" s="369">
        <v>-0.9577380985231565</v>
      </c>
      <c r="G66" s="369">
        <v>0.5802978885874385</v>
      </c>
      <c r="H66" s="369">
        <v>0</v>
      </c>
      <c r="I66" s="368">
        <v>27630.3647</v>
      </c>
      <c r="J66" s="368">
        <v>297779.992</v>
      </c>
      <c r="K66" s="370">
        <v>-90.72121517821789</v>
      </c>
      <c r="L66" s="370"/>
      <c r="M66" s="368">
        <v>24850.95009</v>
      </c>
      <c r="N66" s="368">
        <v>21115.774339999996</v>
      </c>
      <c r="O66" s="369">
        <v>17.6890304369487</v>
      </c>
      <c r="P66" s="369">
        <v>0.10252138733637747</v>
      </c>
      <c r="Q66" s="369">
        <v>0.7008601908464672</v>
      </c>
      <c r="R66" s="369">
        <v>0</v>
      </c>
      <c r="S66" s="368">
        <v>4220.467</v>
      </c>
      <c r="T66" s="368">
        <v>5668.872</v>
      </c>
      <c r="U66" s="370">
        <v>-25.55014472014892</v>
      </c>
    </row>
    <row r="67" spans="2:21" s="61" customFormat="1" ht="12.75" customHeight="1">
      <c r="B67" s="21" t="s">
        <v>530</v>
      </c>
      <c r="C67" s="22">
        <v>1763166.046979999</v>
      </c>
      <c r="D67" s="22">
        <v>836098.5248700002</v>
      </c>
      <c r="E67" s="23">
        <v>110.88017674162775</v>
      </c>
      <c r="F67" s="23">
        <v>5.894946927088652</v>
      </c>
      <c r="G67" s="23">
        <v>9.637378862455027</v>
      </c>
      <c r="H67" s="23">
        <v>0</v>
      </c>
      <c r="I67" s="22">
        <v>4179456.422620002</v>
      </c>
      <c r="J67" s="22">
        <v>1344666.20171</v>
      </c>
      <c r="K67" s="79">
        <v>210.81739224984057</v>
      </c>
      <c r="L67" s="79"/>
      <c r="M67" s="22">
        <v>407033.3426100003</v>
      </c>
      <c r="N67" s="22">
        <v>613677.7470900004</v>
      </c>
      <c r="O67" s="23">
        <v>-33.673113529028484</v>
      </c>
      <c r="P67" s="23">
        <v>-5.671880642454144</v>
      </c>
      <c r="Q67" s="23">
        <v>11.479378661555241</v>
      </c>
      <c r="R67" s="23">
        <v>0</v>
      </c>
      <c r="S67" s="22">
        <v>545708.6116000004</v>
      </c>
      <c r="T67" s="22">
        <v>1722016.9352699993</v>
      </c>
      <c r="U67" s="79">
        <v>-68.30991609763481</v>
      </c>
    </row>
    <row r="68" spans="1:21" s="61" customFormat="1" ht="12.75" customHeight="1">
      <c r="A68" s="100"/>
      <c r="B68" s="373" t="s">
        <v>531</v>
      </c>
      <c r="C68" s="368">
        <v>2776.6021000000005</v>
      </c>
      <c r="D68" s="368">
        <v>131570.1195</v>
      </c>
      <c r="E68" s="369">
        <v>-97.88964081620371</v>
      </c>
      <c r="F68" s="369">
        <v>-0.8189597106131654</v>
      </c>
      <c r="G68" s="369">
        <v>0.015176770465732427</v>
      </c>
      <c r="H68" s="369">
        <v>0</v>
      </c>
      <c r="I68" s="368">
        <v>1907.4941799999997</v>
      </c>
      <c r="J68" s="368">
        <v>174068.42655</v>
      </c>
      <c r="K68" s="370">
        <v>-98.90416991880369</v>
      </c>
      <c r="L68" s="370"/>
      <c r="M68" s="368">
        <v>17620.659159999996</v>
      </c>
      <c r="N68" s="368">
        <v>673.97468</v>
      </c>
      <c r="O68" s="369">
        <v>2514.439337691439</v>
      </c>
      <c r="P68" s="369">
        <v>0.4651448070794139</v>
      </c>
      <c r="Q68" s="369">
        <v>0.4969475411198715</v>
      </c>
      <c r="R68" s="369">
        <v>0</v>
      </c>
      <c r="S68" s="368">
        <v>20641.59929</v>
      </c>
      <c r="T68" s="368">
        <v>533.4023599999999</v>
      </c>
      <c r="U68" s="370">
        <v>3769.799018137078</v>
      </c>
    </row>
    <row r="69" spans="2:21" s="61" customFormat="1" ht="15.75" customHeight="1">
      <c r="B69" s="21" t="s">
        <v>532</v>
      </c>
      <c r="C69" s="22">
        <v>159580.36021999994</v>
      </c>
      <c r="D69" s="22">
        <v>232458.57697000005</v>
      </c>
      <c r="E69" s="23">
        <v>-31.35105518580431</v>
      </c>
      <c r="F69" s="23">
        <v>-0.46341092707499604</v>
      </c>
      <c r="G69" s="23">
        <v>0.8722583973763604</v>
      </c>
      <c r="H69" s="23">
        <v>0</v>
      </c>
      <c r="I69" s="22">
        <v>253017.15873000008</v>
      </c>
      <c r="J69" s="22">
        <v>365798.7213499999</v>
      </c>
      <c r="K69" s="79">
        <v>-30.831590171713387</v>
      </c>
      <c r="L69" s="79"/>
      <c r="M69" s="22">
        <v>37041.435900000004</v>
      </c>
      <c r="N69" s="22">
        <v>37834.85901</v>
      </c>
      <c r="O69" s="23">
        <v>-2.0970690277722173</v>
      </c>
      <c r="P69" s="23">
        <v>-0.021777512873910363</v>
      </c>
      <c r="Q69" s="23">
        <v>1.0446629903517377</v>
      </c>
      <c r="R69" s="23">
        <v>0</v>
      </c>
      <c r="S69" s="22">
        <v>51514.10519</v>
      </c>
      <c r="T69" s="22">
        <v>58083.18474</v>
      </c>
      <c r="U69" s="79">
        <v>-11.30977851749249</v>
      </c>
    </row>
    <row r="70" spans="1:21" s="61" customFormat="1" ht="12.75" customHeight="1">
      <c r="A70" s="100"/>
      <c r="B70" s="373" t="s">
        <v>533</v>
      </c>
      <c r="C70" s="368">
        <v>2535.8298899999995</v>
      </c>
      <c r="D70" s="368">
        <v>5880.38769</v>
      </c>
      <c r="E70" s="368">
        <v>-56.87648461831265</v>
      </c>
      <c r="F70" s="369">
        <v>-0.02126704933067544</v>
      </c>
      <c r="G70" s="369">
        <v>0.01386072141221585</v>
      </c>
      <c r="H70" s="369">
        <v>0</v>
      </c>
      <c r="I70" s="368">
        <v>28342.869</v>
      </c>
      <c r="J70" s="368">
        <v>84166.601</v>
      </c>
      <c r="K70" s="368">
        <v>-66.32527788546433</v>
      </c>
      <c r="L70" s="368"/>
      <c r="M70" s="368">
        <v>4950.5973699999995</v>
      </c>
      <c r="N70" s="368">
        <v>9.999999999999999E-34</v>
      </c>
      <c r="O70" s="368">
        <v>4.95059737E+38</v>
      </c>
      <c r="P70" s="369">
        <v>0.1358817213664501</v>
      </c>
      <c r="Q70" s="369">
        <v>0.13961947551206155</v>
      </c>
      <c r="R70" s="369">
        <v>0</v>
      </c>
      <c r="S70" s="368">
        <v>70936.29</v>
      </c>
      <c r="T70" s="368">
        <v>9.999999999999999E-34</v>
      </c>
      <c r="U70" s="368">
        <v>7.093629E+39</v>
      </c>
    </row>
    <row r="71" spans="1:21" s="61" customFormat="1" ht="15.75" customHeight="1">
      <c r="A71" s="21"/>
      <c r="B71" s="112"/>
      <c r="C71" s="113"/>
      <c r="D71" s="113"/>
      <c r="E71" s="152"/>
      <c r="F71" s="152"/>
      <c r="G71" s="152"/>
      <c r="H71" s="152"/>
      <c r="I71" s="153"/>
      <c r="J71" s="153"/>
      <c r="K71" s="152"/>
      <c r="L71" s="152"/>
      <c r="M71" s="113"/>
      <c r="N71" s="113"/>
      <c r="O71" s="152"/>
      <c r="P71" s="152"/>
      <c r="Q71" s="152"/>
      <c r="R71" s="152"/>
      <c r="S71" s="153"/>
      <c r="T71" s="153"/>
      <c r="U71" s="152"/>
    </row>
    <row r="72" spans="1:21" s="61" customFormat="1" ht="12.75" customHeight="1">
      <c r="A72" s="374" t="s">
        <v>534</v>
      </c>
      <c r="B72" s="375"/>
      <c r="C72" s="376">
        <v>3638644.975459993</v>
      </c>
      <c r="D72" s="376">
        <v>3719286.482459994</v>
      </c>
      <c r="E72" s="377">
        <v>-2.168198319228787</v>
      </c>
      <c r="F72" s="377">
        <v>-0.5127753831819055</v>
      </c>
      <c r="G72" s="377">
        <v>19.888654409231666</v>
      </c>
      <c r="H72" s="377">
        <v>0</v>
      </c>
      <c r="I72" s="376">
        <v>10873584.06179002</v>
      </c>
      <c r="J72" s="376">
        <v>11347513.320789978</v>
      </c>
      <c r="K72" s="378">
        <v>-4.176503217948769</v>
      </c>
      <c r="L72" s="378"/>
      <c r="M72" s="376">
        <v>945547.7389900042</v>
      </c>
      <c r="N72" s="376">
        <v>792636.7691499977</v>
      </c>
      <c r="O72" s="377">
        <v>19.29143029839305</v>
      </c>
      <c r="P72" s="377">
        <v>4.197030023807694</v>
      </c>
      <c r="Q72" s="377">
        <v>26.666858466294556</v>
      </c>
      <c r="R72" s="377">
        <v>0</v>
      </c>
      <c r="S72" s="376">
        <v>2770412.5943600014</v>
      </c>
      <c r="T72" s="376">
        <v>3162009.902280003</v>
      </c>
      <c r="U72" s="378">
        <v>-12.384442807646991</v>
      </c>
    </row>
    <row r="73" spans="1:21" s="61" customFormat="1" ht="12">
      <c r="A73" s="111"/>
      <c r="B73" s="111"/>
      <c r="C73" s="69"/>
      <c r="D73" s="69"/>
      <c r="E73" s="18"/>
      <c r="F73" s="18"/>
      <c r="G73" s="18"/>
      <c r="H73" s="18"/>
      <c r="I73" s="69"/>
      <c r="J73" s="69"/>
      <c r="K73" s="80"/>
      <c r="L73" s="18"/>
      <c r="M73" s="69"/>
      <c r="N73" s="69"/>
      <c r="O73" s="80"/>
      <c r="P73" s="18"/>
      <c r="Q73" s="18"/>
      <c r="R73" s="380"/>
      <c r="S73" s="69"/>
      <c r="T73" s="69"/>
      <c r="U73" s="18"/>
    </row>
    <row r="74" spans="1:2" s="61" customFormat="1" ht="12">
      <c r="A74" s="21" t="s">
        <v>836</v>
      </c>
      <c r="B74" s="21"/>
    </row>
    <row r="75" spans="1:16" s="61" customFormat="1" ht="13.5">
      <c r="A75" s="70" t="s">
        <v>536</v>
      </c>
      <c r="B75" s="21"/>
      <c r="F75" s="284"/>
      <c r="G75" s="284"/>
      <c r="P75" s="65"/>
    </row>
    <row r="76" spans="1:16" s="61" customFormat="1" ht="12">
      <c r="A76" s="21" t="s">
        <v>789</v>
      </c>
      <c r="B76" s="21"/>
      <c r="I76" s="71"/>
      <c r="J76" s="71"/>
      <c r="M76" s="71"/>
      <c r="P76" s="65"/>
    </row>
    <row r="77" spans="1:20" ht="13.5">
      <c r="A77" s="70" t="s">
        <v>537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381"/>
      <c r="N77" s="105"/>
      <c r="O77" s="105"/>
      <c r="P77" s="382"/>
      <c r="Q77" s="105"/>
      <c r="R77" s="105"/>
      <c r="S77" s="105"/>
      <c r="T77" s="105"/>
    </row>
    <row r="78" ht="12.75">
      <c r="A78" s="94"/>
    </row>
    <row r="80" spans="3:22" ht="12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</sheetData>
  <sheetProtection/>
  <mergeCells count="16">
    <mergeCell ref="T13:T14"/>
    <mergeCell ref="A14:B14"/>
    <mergeCell ref="S13:S14"/>
    <mergeCell ref="A11:B11"/>
    <mergeCell ref="M11:U11"/>
    <mergeCell ref="A12:B12"/>
    <mergeCell ref="C12:G12"/>
    <mergeCell ref="M12:Q12"/>
    <mergeCell ref="A18:B18"/>
    <mergeCell ref="J13:J14"/>
    <mergeCell ref="M13:M14"/>
    <mergeCell ref="N13:N14"/>
    <mergeCell ref="A13:B13"/>
    <mergeCell ref="C13:C14"/>
    <mergeCell ref="D13:D14"/>
    <mergeCell ref="I13:I1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4:V149"/>
  <sheetViews>
    <sheetView zoomScale="70" zoomScaleNormal="70" zoomScalePageLayoutView="0" workbookViewId="0" topLeftCell="A1">
      <selection activeCell="L44" sqref="L44"/>
    </sheetView>
  </sheetViews>
  <sheetFormatPr defaultColWidth="13.28125" defaultRowHeight="12" customHeight="1"/>
  <cols>
    <col min="1" max="1" width="20.140625" style="38" customWidth="1"/>
    <col min="2" max="2" width="13.8515625" style="38" customWidth="1"/>
    <col min="3" max="3" width="15.7109375" style="174" customWidth="1"/>
    <col min="4" max="4" width="10.28125" style="174" customWidth="1"/>
    <col min="5" max="5" width="13.8515625" style="174" customWidth="1"/>
    <col min="6" max="6" width="12.57421875" style="174" customWidth="1"/>
    <col min="7" max="7" width="1.8515625" style="174" customWidth="1"/>
    <col min="8" max="8" width="16.8515625" style="174" customWidth="1"/>
    <col min="9" max="9" width="14.7109375" style="38" customWidth="1"/>
    <col min="10" max="10" width="10.57421875" style="38" customWidth="1"/>
    <col min="11" max="11" width="1.421875" style="38" customWidth="1"/>
    <col min="12" max="12" width="12.00390625" style="38" customWidth="1"/>
    <col min="13" max="13" width="14.00390625" style="38" bestFit="1" customWidth="1"/>
    <col min="14" max="14" width="14.140625" style="38" customWidth="1"/>
    <col min="15" max="15" width="13.8515625" style="38" customWidth="1"/>
    <col min="16" max="16" width="12.421875" style="38" customWidth="1"/>
    <col min="17" max="17" width="2.00390625" style="38" customWidth="1"/>
    <col min="18" max="18" width="11.8515625" style="38" customWidth="1"/>
    <col min="19" max="19" width="14.421875" style="38" customWidth="1"/>
    <col min="20" max="20" width="9.140625" style="38" customWidth="1"/>
    <col min="21" max="22" width="13.28125" style="38" customWidth="1"/>
    <col min="23" max="16384" width="13.28125" style="174" customWidth="1"/>
  </cols>
  <sheetData>
    <row r="1" ht="5.25" customHeight="1"/>
    <row r="4" spans="9:10" ht="12" customHeight="1">
      <c r="I4" s="1050" t="s">
        <v>880</v>
      </c>
      <c r="J4" s="1050"/>
    </row>
    <row r="5" spans="9:10" ht="12" customHeight="1">
      <c r="I5" s="1050"/>
      <c r="J5" s="1050"/>
    </row>
    <row r="6" spans="9:10" ht="14.25" customHeight="1">
      <c r="I6" s="1050"/>
      <c r="J6" s="1050"/>
    </row>
    <row r="7" spans="1:20" s="383" customFormat="1" ht="15.75" customHeight="1">
      <c r="A7" s="43" t="s">
        <v>837</v>
      </c>
      <c r="B7" s="43"/>
      <c r="C7" s="347"/>
      <c r="D7" s="347"/>
      <c r="E7" s="347"/>
      <c r="F7" s="347"/>
      <c r="G7" s="347"/>
      <c r="H7" s="347"/>
      <c r="I7" s="347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</row>
    <row r="8" spans="1:20" s="383" customFormat="1" ht="16.5" customHeight="1">
      <c r="A8" s="43" t="s">
        <v>838</v>
      </c>
      <c r="B8" s="43"/>
      <c r="C8" s="347"/>
      <c r="D8" s="347"/>
      <c r="E8" s="347"/>
      <c r="F8" s="347"/>
      <c r="G8" s="347"/>
      <c r="H8" s="347"/>
      <c r="I8" s="347"/>
      <c r="J8" s="351"/>
      <c r="K8" s="351"/>
      <c r="L8" s="351"/>
      <c r="M8" s="351"/>
      <c r="N8" s="351"/>
      <c r="O8" s="351"/>
      <c r="P8" s="530" t="e">
        <f>#REF!</f>
        <v>#REF!</v>
      </c>
      <c r="Q8" s="351"/>
      <c r="R8" s="351"/>
      <c r="S8" s="351"/>
      <c r="T8" s="351"/>
    </row>
    <row r="9" spans="1:22" s="347" customFormat="1" ht="15.75" customHeight="1">
      <c r="A9" s="981" t="s">
        <v>358</v>
      </c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73"/>
      <c r="V9" s="73"/>
    </row>
    <row r="10" spans="1:20" s="383" customFormat="1" ht="10.5" customHeight="1" thickBot="1">
      <c r="A10" s="554"/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</row>
    <row r="11" spans="1:20" s="386" customFormat="1" ht="15" customHeight="1" thickBot="1">
      <c r="A11" s="384"/>
      <c r="B11" s="1062" t="s">
        <v>883</v>
      </c>
      <c r="C11" s="1062"/>
      <c r="D11" s="1062"/>
      <c r="E11" s="1062"/>
      <c r="F11" s="1062"/>
      <c r="G11" s="1062"/>
      <c r="H11" s="1062"/>
      <c r="I11" s="1062"/>
      <c r="J11" s="1062"/>
      <c r="K11" s="385"/>
      <c r="L11" s="1062" t="s">
        <v>884</v>
      </c>
      <c r="M11" s="1062"/>
      <c r="N11" s="1062"/>
      <c r="O11" s="1062"/>
      <c r="P11" s="1062"/>
      <c r="Q11" s="1062"/>
      <c r="R11" s="1062"/>
      <c r="S11" s="1062"/>
      <c r="T11" s="1062"/>
    </row>
    <row r="12" spans="1:20" s="388" customFormat="1" ht="15" customHeight="1" thickBot="1">
      <c r="A12" s="387"/>
      <c r="B12" s="990" t="s">
        <v>839</v>
      </c>
      <c r="C12" s="990"/>
      <c r="D12" s="990"/>
      <c r="E12" s="990"/>
      <c r="F12" s="990"/>
      <c r="G12" s="54"/>
      <c r="H12" s="990" t="s">
        <v>840</v>
      </c>
      <c r="I12" s="990"/>
      <c r="J12" s="990"/>
      <c r="K12" s="54"/>
      <c r="L12" s="990" t="s">
        <v>839</v>
      </c>
      <c r="M12" s="990"/>
      <c r="N12" s="990"/>
      <c r="O12" s="990"/>
      <c r="P12" s="990"/>
      <c r="R12" s="990" t="s">
        <v>840</v>
      </c>
      <c r="S12" s="990"/>
      <c r="T12" s="990"/>
    </row>
    <row r="13" spans="1:20" s="388" customFormat="1" ht="15" customHeight="1">
      <c r="A13" s="387"/>
      <c r="B13" s="982" t="s">
        <v>363</v>
      </c>
      <c r="C13" s="982" t="s">
        <v>364</v>
      </c>
      <c r="D13" s="54" t="s">
        <v>476</v>
      </c>
      <c r="E13" s="389" t="s">
        <v>799</v>
      </c>
      <c r="F13" s="389" t="s">
        <v>478</v>
      </c>
      <c r="G13" s="54"/>
      <c r="H13" s="982" t="s">
        <v>363</v>
      </c>
      <c r="I13" s="982" t="s">
        <v>364</v>
      </c>
      <c r="J13" s="56" t="s">
        <v>476</v>
      </c>
      <c r="K13" s="54"/>
      <c r="L13" s="982" t="s">
        <v>363</v>
      </c>
      <c r="M13" s="982" t="s">
        <v>364</v>
      </c>
      <c r="N13" s="54" t="s">
        <v>476</v>
      </c>
      <c r="O13" s="389" t="s">
        <v>799</v>
      </c>
      <c r="P13" s="389" t="s">
        <v>478</v>
      </c>
      <c r="Q13" s="54"/>
      <c r="R13" s="982" t="s">
        <v>363</v>
      </c>
      <c r="S13" s="982" t="s">
        <v>364</v>
      </c>
      <c r="T13" s="54" t="s">
        <v>476</v>
      </c>
    </row>
    <row r="14" spans="1:20" s="388" customFormat="1" ht="19.5" customHeight="1" thickBot="1">
      <c r="A14" s="390" t="s">
        <v>798</v>
      </c>
      <c r="B14" s="984"/>
      <c r="C14" s="984"/>
      <c r="D14" s="391" t="s">
        <v>480</v>
      </c>
      <c r="E14" s="262" t="s">
        <v>481</v>
      </c>
      <c r="F14" s="176" t="s">
        <v>834</v>
      </c>
      <c r="G14" s="391"/>
      <c r="H14" s="984"/>
      <c r="I14" s="984"/>
      <c r="J14" s="391" t="s">
        <v>480</v>
      </c>
      <c r="K14" s="391"/>
      <c r="L14" s="984"/>
      <c r="M14" s="984"/>
      <c r="N14" s="391" t="s">
        <v>480</v>
      </c>
      <c r="O14" s="262" t="s">
        <v>481</v>
      </c>
      <c r="P14" s="176" t="s">
        <v>834</v>
      </c>
      <c r="Q14" s="391"/>
      <c r="R14" s="984"/>
      <c r="S14" s="984"/>
      <c r="T14" s="391" t="s">
        <v>480</v>
      </c>
    </row>
    <row r="15" s="61" customFormat="1" ht="12" customHeight="1">
      <c r="T15" s="392"/>
    </row>
    <row r="16" spans="1:20" s="386" customFormat="1" ht="23.25" customHeight="1">
      <c r="A16" s="393" t="s">
        <v>483</v>
      </c>
      <c r="B16" s="394">
        <v>12083164.139259998</v>
      </c>
      <c r="C16" s="394">
        <v>1.3999999999999997E-32</v>
      </c>
      <c r="D16" s="395">
        <v>8.630831528042858E+40</v>
      </c>
      <c r="E16" s="395">
        <v>8.630831528042858E+40</v>
      </c>
      <c r="F16" s="395">
        <v>100</v>
      </c>
      <c r="G16" s="394"/>
      <c r="H16" s="394">
        <v>37584302.151810005</v>
      </c>
      <c r="I16" s="394">
        <v>1.3999999999999997E-32</v>
      </c>
      <c r="J16" s="395">
        <v>2.684593010843572E+41</v>
      </c>
      <c r="K16" s="395"/>
      <c r="L16" s="394">
        <v>3779207.632439996</v>
      </c>
      <c r="M16" s="394">
        <v>2446705.5863200026</v>
      </c>
      <c r="N16" s="395">
        <v>54.461070165951575</v>
      </c>
      <c r="O16" s="395">
        <v>54.461070165951575</v>
      </c>
      <c r="P16" s="395">
        <v>100</v>
      </c>
      <c r="Q16" s="394"/>
      <c r="R16" s="394">
        <v>11235477.75173</v>
      </c>
      <c r="S16" s="394">
        <v>7461049.156419999</v>
      </c>
      <c r="T16" s="395">
        <v>50.58844294119446</v>
      </c>
    </row>
    <row r="17" spans="1:20" s="61" customFormat="1" ht="12" customHeight="1">
      <c r="A17" s="396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</row>
    <row r="18" spans="1:20" s="61" customFormat="1" ht="24.75" customHeight="1">
      <c r="A18" s="397" t="s">
        <v>1373</v>
      </c>
      <c r="B18" s="102">
        <v>8491979.9899</v>
      </c>
      <c r="C18" s="102">
        <v>9.999999999999999E-34</v>
      </c>
      <c r="D18" s="399">
        <v>8.491979989900002E+41</v>
      </c>
      <c r="E18" s="399">
        <v>6.065699992785717E+40</v>
      </c>
      <c r="F18" s="399">
        <v>70.27943916037931</v>
      </c>
      <c r="G18" s="398"/>
      <c r="H18" s="102">
        <v>12093535.242850006</v>
      </c>
      <c r="I18" s="102">
        <v>9.999999999999999E-34</v>
      </c>
      <c r="J18" s="399">
        <v>1.2093535242850008E+42</v>
      </c>
      <c r="K18" s="399"/>
      <c r="L18" s="102">
        <v>2690374.9087799955</v>
      </c>
      <c r="M18" s="102">
        <v>1694764.0676400028</v>
      </c>
      <c r="N18" s="399">
        <v>58.74627980084587</v>
      </c>
      <c r="O18" s="399">
        <v>40.69189389629234</v>
      </c>
      <c r="P18" s="399">
        <v>71.18886206956006</v>
      </c>
      <c r="Q18" s="398"/>
      <c r="R18" s="102">
        <v>3667949.0065899985</v>
      </c>
      <c r="S18" s="102">
        <v>2854960.85369</v>
      </c>
      <c r="T18" s="399">
        <v>28.476332761243366</v>
      </c>
    </row>
    <row r="19" spans="1:20" s="61" customFormat="1" ht="24.75" customHeight="1">
      <c r="A19" s="396" t="s">
        <v>1374</v>
      </c>
      <c r="B19" s="104">
        <v>1271294.7320399997</v>
      </c>
      <c r="C19" s="104">
        <v>9.999999999999999E-34</v>
      </c>
      <c r="D19" s="401">
        <v>1.27129473204E+41</v>
      </c>
      <c r="E19" s="401">
        <v>9.080676657428572E+39</v>
      </c>
      <c r="F19" s="401">
        <v>10.521207172129476</v>
      </c>
      <c r="G19" s="400"/>
      <c r="H19" s="104">
        <v>13580308.613</v>
      </c>
      <c r="I19" s="104">
        <v>9.999999999999999E-34</v>
      </c>
      <c r="J19" s="401">
        <v>1.3580308613E+42</v>
      </c>
      <c r="K19" s="401"/>
      <c r="L19" s="104">
        <v>374447.94352000003</v>
      </c>
      <c r="M19" s="104">
        <v>168995.72397999998</v>
      </c>
      <c r="N19" s="401">
        <v>121.57243668740078</v>
      </c>
      <c r="O19" s="401">
        <v>8.39709610705606</v>
      </c>
      <c r="P19" s="401">
        <v>9.908107199662979</v>
      </c>
      <c r="Q19" s="400"/>
      <c r="R19" s="104">
        <v>3548231.5504</v>
      </c>
      <c r="S19" s="104">
        <v>1878163.27</v>
      </c>
      <c r="T19" s="401">
        <v>88.92029287741316</v>
      </c>
    </row>
    <row r="20" spans="1:20" s="61" customFormat="1" ht="24.75" customHeight="1">
      <c r="A20" s="397" t="s">
        <v>1377</v>
      </c>
      <c r="B20" s="102">
        <v>1003997.9800699992</v>
      </c>
      <c r="C20" s="102">
        <v>9.999999999999999E-34</v>
      </c>
      <c r="D20" s="399">
        <v>1.0039979800699993E+41</v>
      </c>
      <c r="E20" s="399">
        <v>7.171414143357138E+39</v>
      </c>
      <c r="F20" s="399">
        <v>8.30906514633746</v>
      </c>
      <c r="G20" s="398"/>
      <c r="H20" s="102">
        <v>10163696.88872</v>
      </c>
      <c r="I20" s="102">
        <v>9.999999999999999E-34</v>
      </c>
      <c r="J20" s="399">
        <v>1.0163696888720001E+42</v>
      </c>
      <c r="K20" s="399"/>
      <c r="L20" s="102">
        <v>392793.12224999984</v>
      </c>
      <c r="M20" s="102">
        <v>199288.45299000002</v>
      </c>
      <c r="N20" s="399">
        <v>97.09778281519881</v>
      </c>
      <c r="O20" s="399">
        <v>7.908784381002818</v>
      </c>
      <c r="P20" s="399">
        <v>10.39353114336293</v>
      </c>
      <c r="Q20" s="398"/>
      <c r="R20" s="102">
        <v>3662253.5519299996</v>
      </c>
      <c r="S20" s="102">
        <v>2200402.17649</v>
      </c>
      <c r="T20" s="399">
        <v>66.43564485888169</v>
      </c>
    </row>
    <row r="21" spans="1:20" s="61" customFormat="1" ht="24.75" customHeight="1">
      <c r="A21" s="396" t="s">
        <v>1376</v>
      </c>
      <c r="B21" s="104">
        <v>668233.3334000006</v>
      </c>
      <c r="C21" s="104">
        <v>9.999999999999999E-34</v>
      </c>
      <c r="D21" s="401">
        <v>6.682333334000007E+40</v>
      </c>
      <c r="E21" s="401">
        <v>4.7730952385714346E+39</v>
      </c>
      <c r="F21" s="401">
        <v>5.530284333627573</v>
      </c>
      <c r="G21" s="400"/>
      <c r="H21" s="104">
        <v>438879.0312</v>
      </c>
      <c r="I21" s="104">
        <v>9.999999999999999E-34</v>
      </c>
      <c r="J21" s="401">
        <v>4.388790312000001E+40</v>
      </c>
      <c r="K21" s="401"/>
      <c r="L21" s="104">
        <v>160581.52654</v>
      </c>
      <c r="M21" s="104">
        <v>213884.77975</v>
      </c>
      <c r="N21" s="401">
        <v>-24.921480281254095</v>
      </c>
      <c r="O21" s="401">
        <v>-2.1785724244072786</v>
      </c>
      <c r="P21" s="401">
        <v>4.249079229243687</v>
      </c>
      <c r="Q21" s="400"/>
      <c r="R21" s="104">
        <v>56577.84458000001</v>
      </c>
      <c r="S21" s="104">
        <v>161808.85462</v>
      </c>
      <c r="T21" s="401">
        <v>-65.0341480304831</v>
      </c>
    </row>
    <row r="22" spans="1:20" s="61" customFormat="1" ht="24.75" customHeight="1">
      <c r="A22" s="397" t="s">
        <v>1381</v>
      </c>
      <c r="B22" s="102">
        <v>340144.13067</v>
      </c>
      <c r="C22" s="102">
        <v>9.999999999999999E-34</v>
      </c>
      <c r="D22" s="399">
        <v>3.4014413067000004E+40</v>
      </c>
      <c r="E22" s="399">
        <v>2.4296009333571435E+39</v>
      </c>
      <c r="F22" s="399">
        <v>2.8150253257325297</v>
      </c>
      <c r="G22" s="398"/>
      <c r="H22" s="102">
        <v>468494.145</v>
      </c>
      <c r="I22" s="102">
        <v>9.999999999999999E-34</v>
      </c>
      <c r="J22" s="399">
        <v>4.684941450000001E+40</v>
      </c>
      <c r="K22" s="399"/>
      <c r="L22" s="102">
        <v>80860.034</v>
      </c>
      <c r="M22" s="102">
        <v>94491.02765999999</v>
      </c>
      <c r="N22" s="399">
        <v>-14.425701569303891</v>
      </c>
      <c r="O22" s="399">
        <v>-0.5571162193037641</v>
      </c>
      <c r="P22" s="399">
        <v>2.1396028444140756</v>
      </c>
      <c r="Q22" s="398"/>
      <c r="R22" s="102">
        <v>111374.403</v>
      </c>
      <c r="S22" s="102">
        <v>163130.163</v>
      </c>
      <c r="T22" s="399">
        <v>-31.726664798342657</v>
      </c>
    </row>
    <row r="23" spans="1:20" s="61" customFormat="1" ht="24.75" customHeight="1">
      <c r="A23" s="396" t="s">
        <v>1379</v>
      </c>
      <c r="B23" s="104">
        <v>154593.24607</v>
      </c>
      <c r="C23" s="104">
        <v>9.999999999999999E-34</v>
      </c>
      <c r="D23" s="401">
        <v>1.5459324607E+40</v>
      </c>
      <c r="E23" s="401">
        <v>1.1042374719285715E+39</v>
      </c>
      <c r="F23" s="401">
        <v>1.2794102959149876</v>
      </c>
      <c r="G23" s="400"/>
      <c r="H23" s="104">
        <v>414974.03862999985</v>
      </c>
      <c r="I23" s="104">
        <v>9.999999999999999E-34</v>
      </c>
      <c r="J23" s="401">
        <v>4.149740386299999E+40</v>
      </c>
      <c r="K23" s="401"/>
      <c r="L23" s="104">
        <v>26751.559869999997</v>
      </c>
      <c r="M23" s="104">
        <v>43860.04946000001</v>
      </c>
      <c r="N23" s="401">
        <v>-39.00700022147218</v>
      </c>
      <c r="O23" s="401">
        <v>-0.6992459446554109</v>
      </c>
      <c r="P23" s="401">
        <v>0.7078616067656542</v>
      </c>
      <c r="Q23" s="400"/>
      <c r="R23" s="104">
        <v>76237.52467</v>
      </c>
      <c r="S23" s="104">
        <v>142350.22183999998</v>
      </c>
      <c r="T23" s="401">
        <v>-46.44369100057315</v>
      </c>
    </row>
    <row r="24" spans="1:20" s="61" customFormat="1" ht="24.75" customHeight="1">
      <c r="A24" s="397" t="s">
        <v>1378</v>
      </c>
      <c r="B24" s="102">
        <v>107315.51926000007</v>
      </c>
      <c r="C24" s="102">
        <v>9.999999999999999E-34</v>
      </c>
      <c r="D24" s="399">
        <v>1.0731551926000009E+40</v>
      </c>
      <c r="E24" s="399">
        <v>7.66539423285715E+38</v>
      </c>
      <c r="F24" s="399">
        <v>0.8881408712417965</v>
      </c>
      <c r="G24" s="398"/>
      <c r="H24" s="102">
        <v>95251.3741700001</v>
      </c>
      <c r="I24" s="102">
        <v>9.999999999999999E-34</v>
      </c>
      <c r="J24" s="399">
        <v>9.525137417000011E+39</v>
      </c>
      <c r="K24" s="399"/>
      <c r="L24" s="102">
        <v>37398.51223000001</v>
      </c>
      <c r="M24" s="102">
        <v>24561.49918000001</v>
      </c>
      <c r="N24" s="399">
        <v>52.264778122554304</v>
      </c>
      <c r="O24" s="399">
        <v>0.5246652119394416</v>
      </c>
      <c r="P24" s="399">
        <v>0.989586068491668</v>
      </c>
      <c r="Q24" s="398"/>
      <c r="R24" s="102">
        <v>29815.216540000005</v>
      </c>
      <c r="S24" s="102">
        <v>19498.924819999993</v>
      </c>
      <c r="T24" s="399">
        <v>52.90697725763125</v>
      </c>
    </row>
    <row r="25" spans="1:20" s="61" customFormat="1" ht="24.75" customHeight="1">
      <c r="A25" s="396" t="s">
        <v>1380</v>
      </c>
      <c r="B25" s="104">
        <v>22538.449109999994</v>
      </c>
      <c r="C25" s="104">
        <v>9.999999999999999E-34</v>
      </c>
      <c r="D25" s="401">
        <v>2.2538449109999998E+39</v>
      </c>
      <c r="E25" s="401">
        <v>1.6098892221428573E+38</v>
      </c>
      <c r="F25" s="401">
        <v>0.18652770789373968</v>
      </c>
      <c r="G25" s="400"/>
      <c r="H25" s="104">
        <v>308990.64</v>
      </c>
      <c r="I25" s="104">
        <v>9.999999999999999E-34</v>
      </c>
      <c r="J25" s="401">
        <v>3.0899064000000003E+40</v>
      </c>
      <c r="K25" s="401"/>
      <c r="L25" s="104">
        <v>8556.72673</v>
      </c>
      <c r="M25" s="104">
        <v>2693.07613</v>
      </c>
      <c r="N25" s="401">
        <v>217.73059196807782</v>
      </c>
      <c r="O25" s="401">
        <v>0.23965493162662438</v>
      </c>
      <c r="P25" s="401">
        <v>0.22641589354738526</v>
      </c>
      <c r="Q25" s="400"/>
      <c r="R25" s="104">
        <v>76953.16</v>
      </c>
      <c r="S25" s="104">
        <v>37056.71</v>
      </c>
      <c r="T25" s="401">
        <v>107.6632275234364</v>
      </c>
    </row>
    <row r="26" spans="1:20" s="61" customFormat="1" ht="24.75" customHeight="1">
      <c r="A26" s="397" t="s">
        <v>1375</v>
      </c>
      <c r="B26" s="102">
        <v>11794.602559999992</v>
      </c>
      <c r="C26" s="102">
        <v>9.999999999999999E-34</v>
      </c>
      <c r="D26" s="399">
        <v>1.1794602559999993E+39</v>
      </c>
      <c r="E26" s="399">
        <v>8.424716114285711E+37</v>
      </c>
      <c r="F26" s="399">
        <v>0.09761187073241498</v>
      </c>
      <c r="G26" s="398"/>
      <c r="H26" s="102">
        <v>10211.670890000001</v>
      </c>
      <c r="I26" s="102">
        <v>9.999999999999999E-34</v>
      </c>
      <c r="J26" s="399">
        <v>1.0211670890000001E+39</v>
      </c>
      <c r="K26" s="399"/>
      <c r="L26" s="102">
        <v>4218.05326</v>
      </c>
      <c r="M26" s="102">
        <v>2180.81004</v>
      </c>
      <c r="N26" s="399">
        <v>93.416812222673</v>
      </c>
      <c r="O26" s="399">
        <v>0.08326474715186884</v>
      </c>
      <c r="P26" s="399">
        <v>0.11161210682877111</v>
      </c>
      <c r="Q26" s="398"/>
      <c r="R26" s="102">
        <v>3363.3741900000014</v>
      </c>
      <c r="S26" s="102">
        <v>1728.7381699999999</v>
      </c>
      <c r="T26" s="399">
        <v>94.55659904819488</v>
      </c>
    </row>
    <row r="27" spans="1:20" s="61" customFormat="1" ht="24.75" customHeight="1">
      <c r="A27" s="396" t="s">
        <v>1384</v>
      </c>
      <c r="B27" s="104">
        <v>7089.95002</v>
      </c>
      <c r="C27" s="104">
        <v>9.999999999999999E-34</v>
      </c>
      <c r="D27" s="401">
        <v>7.089950020000002E+38</v>
      </c>
      <c r="E27" s="401">
        <v>5.064250014285717E+37</v>
      </c>
      <c r="F27" s="401">
        <v>0.058676270042245786</v>
      </c>
      <c r="G27" s="400"/>
      <c r="H27" s="104">
        <v>5992.000459999999</v>
      </c>
      <c r="I27" s="104">
        <v>9.999999999999999E-34</v>
      </c>
      <c r="J27" s="400">
        <v>5.9920004599999994E+38</v>
      </c>
      <c r="K27" s="400"/>
      <c r="L27" s="104">
        <v>2579.3393</v>
      </c>
      <c r="M27" s="104">
        <v>1350.89782</v>
      </c>
      <c r="N27" s="401">
        <v>90.93518856962848</v>
      </c>
      <c r="O27" s="401">
        <v>0.05020798116734807</v>
      </c>
      <c r="P27" s="401">
        <v>0.06825079622139425</v>
      </c>
      <c r="Q27" s="400"/>
      <c r="R27" s="104">
        <v>2056.58252</v>
      </c>
      <c r="S27" s="104">
        <v>1071.6678399999998</v>
      </c>
      <c r="T27" s="400">
        <v>91.90484618816221</v>
      </c>
    </row>
    <row r="28" spans="1:20" s="61" customFormat="1" ht="24.75" customHeight="1">
      <c r="A28" s="397" t="s">
        <v>1382</v>
      </c>
      <c r="B28" s="102">
        <v>2666.4775099999974</v>
      </c>
      <c r="C28" s="102">
        <v>9.999999999999999E-34</v>
      </c>
      <c r="D28" s="399">
        <v>2.6664775099999976E+38</v>
      </c>
      <c r="E28" s="399">
        <v>1.9046267928571413E+37</v>
      </c>
      <c r="F28" s="399">
        <v>0.02206770908073834</v>
      </c>
      <c r="G28" s="398"/>
      <c r="H28" s="102">
        <v>3124.4369499999993</v>
      </c>
      <c r="I28" s="102">
        <v>9.999999999999999E-34</v>
      </c>
      <c r="J28" s="399">
        <v>3.12443695E+38</v>
      </c>
      <c r="K28" s="399"/>
      <c r="L28" s="102">
        <v>519.1952000000002</v>
      </c>
      <c r="M28" s="102">
        <v>568.2783499999999</v>
      </c>
      <c r="N28" s="399">
        <v>-8.637166979878735</v>
      </c>
      <c r="O28" s="399">
        <v>-0.0020060913856752094</v>
      </c>
      <c r="P28" s="399">
        <v>0.013738202567737423</v>
      </c>
      <c r="Q28" s="398"/>
      <c r="R28" s="102">
        <v>564.50118</v>
      </c>
      <c r="S28" s="102">
        <v>824.4270099999998</v>
      </c>
      <c r="T28" s="399">
        <v>-31.52805849968451</v>
      </c>
    </row>
    <row r="29" spans="1:20" s="61" customFormat="1" ht="24.75" customHeight="1">
      <c r="A29" s="396" t="s">
        <v>1385</v>
      </c>
      <c r="B29" s="104">
        <v>1245.8544</v>
      </c>
      <c r="C29" s="104">
        <v>9.999999999999999E-34</v>
      </c>
      <c r="D29" s="401">
        <v>1.2458544000000001E+38</v>
      </c>
      <c r="E29" s="401">
        <v>8.898960000000002E+36</v>
      </c>
      <c r="F29" s="401">
        <v>0.010310663545089433</v>
      </c>
      <c r="G29" s="400"/>
      <c r="H29" s="104">
        <v>640</v>
      </c>
      <c r="I29" s="104">
        <v>9.999999999999999E-34</v>
      </c>
      <c r="J29" s="401">
        <v>6.4E+37</v>
      </c>
      <c r="K29" s="401"/>
      <c r="L29" s="104">
        <v>9.999999999999999E-34</v>
      </c>
      <c r="M29" s="104">
        <v>9.999999999999999E-34</v>
      </c>
      <c r="N29" s="401">
        <v>0</v>
      </c>
      <c r="O29" s="401">
        <v>0</v>
      </c>
      <c r="P29" s="401">
        <v>2.646057314809038E-38</v>
      </c>
      <c r="Q29" s="400"/>
      <c r="R29" s="104">
        <v>9.999999999999999E-34</v>
      </c>
      <c r="S29" s="104">
        <v>9.999999999999999E-34</v>
      </c>
      <c r="T29" s="401">
        <v>0</v>
      </c>
    </row>
    <row r="30" spans="1:20" s="61" customFormat="1" ht="24.75" customHeight="1">
      <c r="A30" s="397" t="s">
        <v>1388</v>
      </c>
      <c r="B30" s="102">
        <v>172.76217</v>
      </c>
      <c r="C30" s="102">
        <v>9.999999999999999E-34</v>
      </c>
      <c r="D30" s="399">
        <v>1.7276217E+37</v>
      </c>
      <c r="E30" s="399">
        <v>1.2340155000000001E+36</v>
      </c>
      <c r="F30" s="399">
        <v>0.0014297759097608382</v>
      </c>
      <c r="G30" s="398"/>
      <c r="H30" s="102">
        <v>128.70333999999997</v>
      </c>
      <c r="I30" s="102">
        <v>9.999999999999999E-34</v>
      </c>
      <c r="J30" s="399">
        <v>1.2870333999999997E+37</v>
      </c>
      <c r="K30" s="399"/>
      <c r="L30" s="102">
        <v>84.15193</v>
      </c>
      <c r="M30" s="102">
        <v>51.59169</v>
      </c>
      <c r="N30" s="399">
        <v>63.11140418156489</v>
      </c>
      <c r="O30" s="399">
        <v>0.0013307788310146717</v>
      </c>
      <c r="P30" s="399">
        <v>0.0022267082993179814</v>
      </c>
      <c r="Q30" s="398"/>
      <c r="R30" s="102">
        <v>67.10073</v>
      </c>
      <c r="S30" s="102">
        <v>40.972910000000006</v>
      </c>
      <c r="T30" s="399">
        <v>63.76852412972374</v>
      </c>
    </row>
    <row r="31" spans="1:20" s="61" customFormat="1" ht="24.75" customHeight="1">
      <c r="A31" s="652" t="s">
        <v>1387</v>
      </c>
      <c r="B31" s="543">
        <v>97.11208</v>
      </c>
      <c r="C31" s="543">
        <v>9.999999999999999E-34</v>
      </c>
      <c r="D31" s="493">
        <v>9.711208000000002E+36</v>
      </c>
      <c r="E31" s="493">
        <v>6.936577142857145E+35</v>
      </c>
      <c r="F31" s="493">
        <v>0.0008036974328973022</v>
      </c>
      <c r="G31" s="492"/>
      <c r="H31" s="543">
        <v>75.36659999999999</v>
      </c>
      <c r="I31" s="543">
        <v>9.999999999999999E-34</v>
      </c>
      <c r="J31" s="493">
        <v>7.53666E+36</v>
      </c>
      <c r="K31" s="493"/>
      <c r="L31" s="543">
        <v>42.55883</v>
      </c>
      <c r="M31" s="543">
        <v>15.33163</v>
      </c>
      <c r="N31" s="493">
        <v>177.58842340964398</v>
      </c>
      <c r="O31" s="493">
        <v>0.0011128106361563265</v>
      </c>
      <c r="P31" s="493">
        <v>0.0011261310343121435</v>
      </c>
      <c r="Q31" s="492"/>
      <c r="R31" s="543">
        <v>33.9354</v>
      </c>
      <c r="S31" s="543">
        <v>12.176029999999999</v>
      </c>
      <c r="T31" s="493">
        <v>178.70660634049034</v>
      </c>
    </row>
    <row r="32" spans="1:20" s="61" customFormat="1" ht="24.75" customHeight="1">
      <c r="A32" s="396"/>
      <c r="B32" s="400"/>
      <c r="C32" s="400"/>
      <c r="D32" s="401"/>
      <c r="E32" s="401"/>
      <c r="F32" s="401"/>
      <c r="G32" s="400"/>
      <c r="H32" s="400"/>
      <c r="I32" s="400"/>
      <c r="J32" s="401"/>
      <c r="K32" s="400"/>
      <c r="L32" s="400"/>
      <c r="M32" s="400"/>
      <c r="N32" s="401"/>
      <c r="O32" s="401"/>
      <c r="P32" s="401"/>
      <c r="Q32" s="400"/>
      <c r="R32" s="400"/>
      <c r="S32" s="400"/>
      <c r="T32" s="401"/>
    </row>
    <row r="33" spans="1:20" s="61" customFormat="1" ht="13.5" customHeight="1">
      <c r="A33" s="396" t="s">
        <v>841</v>
      </c>
      <c r="B33" s="400"/>
      <c r="C33" s="400"/>
      <c r="D33" s="401"/>
      <c r="E33" s="401"/>
      <c r="F33" s="401"/>
      <c r="G33" s="400"/>
      <c r="H33" s="400"/>
      <c r="I33" s="400"/>
      <c r="J33" s="401"/>
      <c r="K33" s="400"/>
      <c r="L33" s="400"/>
      <c r="M33" s="400"/>
      <c r="N33" s="401"/>
      <c r="O33" s="401"/>
      <c r="P33" s="401"/>
      <c r="Q33" s="400"/>
      <c r="R33" s="400"/>
      <c r="S33" s="400"/>
      <c r="T33" s="401"/>
    </row>
    <row r="34" spans="1:20" s="61" customFormat="1" ht="12.75" customHeight="1">
      <c r="A34" s="403" t="s">
        <v>789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s="61" customFormat="1" ht="12" customHeight="1">
      <c r="A35" s="99" t="s">
        <v>842</v>
      </c>
      <c r="B35" s="104"/>
      <c r="C35" s="22"/>
      <c r="D35" s="2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s="61" customFormat="1" ht="12" customHeight="1">
      <c r="A36" s="94"/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</row>
    <row r="37" spans="2:22" ht="12" customHeight="1">
      <c r="B37" s="76"/>
      <c r="C37" s="76"/>
      <c r="D37" s="76"/>
      <c r="E37" s="76"/>
      <c r="F37" s="76"/>
      <c r="G37" s="76"/>
      <c r="H37" s="76"/>
      <c r="I37" s="76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</row>
    <row r="38" spans="2:22" ht="12" customHeight="1">
      <c r="B38" s="76"/>
      <c r="C38" s="76"/>
      <c r="D38" s="76"/>
      <c r="E38" s="76"/>
      <c r="F38" s="76"/>
      <c r="G38" s="76"/>
      <c r="H38" s="76"/>
      <c r="I38" s="76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</row>
    <row r="39" spans="2:22" ht="12" customHeight="1">
      <c r="B39" s="76"/>
      <c r="C39" s="76"/>
      <c r="D39" s="76"/>
      <c r="E39" s="76"/>
      <c r="F39" s="76"/>
      <c r="G39" s="76"/>
      <c r="H39" s="76"/>
      <c r="I39" s="76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</row>
    <row r="40" spans="2:22" ht="12" customHeight="1">
      <c r="B40" s="335"/>
      <c r="C40" s="335"/>
      <c r="D40" s="335"/>
      <c r="E40" s="335"/>
      <c r="F40" s="335"/>
      <c r="G40" s="335"/>
      <c r="H40" s="335"/>
      <c r="I40" s="335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</row>
    <row r="41" spans="2:22" ht="12" customHeight="1">
      <c r="B41" s="335"/>
      <c r="C41" s="335"/>
      <c r="D41" s="335"/>
      <c r="E41" s="335"/>
      <c r="F41" s="335"/>
      <c r="G41" s="335"/>
      <c r="H41" s="335"/>
      <c r="I41" s="335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</row>
    <row r="42" spans="2:22" ht="12" customHeight="1">
      <c r="B42" s="335"/>
      <c r="C42" s="335"/>
      <c r="D42" s="335"/>
      <c r="E42" s="335"/>
      <c r="F42" s="335"/>
      <c r="G42" s="335"/>
      <c r="H42" s="335"/>
      <c r="I42" s="335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</row>
    <row r="43" spans="2:22" ht="12" customHeight="1">
      <c r="B43" s="335"/>
      <c r="C43" s="335"/>
      <c r="D43" s="335"/>
      <c r="E43" s="335"/>
      <c r="F43" s="335"/>
      <c r="G43" s="335"/>
      <c r="H43" s="335"/>
      <c r="I43" s="335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</row>
    <row r="44" spans="1:22" ht="12" customHeight="1">
      <c r="A44" s="404"/>
      <c r="B44" s="335"/>
      <c r="C44" s="335"/>
      <c r="D44" s="335"/>
      <c r="E44" s="335"/>
      <c r="F44" s="335"/>
      <c r="G44" s="335"/>
      <c r="H44" s="335"/>
      <c r="I44" s="335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</row>
    <row r="45" spans="2:22" ht="12" customHeight="1">
      <c r="B45" s="335"/>
      <c r="C45" s="335"/>
      <c r="D45" s="335"/>
      <c r="E45" s="335"/>
      <c r="F45" s="335"/>
      <c r="G45" s="335"/>
      <c r="H45" s="335"/>
      <c r="I45" s="335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2:20" ht="12" customHeight="1">
      <c r="B46" s="335"/>
      <c r="C46" s="352"/>
      <c r="D46" s="352"/>
      <c r="E46" s="352"/>
      <c r="F46" s="352"/>
      <c r="G46" s="352"/>
      <c r="H46" s="352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</row>
    <row r="47" spans="1:20" ht="12" customHeight="1">
      <c r="A47" s="404"/>
      <c r="B47" s="405"/>
      <c r="C47" s="352"/>
      <c r="D47" s="352"/>
      <c r="E47" s="352"/>
      <c r="F47" s="352"/>
      <c r="G47" s="352"/>
      <c r="H47" s="352"/>
      <c r="I47" s="40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</row>
    <row r="48" spans="2:20" ht="12" customHeight="1">
      <c r="B48" s="335"/>
      <c r="C48" s="352"/>
      <c r="D48" s="352"/>
      <c r="E48" s="352"/>
      <c r="F48" s="352"/>
      <c r="G48" s="352"/>
      <c r="H48" s="352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</row>
    <row r="49" spans="1:20" ht="12" customHeight="1">
      <c r="A49" s="406"/>
      <c r="B49" s="405"/>
      <c r="C49" s="352"/>
      <c r="D49" s="352"/>
      <c r="E49" s="352"/>
      <c r="F49" s="352"/>
      <c r="G49" s="352"/>
      <c r="H49" s="352"/>
      <c r="I49" s="40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</row>
    <row r="50" spans="1:20" ht="12" customHeight="1">
      <c r="A50" s="404"/>
      <c r="B50" s="405"/>
      <c r="C50" s="352"/>
      <c r="D50" s="352"/>
      <c r="E50" s="352"/>
      <c r="F50" s="352"/>
      <c r="G50" s="352"/>
      <c r="H50" s="352"/>
      <c r="I50" s="40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</row>
    <row r="51" spans="1:20" ht="12" customHeight="1">
      <c r="A51" s="406"/>
      <c r="B51" s="405"/>
      <c r="C51" s="352"/>
      <c r="D51" s="352"/>
      <c r="E51" s="352"/>
      <c r="F51" s="352"/>
      <c r="G51" s="352"/>
      <c r="H51" s="352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</row>
    <row r="52" spans="2:20" ht="12" customHeight="1">
      <c r="B52" s="335"/>
      <c r="C52" s="352"/>
      <c r="D52" s="352"/>
      <c r="E52" s="352"/>
      <c r="F52" s="352"/>
      <c r="G52" s="352"/>
      <c r="H52" s="352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</row>
    <row r="53" spans="2:20" ht="12" customHeight="1">
      <c r="B53" s="335"/>
      <c r="C53" s="352"/>
      <c r="D53" s="352"/>
      <c r="E53" s="352"/>
      <c r="F53" s="352"/>
      <c r="G53" s="352"/>
      <c r="H53" s="352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</row>
    <row r="54" spans="2:20" ht="12" customHeight="1">
      <c r="B54" s="335"/>
      <c r="C54" s="352"/>
      <c r="D54" s="352"/>
      <c r="E54" s="352"/>
      <c r="F54" s="352"/>
      <c r="G54" s="352"/>
      <c r="H54" s="352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</row>
    <row r="55" spans="2:20" ht="12" customHeight="1">
      <c r="B55" s="335"/>
      <c r="C55" s="352"/>
      <c r="D55" s="352"/>
      <c r="E55" s="352"/>
      <c r="F55" s="352"/>
      <c r="G55" s="352"/>
      <c r="H55" s="352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</row>
    <row r="56" spans="2:20" ht="12" customHeight="1">
      <c r="B56" s="335"/>
      <c r="C56" s="352"/>
      <c r="D56" s="352"/>
      <c r="E56" s="352"/>
      <c r="F56" s="352"/>
      <c r="G56" s="352"/>
      <c r="H56" s="352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</row>
    <row r="57" spans="2:20" ht="12" customHeight="1">
      <c r="B57" s="335"/>
      <c r="C57" s="352"/>
      <c r="D57" s="352"/>
      <c r="E57" s="352"/>
      <c r="F57" s="352"/>
      <c r="G57" s="352"/>
      <c r="H57" s="352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</row>
    <row r="58" spans="2:20" ht="12" customHeight="1">
      <c r="B58" s="335"/>
      <c r="C58" s="352"/>
      <c r="D58" s="352"/>
      <c r="E58" s="352"/>
      <c r="F58" s="352"/>
      <c r="G58" s="352"/>
      <c r="H58" s="352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</row>
    <row r="59" spans="2:20" ht="12" customHeight="1">
      <c r="B59" s="335"/>
      <c r="C59" s="352"/>
      <c r="D59" s="352"/>
      <c r="E59" s="352"/>
      <c r="F59" s="352"/>
      <c r="G59" s="352"/>
      <c r="H59" s="352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</row>
    <row r="60" spans="2:20" ht="12" customHeight="1">
      <c r="B60" s="335"/>
      <c r="C60" s="352"/>
      <c r="D60" s="352"/>
      <c r="E60" s="352"/>
      <c r="F60" s="352"/>
      <c r="G60" s="352"/>
      <c r="H60" s="352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</row>
    <row r="61" spans="2:20" ht="12" customHeight="1">
      <c r="B61" s="335"/>
      <c r="C61" s="352"/>
      <c r="D61" s="352"/>
      <c r="E61" s="352"/>
      <c r="F61" s="352"/>
      <c r="G61" s="352"/>
      <c r="H61" s="352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</row>
    <row r="62" spans="2:20" ht="12" customHeight="1">
      <c r="B62" s="335"/>
      <c r="C62" s="352"/>
      <c r="D62" s="352"/>
      <c r="E62" s="352"/>
      <c r="F62" s="352"/>
      <c r="G62" s="352"/>
      <c r="H62" s="352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</row>
    <row r="63" spans="2:20" ht="12" customHeight="1">
      <c r="B63" s="335"/>
      <c r="C63" s="352"/>
      <c r="D63" s="352"/>
      <c r="E63" s="352"/>
      <c r="F63" s="352"/>
      <c r="G63" s="352"/>
      <c r="H63" s="352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</row>
    <row r="64" spans="2:20" ht="12" customHeight="1">
      <c r="B64" s="335"/>
      <c r="C64" s="352"/>
      <c r="D64" s="352"/>
      <c r="E64" s="352"/>
      <c r="F64" s="352"/>
      <c r="G64" s="352"/>
      <c r="H64" s="352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</row>
    <row r="65" spans="2:20" ht="12" customHeight="1">
      <c r="B65" s="335"/>
      <c r="C65" s="352"/>
      <c r="D65" s="352"/>
      <c r="E65" s="352"/>
      <c r="F65" s="352"/>
      <c r="G65" s="352"/>
      <c r="H65" s="352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</row>
    <row r="66" spans="2:20" ht="12" customHeight="1">
      <c r="B66" s="335"/>
      <c r="C66" s="352"/>
      <c r="D66" s="352"/>
      <c r="E66" s="352"/>
      <c r="F66" s="352"/>
      <c r="G66" s="352"/>
      <c r="H66" s="352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</row>
    <row r="67" spans="2:20" ht="12" customHeight="1">
      <c r="B67" s="335"/>
      <c r="C67" s="352"/>
      <c r="D67" s="352"/>
      <c r="E67" s="352"/>
      <c r="F67" s="352"/>
      <c r="G67" s="352"/>
      <c r="H67" s="352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</row>
    <row r="68" spans="2:20" ht="12" customHeight="1">
      <c r="B68" s="335"/>
      <c r="C68" s="352"/>
      <c r="D68" s="352"/>
      <c r="E68" s="352"/>
      <c r="F68" s="352"/>
      <c r="G68" s="352"/>
      <c r="H68" s="352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</row>
    <row r="69" spans="2:20" ht="12" customHeight="1">
      <c r="B69" s="335"/>
      <c r="C69" s="352"/>
      <c r="D69" s="352"/>
      <c r="E69" s="352"/>
      <c r="F69" s="352"/>
      <c r="G69" s="352"/>
      <c r="H69" s="352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</row>
    <row r="70" spans="2:20" ht="12" customHeight="1">
      <c r="B70" s="335"/>
      <c r="C70" s="352"/>
      <c r="D70" s="352"/>
      <c r="E70" s="352"/>
      <c r="F70" s="352"/>
      <c r="G70" s="352"/>
      <c r="H70" s="352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</row>
    <row r="71" spans="2:20" ht="12" customHeight="1">
      <c r="B71" s="335"/>
      <c r="C71" s="352"/>
      <c r="D71" s="352"/>
      <c r="E71" s="352"/>
      <c r="F71" s="352"/>
      <c r="G71" s="352"/>
      <c r="H71" s="352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</row>
    <row r="72" spans="2:20" ht="12" customHeight="1">
      <c r="B72" s="335"/>
      <c r="C72" s="352"/>
      <c r="D72" s="352"/>
      <c r="E72" s="352"/>
      <c r="F72" s="352"/>
      <c r="G72" s="352"/>
      <c r="H72" s="352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</row>
    <row r="73" spans="2:20" ht="12" customHeight="1">
      <c r="B73" s="335"/>
      <c r="C73" s="352"/>
      <c r="D73" s="352"/>
      <c r="E73" s="352"/>
      <c r="F73" s="352"/>
      <c r="G73" s="352"/>
      <c r="H73" s="352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</row>
    <row r="74" spans="2:20" ht="12" customHeight="1">
      <c r="B74" s="335"/>
      <c r="C74" s="352"/>
      <c r="D74" s="352"/>
      <c r="E74" s="352"/>
      <c r="F74" s="352"/>
      <c r="G74" s="352"/>
      <c r="H74" s="352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</row>
    <row r="75" spans="2:20" ht="12" customHeight="1">
      <c r="B75" s="335"/>
      <c r="C75" s="352"/>
      <c r="D75" s="352"/>
      <c r="E75" s="352"/>
      <c r="F75" s="352"/>
      <c r="G75" s="352"/>
      <c r="H75" s="352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</row>
    <row r="76" spans="2:20" ht="12" customHeight="1">
      <c r="B76" s="335"/>
      <c r="C76" s="352"/>
      <c r="D76" s="352"/>
      <c r="E76" s="352"/>
      <c r="F76" s="352"/>
      <c r="G76" s="352"/>
      <c r="H76" s="352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</row>
    <row r="77" spans="2:20" ht="12" customHeight="1">
      <c r="B77" s="335"/>
      <c r="C77" s="352"/>
      <c r="D77" s="352"/>
      <c r="E77" s="352"/>
      <c r="F77" s="352"/>
      <c r="G77" s="352"/>
      <c r="H77" s="352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</row>
    <row r="78" spans="2:20" ht="12" customHeight="1">
      <c r="B78" s="335"/>
      <c r="C78" s="352"/>
      <c r="D78" s="352"/>
      <c r="E78" s="352"/>
      <c r="F78" s="352"/>
      <c r="G78" s="352"/>
      <c r="H78" s="352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</row>
    <row r="79" spans="2:20" ht="12" customHeight="1">
      <c r="B79" s="335"/>
      <c r="C79" s="352"/>
      <c r="D79" s="352"/>
      <c r="E79" s="352"/>
      <c r="F79" s="352"/>
      <c r="G79" s="352"/>
      <c r="H79" s="352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</row>
    <row r="146" ht="12" customHeight="1">
      <c r="A146" s="38" t="s">
        <v>369</v>
      </c>
    </row>
    <row r="149" ht="12" customHeight="1">
      <c r="A149" s="38" t="s">
        <v>369</v>
      </c>
    </row>
  </sheetData>
  <sheetProtection/>
  <mergeCells count="16">
    <mergeCell ref="B11:J11"/>
    <mergeCell ref="L11:T11"/>
    <mergeCell ref="B12:F12"/>
    <mergeCell ref="H12:J12"/>
    <mergeCell ref="L12:P12"/>
    <mergeCell ref="R12:T12"/>
    <mergeCell ref="I4:J6"/>
    <mergeCell ref="R13:R14"/>
    <mergeCell ref="S13:S14"/>
    <mergeCell ref="B13:B14"/>
    <mergeCell ref="C13:C14"/>
    <mergeCell ref="H13:H14"/>
    <mergeCell ref="I13:I14"/>
    <mergeCell ref="L13:L14"/>
    <mergeCell ref="M13:M14"/>
    <mergeCell ref="A9:T9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T79"/>
  <sheetViews>
    <sheetView zoomScale="70" zoomScaleNormal="70" zoomScalePageLayoutView="0" workbookViewId="0" topLeftCell="A1">
      <selection activeCell="A32" sqref="A32:IV32"/>
    </sheetView>
  </sheetViews>
  <sheetFormatPr defaultColWidth="11.421875" defaultRowHeight="12.75"/>
  <cols>
    <col min="1" max="1" width="20.140625" style="38" bestFit="1" customWidth="1"/>
    <col min="2" max="2" width="12.00390625" style="38" customWidth="1"/>
    <col min="3" max="3" width="13.421875" style="38" customWidth="1"/>
    <col min="4" max="4" width="10.00390625" style="38" customWidth="1"/>
    <col min="5" max="5" width="13.421875" style="38" customWidth="1"/>
    <col min="6" max="6" width="13.57421875" style="38" bestFit="1" customWidth="1"/>
    <col min="7" max="7" width="1.28515625" style="38" customWidth="1"/>
    <col min="8" max="8" width="12.28125" style="38" customWidth="1"/>
    <col min="9" max="9" width="11.8515625" style="38" customWidth="1"/>
    <col min="10" max="10" width="11.57421875" style="38" customWidth="1"/>
    <col min="11" max="11" width="1.1484375" style="533" customWidth="1"/>
    <col min="12" max="12" width="13.57421875" style="38" bestFit="1" customWidth="1"/>
    <col min="13" max="13" width="12.28125" style="38" bestFit="1" customWidth="1"/>
    <col min="14" max="14" width="11.00390625" style="38" customWidth="1"/>
    <col min="15" max="16" width="13.8515625" style="38" customWidth="1"/>
    <col min="17" max="17" width="0.9921875" style="38" customWidth="1"/>
    <col min="18" max="18" width="11.28125" style="38" customWidth="1"/>
    <col min="19" max="19" width="13.421875" style="38" customWidth="1"/>
    <col min="20" max="20" width="9.421875" style="38" customWidth="1"/>
    <col min="21" max="16384" width="11.421875" style="38" customWidth="1"/>
  </cols>
  <sheetData>
    <row r="1" ht="3.75" customHeight="1"/>
    <row r="2" spans="9:10" ht="12.75">
      <c r="I2" s="1050" t="s">
        <v>880</v>
      </c>
      <c r="J2" s="1050"/>
    </row>
    <row r="3" spans="9:10" ht="12.75">
      <c r="I3" s="1050"/>
      <c r="J3" s="1050"/>
    </row>
    <row r="4" spans="9:10" ht="12.75">
      <c r="I4" s="1050"/>
      <c r="J4" s="1050"/>
    </row>
    <row r="5" ht="12.75"/>
    <row r="6" ht="12.75"/>
    <row r="7" ht="6" customHeight="1"/>
    <row r="8" spans="1:20" s="78" customFormat="1" ht="15">
      <c r="A8" s="43" t="s">
        <v>843</v>
      </c>
      <c r="B8" s="351"/>
      <c r="C8" s="351"/>
      <c r="D8" s="351"/>
      <c r="E8" s="351"/>
      <c r="F8" s="351"/>
      <c r="G8" s="351"/>
      <c r="H8" s="351"/>
      <c r="I8" s="351"/>
      <c r="J8" s="351"/>
      <c r="K8" s="555"/>
      <c r="L8" s="351"/>
      <c r="M8" s="351"/>
      <c r="N8" s="351"/>
      <c r="O8" s="351"/>
      <c r="P8" s="351"/>
      <c r="Q8" s="351"/>
      <c r="R8" s="351"/>
      <c r="S8" s="351"/>
      <c r="T8" s="351"/>
    </row>
    <row r="9" spans="1:20" s="78" customFormat="1" ht="15">
      <c r="A9" s="43" t="s">
        <v>844</v>
      </c>
      <c r="B9" s="351"/>
      <c r="C9" s="351"/>
      <c r="D9" s="351"/>
      <c r="E9" s="351"/>
      <c r="F9" s="408"/>
      <c r="G9" s="408"/>
      <c r="H9" s="408"/>
      <c r="I9" s="409"/>
      <c r="J9" s="351"/>
      <c r="K9" s="555"/>
      <c r="L9" s="410"/>
      <c r="M9" s="410"/>
      <c r="N9" s="351"/>
      <c r="O9" s="411"/>
      <c r="Q9" s="351"/>
      <c r="R9" s="351"/>
      <c r="S9" s="351"/>
      <c r="T9" s="351"/>
    </row>
    <row r="10" spans="1:20" ht="15.75">
      <c r="A10" s="43" t="s">
        <v>358</v>
      </c>
      <c r="B10" s="355"/>
      <c r="C10" s="358"/>
      <c r="D10" s="355"/>
      <c r="E10" s="355"/>
      <c r="F10" s="355"/>
      <c r="G10" s="355"/>
      <c r="H10" s="408"/>
      <c r="I10" s="355"/>
      <c r="J10" s="355"/>
      <c r="K10" s="556"/>
      <c r="L10" s="356"/>
      <c r="M10" s="356"/>
      <c r="N10" s="355"/>
      <c r="O10" s="355"/>
      <c r="P10" s="530" t="e">
        <f>#REF!</f>
        <v>#REF!</v>
      </c>
      <c r="Q10" s="355"/>
      <c r="R10" s="355"/>
      <c r="S10" s="355"/>
      <c r="T10" s="355"/>
    </row>
    <row r="11" spans="1:20" ht="15.75">
      <c r="A11" s="407"/>
      <c r="B11" s="412"/>
      <c r="C11" s="413"/>
      <c r="D11" s="412"/>
      <c r="E11" s="412"/>
      <c r="F11" s="412"/>
      <c r="G11" s="412"/>
      <c r="H11" s="412"/>
      <c r="I11" s="412"/>
      <c r="J11" s="412"/>
      <c r="K11" s="557"/>
      <c r="L11" s="412"/>
      <c r="M11" s="412"/>
      <c r="N11" s="412"/>
      <c r="O11" s="412"/>
      <c r="P11" s="412"/>
      <c r="Q11" s="412"/>
      <c r="R11" s="412"/>
      <c r="S11" s="412"/>
      <c r="T11" s="412"/>
    </row>
    <row r="12" spans="1:20" s="361" customFormat="1" ht="12.75">
      <c r="A12" s="983" t="s">
        <v>473</v>
      </c>
      <c r="B12" s="55" t="s">
        <v>883</v>
      </c>
      <c r="C12" s="414"/>
      <c r="D12" s="415"/>
      <c r="E12" s="415"/>
      <c r="F12" s="415"/>
      <c r="G12" s="415"/>
      <c r="H12" s="415"/>
      <c r="I12" s="415"/>
      <c r="J12" s="415"/>
      <c r="K12" s="558"/>
      <c r="L12" s="1059" t="s">
        <v>884</v>
      </c>
      <c r="M12" s="1059"/>
      <c r="N12" s="1059"/>
      <c r="O12" s="1059"/>
      <c r="P12" s="1059"/>
      <c r="Q12" s="1059"/>
      <c r="R12" s="1059"/>
      <c r="S12" s="1059"/>
      <c r="T12" s="1059"/>
    </row>
    <row r="13" spans="1:20" s="361" customFormat="1" ht="12.75">
      <c r="A13" s="983"/>
      <c r="B13" s="50" t="s">
        <v>474</v>
      </c>
      <c r="C13" s="50"/>
      <c r="D13" s="50"/>
      <c r="E13" s="50"/>
      <c r="F13" s="50"/>
      <c r="G13" s="54"/>
      <c r="H13" s="55" t="s">
        <v>475</v>
      </c>
      <c r="I13" s="55"/>
      <c r="J13" s="55"/>
      <c r="K13" s="559"/>
      <c r="L13" s="50" t="s">
        <v>474</v>
      </c>
      <c r="M13" s="50"/>
      <c r="N13" s="50"/>
      <c r="O13" s="50"/>
      <c r="P13" s="50"/>
      <c r="Q13" s="54"/>
      <c r="R13" s="50" t="s">
        <v>475</v>
      </c>
      <c r="S13" s="50"/>
      <c r="T13" s="50"/>
    </row>
    <row r="14" spans="1:20" s="361" customFormat="1" ht="12.75" customHeight="1">
      <c r="A14" s="983"/>
      <c r="B14" s="983" t="s">
        <v>363</v>
      </c>
      <c r="C14" s="983" t="s">
        <v>364</v>
      </c>
      <c r="D14" s="56" t="s">
        <v>476</v>
      </c>
      <c r="E14" s="57" t="s">
        <v>799</v>
      </c>
      <c r="F14" s="57" t="s">
        <v>478</v>
      </c>
      <c r="G14" s="57"/>
      <c r="H14" s="983" t="s">
        <v>363</v>
      </c>
      <c r="I14" s="983" t="s">
        <v>364</v>
      </c>
      <c r="J14" s="56" t="s">
        <v>476</v>
      </c>
      <c r="K14" s="560"/>
      <c r="L14" s="983" t="s">
        <v>363</v>
      </c>
      <c r="M14" s="983" t="s">
        <v>364</v>
      </c>
      <c r="N14" s="58" t="s">
        <v>476</v>
      </c>
      <c r="O14" s="57" t="s">
        <v>477</v>
      </c>
      <c r="P14" s="57" t="s">
        <v>478</v>
      </c>
      <c r="Q14" s="57"/>
      <c r="R14" s="983" t="s">
        <v>363</v>
      </c>
      <c r="S14" s="983" t="s">
        <v>364</v>
      </c>
      <c r="T14" s="56" t="s">
        <v>476</v>
      </c>
    </row>
    <row r="15" spans="1:20" s="361" customFormat="1" ht="12.75">
      <c r="A15" s="1063"/>
      <c r="B15" s="1063"/>
      <c r="C15" s="1063"/>
      <c r="D15" s="59" t="s">
        <v>480</v>
      </c>
      <c r="E15" s="60" t="s">
        <v>481</v>
      </c>
      <c r="F15" s="60" t="s">
        <v>482</v>
      </c>
      <c r="G15" s="60"/>
      <c r="H15" s="1063"/>
      <c r="I15" s="1063"/>
      <c r="J15" s="59" t="s">
        <v>480</v>
      </c>
      <c r="K15" s="561"/>
      <c r="L15" s="1063"/>
      <c r="M15" s="1063"/>
      <c r="N15" s="59" t="s">
        <v>480</v>
      </c>
      <c r="O15" s="59" t="s">
        <v>481</v>
      </c>
      <c r="P15" s="60" t="s">
        <v>482</v>
      </c>
      <c r="Q15" s="60"/>
      <c r="R15" s="1063"/>
      <c r="S15" s="1063"/>
      <c r="T15" s="59" t="s">
        <v>480</v>
      </c>
    </row>
    <row r="16" spans="2:20" s="61" customFormat="1" ht="12">
      <c r="B16" s="62"/>
      <c r="C16" s="62"/>
      <c r="D16" s="63"/>
      <c r="H16" s="64"/>
      <c r="I16" s="64"/>
      <c r="J16" s="64"/>
      <c r="K16" s="562"/>
      <c r="M16" s="64"/>
      <c r="N16" s="64"/>
      <c r="O16" s="64"/>
      <c r="P16" s="64"/>
      <c r="Q16" s="64"/>
      <c r="R16" s="64"/>
      <c r="S16" s="64"/>
      <c r="T16" s="65"/>
    </row>
    <row r="17" spans="1:20" s="9" customFormat="1" ht="14.25" customHeight="1">
      <c r="A17" s="142" t="s">
        <v>483</v>
      </c>
      <c r="B17" s="145">
        <v>17167837.55214002</v>
      </c>
      <c r="C17" s="145">
        <v>14468367.47791007</v>
      </c>
      <c r="D17" s="144">
        <v>18.65773784327383</v>
      </c>
      <c r="E17" s="144">
        <v>18.65773784327383</v>
      </c>
      <c r="F17" s="144">
        <v>100</v>
      </c>
      <c r="G17" s="145">
        <v>0</v>
      </c>
      <c r="H17" s="145">
        <v>7546593.0758599825</v>
      </c>
      <c r="I17" s="145">
        <v>7236645.704980007</v>
      </c>
      <c r="J17" s="144">
        <v>4.2830253616904335</v>
      </c>
      <c r="K17" s="563">
        <v>0</v>
      </c>
      <c r="L17" s="145">
        <v>1722174.681699999</v>
      </c>
      <c r="M17" s="145">
        <v>1398822.6264800024</v>
      </c>
      <c r="N17" s="144">
        <v>23.11601550467336</v>
      </c>
      <c r="O17" s="144">
        <v>23.11601550467336</v>
      </c>
      <c r="P17" s="144">
        <v>100</v>
      </c>
      <c r="Q17" s="145"/>
      <c r="R17" s="145">
        <v>648896.1756299997</v>
      </c>
      <c r="S17" s="145">
        <v>556881.3868199991</v>
      </c>
      <c r="T17" s="144">
        <v>16.5232293604639</v>
      </c>
    </row>
    <row r="18" spans="1:20" s="61" customFormat="1" ht="14.25" customHeight="1">
      <c r="A18" s="99"/>
      <c r="B18" s="147"/>
      <c r="C18" s="147"/>
      <c r="D18" s="148"/>
      <c r="E18" s="148"/>
      <c r="F18" s="148"/>
      <c r="G18" s="148"/>
      <c r="H18" s="147"/>
      <c r="I18" s="147"/>
      <c r="J18" s="148"/>
      <c r="K18" s="564"/>
      <c r="L18" s="147"/>
      <c r="M18" s="147"/>
      <c r="N18" s="148"/>
      <c r="O18" s="148"/>
      <c r="P18" s="148"/>
      <c r="Q18" s="148"/>
      <c r="R18" s="147"/>
      <c r="S18" s="147"/>
      <c r="T18" s="148"/>
    </row>
    <row r="19" spans="1:20" s="9" customFormat="1" ht="14.25" customHeight="1">
      <c r="A19" s="142" t="s">
        <v>484</v>
      </c>
      <c r="B19" s="145">
        <v>6666807.152329995</v>
      </c>
      <c r="C19" s="145">
        <v>5543232.211460021</v>
      </c>
      <c r="D19" s="144">
        <v>20.269310359163857</v>
      </c>
      <c r="E19" s="144">
        <v>7.765734058009095</v>
      </c>
      <c r="F19" s="144">
        <v>38.83312113178144</v>
      </c>
      <c r="G19" s="145">
        <v>0</v>
      </c>
      <c r="H19" s="145">
        <v>2912834.34291</v>
      </c>
      <c r="I19" s="145">
        <v>2646174.1027800133</v>
      </c>
      <c r="J19" s="144">
        <v>10.077199374366156</v>
      </c>
      <c r="K19" s="563">
        <v>0</v>
      </c>
      <c r="L19" s="145">
        <v>663247.1236599995</v>
      </c>
      <c r="M19" s="145">
        <v>491695.7733400001</v>
      </c>
      <c r="N19" s="144">
        <v>34.88973459232367</v>
      </c>
      <c r="O19" s="144">
        <v>12.26398165660869</v>
      </c>
      <c r="P19" s="144">
        <v>38.51218640639245</v>
      </c>
      <c r="Q19" s="145"/>
      <c r="R19" s="145">
        <v>270410.09657999984</v>
      </c>
      <c r="S19" s="145">
        <v>204016.7237399996</v>
      </c>
      <c r="T19" s="144">
        <v>32.54310314511884</v>
      </c>
    </row>
    <row r="20" spans="1:20" s="68" customFormat="1" ht="14.25" customHeight="1">
      <c r="A20" s="111" t="s">
        <v>485</v>
      </c>
      <c r="B20" s="67">
        <v>3083688.160619992</v>
      </c>
      <c r="C20" s="67">
        <v>2612205.50997002</v>
      </c>
      <c r="D20" s="149">
        <v>18.049217370167135</v>
      </c>
      <c r="E20" s="149">
        <v>3.258713544356814</v>
      </c>
      <c r="F20" s="149">
        <v>17.962006870431978</v>
      </c>
      <c r="G20" s="149">
        <v>0</v>
      </c>
      <c r="H20" s="67">
        <v>1243561.6784199981</v>
      </c>
      <c r="I20" s="67">
        <v>1201839.9493100108</v>
      </c>
      <c r="J20" s="149">
        <v>3.4714879576053597</v>
      </c>
      <c r="K20" s="563">
        <v>0</v>
      </c>
      <c r="L20" s="67">
        <v>317592.41646999994</v>
      </c>
      <c r="M20" s="67">
        <v>252393.64617999984</v>
      </c>
      <c r="N20" s="149">
        <v>25.832175760677522</v>
      </c>
      <c r="O20" s="149">
        <v>4.660974812372482</v>
      </c>
      <c r="P20" s="149">
        <v>18.441359047068154</v>
      </c>
      <c r="Q20" s="149"/>
      <c r="R20" s="67">
        <v>118659.2117299999</v>
      </c>
      <c r="S20" s="67">
        <v>110436.0737099997</v>
      </c>
      <c r="T20" s="149">
        <v>7.446061548325041</v>
      </c>
    </row>
    <row r="21" spans="1:20" s="61" customFormat="1" ht="14.25" customHeight="1">
      <c r="A21" s="86" t="s">
        <v>486</v>
      </c>
      <c r="B21" s="151">
        <v>141092.49853999953</v>
      </c>
      <c r="C21" s="151">
        <v>106357.0911000002</v>
      </c>
      <c r="D21" s="150">
        <v>32.659230410260136</v>
      </c>
      <c r="E21" s="150">
        <v>0.2400782776151661</v>
      </c>
      <c r="F21" s="150">
        <v>0.8218419944357637</v>
      </c>
      <c r="G21" s="151">
        <v>0</v>
      </c>
      <c r="H21" s="151">
        <v>76924.41652999978</v>
      </c>
      <c r="I21" s="151">
        <v>52020.885540000105</v>
      </c>
      <c r="J21" s="89">
        <v>47.87217812901466</v>
      </c>
      <c r="K21" s="528">
        <v>0</v>
      </c>
      <c r="L21" s="151">
        <v>12639.670549999997</v>
      </c>
      <c r="M21" s="151">
        <v>9540.90485999999</v>
      </c>
      <c r="N21" s="150">
        <v>32.47874007203978</v>
      </c>
      <c r="O21" s="150">
        <v>0.22152670619846507</v>
      </c>
      <c r="P21" s="150">
        <v>0.7339366142302756</v>
      </c>
      <c r="Q21" s="151"/>
      <c r="R21" s="151">
        <v>3633.9464900000016</v>
      </c>
      <c r="S21" s="151">
        <v>4966.767640000003</v>
      </c>
      <c r="T21" s="89">
        <v>-26.83477961131277</v>
      </c>
    </row>
    <row r="22" spans="1:20" s="61" customFormat="1" ht="14.25" customHeight="1">
      <c r="A22" s="21" t="s">
        <v>487</v>
      </c>
      <c r="B22" s="147">
        <v>1845133.8045399948</v>
      </c>
      <c r="C22" s="147">
        <v>1585962.2153400092</v>
      </c>
      <c r="D22" s="65">
        <v>16.341599231884768</v>
      </c>
      <c r="E22" s="65">
        <v>1.7912980824939793</v>
      </c>
      <c r="F22" s="65">
        <v>10.747619197445129</v>
      </c>
      <c r="G22" s="147">
        <v>0</v>
      </c>
      <c r="H22" s="147">
        <v>706120.6244899977</v>
      </c>
      <c r="I22" s="147">
        <v>656039.3962300057</v>
      </c>
      <c r="J22" s="23">
        <v>7.633875122102232</v>
      </c>
      <c r="K22" s="528">
        <v>0</v>
      </c>
      <c r="L22" s="147">
        <v>167212.34209000025</v>
      </c>
      <c r="M22" s="147">
        <v>154634.83695999996</v>
      </c>
      <c r="N22" s="65">
        <v>8.133681502347219</v>
      </c>
      <c r="O22" s="65">
        <v>0.8991493912026812</v>
      </c>
      <c r="P22" s="65">
        <v>9.709371753447277</v>
      </c>
      <c r="Q22" s="147"/>
      <c r="R22" s="147">
        <v>56987.454859999925</v>
      </c>
      <c r="S22" s="147">
        <v>59472.12133999969</v>
      </c>
      <c r="T22" s="23">
        <v>-4.177867585713027</v>
      </c>
    </row>
    <row r="23" spans="1:20" s="61" customFormat="1" ht="14.25" customHeight="1">
      <c r="A23" s="86" t="s">
        <v>488</v>
      </c>
      <c r="B23" s="151">
        <v>1097461.8575399977</v>
      </c>
      <c r="C23" s="151">
        <v>919886.2035300107</v>
      </c>
      <c r="D23" s="150">
        <v>19.304089280668695</v>
      </c>
      <c r="E23" s="150">
        <v>1.2273371842476695</v>
      </c>
      <c r="F23" s="150">
        <v>6.3925456785510875</v>
      </c>
      <c r="G23" s="151">
        <v>0</v>
      </c>
      <c r="H23" s="151">
        <v>460516.63740000065</v>
      </c>
      <c r="I23" s="151">
        <v>493779.6675400048</v>
      </c>
      <c r="J23" s="89">
        <v>-6.736411465810161</v>
      </c>
      <c r="K23" s="528">
        <v>0</v>
      </c>
      <c r="L23" s="151">
        <v>137740.4038299997</v>
      </c>
      <c r="M23" s="151">
        <v>88217.9043599999</v>
      </c>
      <c r="N23" s="150">
        <v>56.136563013227146</v>
      </c>
      <c r="O23" s="150">
        <v>3.540298714971335</v>
      </c>
      <c r="P23" s="150">
        <v>7.998050679390602</v>
      </c>
      <c r="Q23" s="151"/>
      <c r="R23" s="151">
        <v>58037.81037999996</v>
      </c>
      <c r="S23" s="151">
        <v>45997.18473000001</v>
      </c>
      <c r="T23" s="89">
        <v>26.176875216771446</v>
      </c>
    </row>
    <row r="24" spans="1:20" s="68" customFormat="1" ht="14.25" customHeight="1">
      <c r="A24" s="111" t="s">
        <v>489</v>
      </c>
      <c r="B24" s="69">
        <v>3583118.9917100035</v>
      </c>
      <c r="C24" s="69">
        <v>2931026.7014900013</v>
      </c>
      <c r="D24" s="149">
        <v>22.247913670950457</v>
      </c>
      <c r="E24" s="149">
        <v>4.507020513652282</v>
      </c>
      <c r="F24" s="149">
        <v>20.871114261349458</v>
      </c>
      <c r="G24" s="69">
        <v>0</v>
      </c>
      <c r="H24" s="69">
        <v>1669272.664490002</v>
      </c>
      <c r="I24" s="69">
        <v>1444334.1534700026</v>
      </c>
      <c r="J24" s="18">
        <v>15.573855293775765</v>
      </c>
      <c r="K24" s="565">
        <v>0</v>
      </c>
      <c r="L24" s="69">
        <v>345654.7071899995</v>
      </c>
      <c r="M24" s="69">
        <v>239302.12716000027</v>
      </c>
      <c r="N24" s="149">
        <v>44.44280595921767</v>
      </c>
      <c r="O24" s="149">
        <v>7.603006844236206</v>
      </c>
      <c r="P24" s="149">
        <v>20.070827359324298</v>
      </c>
      <c r="Q24" s="69"/>
      <c r="R24" s="69">
        <v>151750.88484999994</v>
      </c>
      <c r="S24" s="69">
        <v>93580.6500299999</v>
      </c>
      <c r="T24" s="18">
        <v>62.16053724926247</v>
      </c>
    </row>
    <row r="25" spans="1:20" s="61" customFormat="1" ht="14.25" customHeight="1">
      <c r="A25" s="86" t="s">
        <v>490</v>
      </c>
      <c r="B25" s="151">
        <v>121934.58138000013</v>
      </c>
      <c r="C25" s="151">
        <v>90428.54255999974</v>
      </c>
      <c r="D25" s="150">
        <v>34.84081234538973</v>
      </c>
      <c r="E25" s="150">
        <v>0.21775807718530096</v>
      </c>
      <c r="F25" s="150">
        <v>0.7102500883391726</v>
      </c>
      <c r="G25" s="151">
        <v>0</v>
      </c>
      <c r="H25" s="151">
        <v>51146.19493999992</v>
      </c>
      <c r="I25" s="151">
        <v>36374.973420000046</v>
      </c>
      <c r="J25" s="89">
        <v>40.608198800437386</v>
      </c>
      <c r="K25" s="528">
        <v>0</v>
      </c>
      <c r="L25" s="151">
        <v>9910.791249999998</v>
      </c>
      <c r="M25" s="151">
        <v>7626.522349999999</v>
      </c>
      <c r="N25" s="150">
        <v>29.95164499845725</v>
      </c>
      <c r="O25" s="150">
        <v>0.1632993959890493</v>
      </c>
      <c r="P25" s="150">
        <v>0.5754811840699472</v>
      </c>
      <c r="Q25" s="151"/>
      <c r="R25" s="151">
        <v>4630.764349999998</v>
      </c>
      <c r="S25" s="151">
        <v>3254.8262199999967</v>
      </c>
      <c r="T25" s="89">
        <v>42.273781670592605</v>
      </c>
    </row>
    <row r="26" spans="1:20" s="61" customFormat="1" ht="14.25" customHeight="1">
      <c r="A26" s="21" t="s">
        <v>491</v>
      </c>
      <c r="B26" s="147">
        <v>862231.5154699964</v>
      </c>
      <c r="C26" s="147">
        <v>653491.2654499981</v>
      </c>
      <c r="D26" s="65">
        <v>31.94231676168747</v>
      </c>
      <c r="E26" s="65">
        <v>1.4427353351281513</v>
      </c>
      <c r="F26" s="65">
        <v>5.022365297034843</v>
      </c>
      <c r="G26" s="147">
        <v>0</v>
      </c>
      <c r="H26" s="147">
        <v>454872.7455499991</v>
      </c>
      <c r="I26" s="147">
        <v>375105.53916</v>
      </c>
      <c r="J26" s="23">
        <v>21.26527018732579</v>
      </c>
      <c r="K26" s="528">
        <v>0</v>
      </c>
      <c r="L26" s="147">
        <v>56714.97055999999</v>
      </c>
      <c r="M26" s="147">
        <v>49224.37618999998</v>
      </c>
      <c r="N26" s="65">
        <v>15.217245904929788</v>
      </c>
      <c r="O26" s="65">
        <v>0.5354927943115517</v>
      </c>
      <c r="P26" s="65">
        <v>3.2932182294083727</v>
      </c>
      <c r="Q26" s="147"/>
      <c r="R26" s="147">
        <v>31953.20426000001</v>
      </c>
      <c r="S26" s="147">
        <v>27211.40055999998</v>
      </c>
      <c r="T26" s="23">
        <v>17.425798020004716</v>
      </c>
    </row>
    <row r="27" spans="1:20" s="61" customFormat="1" ht="14.25" customHeight="1">
      <c r="A27" s="86" t="s">
        <v>492</v>
      </c>
      <c r="B27" s="151">
        <v>526082.7678800004</v>
      </c>
      <c r="C27" s="151">
        <v>422410.8679699987</v>
      </c>
      <c r="D27" s="150">
        <v>24.542905443750307</v>
      </c>
      <c r="E27" s="150">
        <v>0.7165417941470267</v>
      </c>
      <c r="F27" s="150">
        <v>3.064350802960753</v>
      </c>
      <c r="G27" s="151">
        <v>0</v>
      </c>
      <c r="H27" s="151">
        <v>369711.50879999995</v>
      </c>
      <c r="I27" s="151">
        <v>350752.4233299989</v>
      </c>
      <c r="J27" s="89">
        <v>5.40526143483369</v>
      </c>
      <c r="K27" s="528">
        <v>0</v>
      </c>
      <c r="L27" s="151">
        <v>53096.10144000002</v>
      </c>
      <c r="M27" s="151">
        <v>38280.153350000044</v>
      </c>
      <c r="N27" s="150">
        <v>38.70399356694311</v>
      </c>
      <c r="O27" s="150">
        <v>1.0591727506783923</v>
      </c>
      <c r="P27" s="150">
        <v>3.0830845444544344</v>
      </c>
      <c r="Q27" s="151"/>
      <c r="R27" s="151">
        <v>33909.73438999996</v>
      </c>
      <c r="S27" s="151">
        <v>20093.823549999983</v>
      </c>
      <c r="T27" s="89">
        <v>68.75700289505126</v>
      </c>
    </row>
    <row r="28" spans="1:20" s="61" customFormat="1" ht="14.25" customHeight="1">
      <c r="A28" s="21" t="s">
        <v>493</v>
      </c>
      <c r="B28" s="147">
        <v>39537.17928999997</v>
      </c>
      <c r="C28" s="147">
        <v>31958.84389999993</v>
      </c>
      <c r="D28" s="65">
        <v>23.71279578733465</v>
      </c>
      <c r="E28" s="65">
        <v>0.05237864881141876</v>
      </c>
      <c r="F28" s="65">
        <v>0.23029795785242357</v>
      </c>
      <c r="G28" s="147">
        <v>0</v>
      </c>
      <c r="H28" s="147">
        <v>12668.45421000001</v>
      </c>
      <c r="I28" s="147">
        <v>13707.184480000047</v>
      </c>
      <c r="J28" s="23">
        <v>-7.5779987605451185</v>
      </c>
      <c r="K28" s="528">
        <v>0</v>
      </c>
      <c r="L28" s="147">
        <v>4060.3856500000034</v>
      </c>
      <c r="M28" s="147">
        <v>3915.70463</v>
      </c>
      <c r="N28" s="65">
        <v>3.6948910520864073</v>
      </c>
      <c r="O28" s="65">
        <v>0.01034305688663891</v>
      </c>
      <c r="P28" s="65">
        <v>0.23577083632375212</v>
      </c>
      <c r="Q28" s="147"/>
      <c r="R28" s="147">
        <v>1398.0653999999993</v>
      </c>
      <c r="S28" s="147">
        <v>1878.9672100000016</v>
      </c>
      <c r="T28" s="23">
        <v>-25.593943706979427</v>
      </c>
    </row>
    <row r="29" spans="1:20" s="61" customFormat="1" ht="14.25" customHeight="1">
      <c r="A29" s="86" t="s">
        <v>494</v>
      </c>
      <c r="B29" s="151">
        <v>602274.4921900023</v>
      </c>
      <c r="C29" s="151">
        <v>495646.2095700041</v>
      </c>
      <c r="D29" s="150">
        <v>21.51298255917325</v>
      </c>
      <c r="E29" s="150">
        <v>0.7369752170228989</v>
      </c>
      <c r="F29" s="150">
        <v>3.5081558196298697</v>
      </c>
      <c r="G29" s="151">
        <v>0</v>
      </c>
      <c r="H29" s="151">
        <v>195384.52535000062</v>
      </c>
      <c r="I29" s="151">
        <v>200441.6747000006</v>
      </c>
      <c r="J29" s="89">
        <v>-2.523002942162096</v>
      </c>
      <c r="K29" s="528">
        <v>0</v>
      </c>
      <c r="L29" s="151">
        <v>57523.857589999934</v>
      </c>
      <c r="M29" s="151">
        <v>35222.37616999999</v>
      </c>
      <c r="N29" s="150">
        <v>63.31623202353628</v>
      </c>
      <c r="O29" s="150">
        <v>1.5943037378598455</v>
      </c>
      <c r="P29" s="150">
        <v>3.3401871599469097</v>
      </c>
      <c r="Q29" s="151"/>
      <c r="R29" s="151">
        <v>35850.61734999999</v>
      </c>
      <c r="S29" s="151">
        <v>7799.390130000023</v>
      </c>
      <c r="T29" s="89">
        <v>359.65923940773416</v>
      </c>
    </row>
    <row r="30" spans="1:20" s="61" customFormat="1" ht="14.25" customHeight="1">
      <c r="A30" s="21" t="s">
        <v>495</v>
      </c>
      <c r="B30" s="147">
        <v>10785.326780000001</v>
      </c>
      <c r="C30" s="147">
        <v>9885.171780000008</v>
      </c>
      <c r="D30" s="65">
        <v>9.106113884851403</v>
      </c>
      <c r="E30" s="65">
        <v>0.00622153813396243</v>
      </c>
      <c r="F30" s="65">
        <v>0.06282286133733588</v>
      </c>
      <c r="G30" s="147">
        <v>0</v>
      </c>
      <c r="H30" s="147">
        <v>2497.5148699999986</v>
      </c>
      <c r="I30" s="147">
        <v>2764.892629999999</v>
      </c>
      <c r="J30" s="23">
        <v>-9.670457257502994</v>
      </c>
      <c r="K30" s="528">
        <v>0</v>
      </c>
      <c r="L30" s="147">
        <v>809.9537100000003</v>
      </c>
      <c r="M30" s="147">
        <v>1040.8743599999998</v>
      </c>
      <c r="N30" s="65">
        <v>-22.18525682580936</v>
      </c>
      <c r="O30" s="65">
        <v>-0.016508215239632508</v>
      </c>
      <c r="P30" s="65">
        <v>0.047030868506351284</v>
      </c>
      <c r="Q30" s="147"/>
      <c r="R30" s="147">
        <v>184.52867999999998</v>
      </c>
      <c r="S30" s="147">
        <v>232.25535</v>
      </c>
      <c r="T30" s="23">
        <v>-20.54922308571149</v>
      </c>
    </row>
    <row r="31" spans="1:20" s="61" customFormat="1" ht="14.25" customHeight="1">
      <c r="A31" s="86" t="s">
        <v>496</v>
      </c>
      <c r="B31" s="151">
        <v>21619.590490000013</v>
      </c>
      <c r="C31" s="151">
        <v>14160.050310000008</v>
      </c>
      <c r="D31" s="150">
        <v>52.68018133192637</v>
      </c>
      <c r="E31" s="150">
        <v>0.05155758029638824</v>
      </c>
      <c r="F31" s="150">
        <v>0.12593077272743108</v>
      </c>
      <c r="G31" s="151">
        <v>0</v>
      </c>
      <c r="H31" s="151">
        <v>6217.169489999988</v>
      </c>
      <c r="I31" s="151">
        <v>3557.730409999999</v>
      </c>
      <c r="J31" s="89">
        <v>74.75100059647268</v>
      </c>
      <c r="K31" s="528">
        <v>0</v>
      </c>
      <c r="L31" s="151">
        <v>3680.18902</v>
      </c>
      <c r="M31" s="151">
        <v>4467.421199999999</v>
      </c>
      <c r="N31" s="150">
        <v>-17.621624305315095</v>
      </c>
      <c r="O31" s="150">
        <v>-0.05627819890081348</v>
      </c>
      <c r="P31" s="150">
        <v>0.21369429356418124</v>
      </c>
      <c r="Q31" s="151"/>
      <c r="R31" s="151">
        <v>438.70417999999995</v>
      </c>
      <c r="S31" s="151">
        <v>525.6246799999999</v>
      </c>
      <c r="T31" s="89">
        <v>-16.536609354035654</v>
      </c>
    </row>
    <row r="32" spans="1:20" s="61" customFormat="1" ht="14.25" customHeight="1">
      <c r="A32" s="21" t="s">
        <v>497</v>
      </c>
      <c r="B32" s="147">
        <v>1398653.5382300047</v>
      </c>
      <c r="C32" s="147">
        <v>1213045.7499500006</v>
      </c>
      <c r="D32" s="65">
        <v>15.300971813112124</v>
      </c>
      <c r="E32" s="65">
        <v>1.2828523229271398</v>
      </c>
      <c r="F32" s="65">
        <v>8.146940661467632</v>
      </c>
      <c r="G32" s="147">
        <v>0</v>
      </c>
      <c r="H32" s="147">
        <v>576774.5512800023</v>
      </c>
      <c r="I32" s="147">
        <v>461629.735340003</v>
      </c>
      <c r="J32" s="23">
        <v>24.943110706504214</v>
      </c>
      <c r="K32" s="528">
        <v>0</v>
      </c>
      <c r="L32" s="147">
        <v>159858.4579699996</v>
      </c>
      <c r="M32" s="147">
        <v>99524.69891000028</v>
      </c>
      <c r="N32" s="65">
        <v>60.62189559051956</v>
      </c>
      <c r="O32" s="65">
        <v>4.313181522651176</v>
      </c>
      <c r="P32" s="65">
        <v>9.28236024305035</v>
      </c>
      <c r="Q32" s="147"/>
      <c r="R32" s="147">
        <v>43385.26623999999</v>
      </c>
      <c r="S32" s="147">
        <v>32584.36232999993</v>
      </c>
      <c r="T32" s="23">
        <v>33.14750738594577</v>
      </c>
    </row>
    <row r="33" spans="1:20" s="61" customFormat="1" ht="14.25" customHeight="1">
      <c r="A33" s="86"/>
      <c r="B33" s="151">
        <v>0</v>
      </c>
      <c r="C33" s="151">
        <v>0</v>
      </c>
      <c r="D33" s="150">
        <v>0</v>
      </c>
      <c r="E33" s="150">
        <v>0</v>
      </c>
      <c r="F33" s="150">
        <v>0</v>
      </c>
      <c r="G33" s="151">
        <v>0</v>
      </c>
      <c r="H33" s="151">
        <v>0</v>
      </c>
      <c r="I33" s="151">
        <v>0</v>
      </c>
      <c r="J33" s="89">
        <v>0</v>
      </c>
      <c r="K33" s="528">
        <v>0</v>
      </c>
      <c r="L33" s="151">
        <v>0</v>
      </c>
      <c r="M33" s="151">
        <v>0</v>
      </c>
      <c r="N33" s="150">
        <v>0</v>
      </c>
      <c r="O33" s="150">
        <v>0</v>
      </c>
      <c r="P33" s="150">
        <v>0</v>
      </c>
      <c r="Q33" s="151"/>
      <c r="R33" s="151">
        <v>0</v>
      </c>
      <c r="S33" s="151">
        <v>0</v>
      </c>
      <c r="T33" s="89">
        <v>0</v>
      </c>
    </row>
    <row r="34" spans="1:20" s="61" customFormat="1" ht="14.25" customHeight="1">
      <c r="A34" s="21" t="s">
        <v>498</v>
      </c>
      <c r="B34" s="147">
        <v>4593813.677640036</v>
      </c>
      <c r="C34" s="147">
        <v>4117097.833180057</v>
      </c>
      <c r="D34" s="65">
        <v>11.578929230636287</v>
      </c>
      <c r="E34" s="65">
        <v>3.294883442709181</v>
      </c>
      <c r="F34" s="65">
        <v>26.758254577422907</v>
      </c>
      <c r="G34" s="147">
        <v>0</v>
      </c>
      <c r="H34" s="147">
        <v>1118503.1874599836</v>
      </c>
      <c r="I34" s="147">
        <v>1298746.5687099886</v>
      </c>
      <c r="J34" s="23">
        <v>-13.878256589277157</v>
      </c>
      <c r="K34" s="528">
        <v>0</v>
      </c>
      <c r="L34" s="147">
        <v>371504.8176399994</v>
      </c>
      <c r="M34" s="147">
        <v>462152.6114300022</v>
      </c>
      <c r="N34" s="65">
        <v>-19.614255453305464</v>
      </c>
      <c r="O34" s="65">
        <v>-6.480292216755812</v>
      </c>
      <c r="P34" s="65">
        <v>21.57184294878138</v>
      </c>
      <c r="Q34" s="147"/>
      <c r="R34" s="147">
        <v>85935.81156</v>
      </c>
      <c r="S34" s="147">
        <v>100985.05286999966</v>
      </c>
      <c r="T34" s="23">
        <v>-14.902444354188624</v>
      </c>
    </row>
    <row r="35" spans="1:20" s="61" customFormat="1" ht="14.25" customHeight="1">
      <c r="A35" s="86" t="s">
        <v>499</v>
      </c>
      <c r="B35" s="151">
        <v>112178.84784000047</v>
      </c>
      <c r="C35" s="151">
        <v>128075.73684000049</v>
      </c>
      <c r="D35" s="150">
        <v>-12.412100365160752</v>
      </c>
      <c r="E35" s="150">
        <v>-0.10987341194002008</v>
      </c>
      <c r="F35" s="150">
        <v>0.6534244484741006</v>
      </c>
      <c r="G35" s="151">
        <v>0</v>
      </c>
      <c r="H35" s="151">
        <v>65003.17651999997</v>
      </c>
      <c r="I35" s="151">
        <v>81673.94315999968</v>
      </c>
      <c r="J35" s="89">
        <v>-20.41136498986168</v>
      </c>
      <c r="K35" s="528">
        <v>0</v>
      </c>
      <c r="L35" s="151">
        <v>8727.623000000003</v>
      </c>
      <c r="M35" s="151">
        <v>11195.360349999974</v>
      </c>
      <c r="N35" s="150">
        <v>-22.042500400623336</v>
      </c>
      <c r="O35" s="150">
        <v>-0.17641531551500458</v>
      </c>
      <c r="P35" s="150">
        <v>0.5067791956728084</v>
      </c>
      <c r="Q35" s="151"/>
      <c r="R35" s="151">
        <v>6050.885560000002</v>
      </c>
      <c r="S35" s="151">
        <v>6988.240239999993</v>
      </c>
      <c r="T35" s="89">
        <v>-13.413315052259728</v>
      </c>
    </row>
    <row r="36" spans="1:20" s="61" customFormat="1" ht="14.25" customHeight="1">
      <c r="A36" s="21" t="s">
        <v>500</v>
      </c>
      <c r="B36" s="147">
        <v>111464.46636</v>
      </c>
      <c r="C36" s="147">
        <v>89772.95895000022</v>
      </c>
      <c r="D36" s="65">
        <v>24.162629441768818</v>
      </c>
      <c r="E36" s="65">
        <v>0.14992366929522508</v>
      </c>
      <c r="F36" s="65">
        <v>0.6492632867795609</v>
      </c>
      <c r="G36" s="147">
        <v>0</v>
      </c>
      <c r="H36" s="147">
        <v>72887.45995</v>
      </c>
      <c r="I36" s="147">
        <v>37083.054929999984</v>
      </c>
      <c r="J36" s="23">
        <v>96.5519294124672</v>
      </c>
      <c r="K36" s="528">
        <v>0</v>
      </c>
      <c r="L36" s="147">
        <v>9288.45109</v>
      </c>
      <c r="M36" s="147">
        <v>5922.718799999997</v>
      </c>
      <c r="N36" s="65">
        <v>56.82748757209283</v>
      </c>
      <c r="O36" s="65">
        <v>0.2406117992578897</v>
      </c>
      <c r="P36" s="65">
        <v>0.5393443062832136</v>
      </c>
      <c r="Q36" s="147"/>
      <c r="R36" s="147">
        <v>12224.119520000004</v>
      </c>
      <c r="S36" s="147">
        <v>1694.1458400000001</v>
      </c>
      <c r="T36" s="23">
        <v>621.5506027509416</v>
      </c>
    </row>
    <row r="37" spans="1:20" s="61" customFormat="1" ht="14.25" customHeight="1">
      <c r="A37" s="86"/>
      <c r="B37" s="151"/>
      <c r="C37" s="151"/>
      <c r="D37" s="150"/>
      <c r="E37" s="150"/>
      <c r="F37" s="150"/>
      <c r="G37" s="151"/>
      <c r="H37" s="151"/>
      <c r="I37" s="151"/>
      <c r="J37" s="89"/>
      <c r="K37" s="528"/>
      <c r="L37" s="151"/>
      <c r="M37" s="151"/>
      <c r="N37" s="150"/>
      <c r="O37" s="150"/>
      <c r="P37" s="150"/>
      <c r="Q37" s="151"/>
      <c r="R37" s="151"/>
      <c r="S37" s="151"/>
      <c r="T37" s="89"/>
    </row>
    <row r="38" spans="1:20" s="9" customFormat="1" ht="14.25" customHeight="1">
      <c r="A38" s="111" t="s">
        <v>99</v>
      </c>
      <c r="B38" s="67">
        <v>1601070.3601799987</v>
      </c>
      <c r="C38" s="67">
        <v>1244252.6442000004</v>
      </c>
      <c r="D38" s="149">
        <v>28.67727206715452</v>
      </c>
      <c r="E38" s="149">
        <v>2.466191963431799</v>
      </c>
      <c r="F38" s="149">
        <v>9.325987360478145</v>
      </c>
      <c r="G38" s="67">
        <v>0</v>
      </c>
      <c r="H38" s="67">
        <v>1742687.3104799998</v>
      </c>
      <c r="I38" s="67">
        <v>1464118.0323800016</v>
      </c>
      <c r="J38" s="18">
        <v>19.026422183132937</v>
      </c>
      <c r="K38" s="565">
        <v>0</v>
      </c>
      <c r="L38" s="67">
        <v>117993.39808999999</v>
      </c>
      <c r="M38" s="67">
        <v>103085.87309</v>
      </c>
      <c r="N38" s="149">
        <v>14.461268603686223</v>
      </c>
      <c r="O38" s="149">
        <v>1.06571946419778</v>
      </c>
      <c r="P38" s="149">
        <v>6.851418694271243</v>
      </c>
      <c r="Q38" s="67"/>
      <c r="R38" s="67">
        <v>136642.68431000004</v>
      </c>
      <c r="S38" s="67">
        <v>109941.45698</v>
      </c>
      <c r="T38" s="18">
        <v>24.286768670763927</v>
      </c>
    </row>
    <row r="39" spans="1:20" s="61" customFormat="1" ht="14.25" customHeight="1">
      <c r="A39" s="86" t="s">
        <v>502</v>
      </c>
      <c r="B39" s="151">
        <v>264942.38052999956</v>
      </c>
      <c r="C39" s="151">
        <v>159345.79041999968</v>
      </c>
      <c r="D39" s="150">
        <v>66.26882946306331</v>
      </c>
      <c r="E39" s="150">
        <v>0.7298445403133561</v>
      </c>
      <c r="F39" s="150">
        <v>1.5432484127680586</v>
      </c>
      <c r="G39" s="151">
        <v>0</v>
      </c>
      <c r="H39" s="151">
        <v>387632.2881500006</v>
      </c>
      <c r="I39" s="151">
        <v>234154.14488000056</v>
      </c>
      <c r="J39" s="89">
        <v>65.54577257159151</v>
      </c>
      <c r="K39" s="528">
        <v>0</v>
      </c>
      <c r="L39" s="151">
        <v>18353.68292</v>
      </c>
      <c r="M39" s="151">
        <v>11615.250799999994</v>
      </c>
      <c r="N39" s="150">
        <v>58.01366010968966</v>
      </c>
      <c r="O39" s="150">
        <v>0.4817216988372999</v>
      </c>
      <c r="P39" s="150">
        <v>1.065727136453002</v>
      </c>
      <c r="Q39" s="151"/>
      <c r="R39" s="151">
        <v>22786.5139</v>
      </c>
      <c r="S39" s="151">
        <v>17708.10147000001</v>
      </c>
      <c r="T39" s="89">
        <v>28.678469222708774</v>
      </c>
    </row>
    <row r="40" spans="1:20" s="61" customFormat="1" ht="14.25" customHeight="1">
      <c r="A40" s="21" t="s">
        <v>503</v>
      </c>
      <c r="B40" s="147">
        <v>1935.5755200000006</v>
      </c>
      <c r="C40" s="147">
        <v>1297.7105099999994</v>
      </c>
      <c r="D40" s="528">
        <v>49.15310503264718</v>
      </c>
      <c r="E40" s="65">
        <v>0.0044086868195314845</v>
      </c>
      <c r="F40" s="65">
        <v>0.011274428209851774</v>
      </c>
      <c r="G40" s="147">
        <v>0</v>
      </c>
      <c r="H40" s="147">
        <v>184.89022999999997</v>
      </c>
      <c r="I40" s="147">
        <v>198.0409</v>
      </c>
      <c r="J40" s="23">
        <v>-6.640380850622281</v>
      </c>
      <c r="K40" s="528">
        <v>0</v>
      </c>
      <c r="L40" s="147">
        <v>58.9176</v>
      </c>
      <c r="M40" s="147">
        <v>134.347</v>
      </c>
      <c r="N40" s="528">
        <v>-56.1452060708464</v>
      </c>
      <c r="O40" s="65">
        <v>-0.005392349149356454</v>
      </c>
      <c r="P40" s="65">
        <v>0.003421116372576158</v>
      </c>
      <c r="Q40" s="147"/>
      <c r="R40" s="147">
        <v>11.441880000000001</v>
      </c>
      <c r="S40" s="147">
        <v>9.725010000000001</v>
      </c>
      <c r="T40" s="23">
        <v>17.654172077972156</v>
      </c>
    </row>
    <row r="41" spans="1:20" s="61" customFormat="1" ht="14.25" customHeight="1">
      <c r="A41" s="86" t="s">
        <v>504</v>
      </c>
      <c r="B41" s="151">
        <v>265445.0552700004</v>
      </c>
      <c r="C41" s="151">
        <v>210035.25985000003</v>
      </c>
      <c r="D41" s="150">
        <v>26.38118735852835</v>
      </c>
      <c r="E41" s="150">
        <v>0.3829719939350354</v>
      </c>
      <c r="F41" s="150">
        <v>1.5461764154269502</v>
      </c>
      <c r="G41" s="151">
        <v>0</v>
      </c>
      <c r="H41" s="151">
        <v>528168.3131399995</v>
      </c>
      <c r="I41" s="151">
        <v>432588.2034200004</v>
      </c>
      <c r="J41" s="89">
        <v>22.09494132395476</v>
      </c>
      <c r="K41" s="528">
        <v>0</v>
      </c>
      <c r="L41" s="151">
        <v>29429.59070999999</v>
      </c>
      <c r="M41" s="151">
        <v>18086.11531</v>
      </c>
      <c r="N41" s="150">
        <v>62.71924736501079</v>
      </c>
      <c r="O41" s="150">
        <v>0.8109302198338549</v>
      </c>
      <c r="P41" s="150">
        <v>1.7088621161791413</v>
      </c>
      <c r="Q41" s="151"/>
      <c r="R41" s="151">
        <v>64513.99261000002</v>
      </c>
      <c r="S41" s="151">
        <v>33515.08912000001</v>
      </c>
      <c r="T41" s="89">
        <v>92.49237971293809</v>
      </c>
    </row>
    <row r="42" spans="1:20" s="61" customFormat="1" ht="14.25" customHeight="1">
      <c r="A42" s="21" t="s">
        <v>505</v>
      </c>
      <c r="B42" s="147">
        <v>149.22141999999997</v>
      </c>
      <c r="C42" s="147">
        <v>310.33183999999994</v>
      </c>
      <c r="D42" s="65">
        <v>-51.915530162808956</v>
      </c>
      <c r="E42" s="65">
        <v>-0.00111353558199278</v>
      </c>
      <c r="F42" s="65">
        <v>0.0008691917054014709</v>
      </c>
      <c r="G42" s="147">
        <v>0</v>
      </c>
      <c r="H42" s="147">
        <v>74.24302</v>
      </c>
      <c r="I42" s="147">
        <v>130.56775</v>
      </c>
      <c r="J42" s="528">
        <v>-43.13831708059608</v>
      </c>
      <c r="K42" s="528">
        <v>0</v>
      </c>
      <c r="L42" s="147">
        <v>24.791180000000004</v>
      </c>
      <c r="M42" s="147">
        <v>9.0091</v>
      </c>
      <c r="N42" s="65">
        <v>175.17931868888127</v>
      </c>
      <c r="O42" s="65">
        <v>0.0011282402572879474</v>
      </c>
      <c r="P42" s="65">
        <v>0.001439527607938589</v>
      </c>
      <c r="Q42" s="147"/>
      <c r="R42" s="147">
        <v>22.31</v>
      </c>
      <c r="S42" s="147">
        <v>1.316</v>
      </c>
      <c r="T42" s="528">
        <v>1595.288753799392</v>
      </c>
    </row>
    <row r="43" spans="1:20" s="61" customFormat="1" ht="14.25" customHeight="1">
      <c r="A43" s="86" t="s">
        <v>506</v>
      </c>
      <c r="B43" s="151">
        <v>728.8125699999998</v>
      </c>
      <c r="C43" s="151">
        <v>575.79061</v>
      </c>
      <c r="D43" s="89">
        <v>26.575973512315493</v>
      </c>
      <c r="E43" s="150">
        <v>0.0010576311407187423</v>
      </c>
      <c r="F43" s="150">
        <v>0.004245220563082222</v>
      </c>
      <c r="G43" s="151">
        <v>0</v>
      </c>
      <c r="H43" s="151">
        <v>838.5461</v>
      </c>
      <c r="I43" s="151">
        <v>577.70824</v>
      </c>
      <c r="J43" s="89">
        <v>45.15044826087299</v>
      </c>
      <c r="K43" s="528">
        <v>0</v>
      </c>
      <c r="L43" s="151">
        <v>0.7245</v>
      </c>
      <c r="M43" s="151">
        <v>195.22877000000003</v>
      </c>
      <c r="N43" s="89">
        <v>-99.62889690899553</v>
      </c>
      <c r="O43" s="150">
        <v>-0.013904855863638025</v>
      </c>
      <c r="P43" s="150">
        <v>4.206890321281632E-05</v>
      </c>
      <c r="Q43" s="151"/>
      <c r="R43" s="151">
        <v>0.096</v>
      </c>
      <c r="S43" s="151">
        <v>265.197</v>
      </c>
      <c r="T43" s="89">
        <v>-99.96380049548071</v>
      </c>
    </row>
    <row r="44" spans="1:20" s="61" customFormat="1" ht="14.25" customHeight="1">
      <c r="A44" s="21" t="s">
        <v>507</v>
      </c>
      <c r="B44" s="147">
        <v>9860.814839999994</v>
      </c>
      <c r="C44" s="147">
        <v>7807.73142</v>
      </c>
      <c r="D44" s="23">
        <v>26.295517987989314</v>
      </c>
      <c r="E44" s="65">
        <v>0.014190152573430198</v>
      </c>
      <c r="F44" s="65">
        <v>0.05743772219449278</v>
      </c>
      <c r="G44" s="147">
        <v>0</v>
      </c>
      <c r="H44" s="147">
        <v>968.8146300000003</v>
      </c>
      <c r="I44" s="147">
        <v>1234.02935</v>
      </c>
      <c r="J44" s="23">
        <v>-21.491767598558308</v>
      </c>
      <c r="K44" s="528">
        <v>0</v>
      </c>
      <c r="L44" s="147">
        <v>682.1574</v>
      </c>
      <c r="M44" s="147">
        <v>977.6803100000001</v>
      </c>
      <c r="N44" s="23">
        <v>-30.226947088665412</v>
      </c>
      <c r="O44" s="65">
        <v>-0.021126546311568743</v>
      </c>
      <c r="P44" s="65">
        <v>0.03961023276260377</v>
      </c>
      <c r="Q44" s="147"/>
      <c r="R44" s="147">
        <v>53.182210000000005</v>
      </c>
      <c r="S44" s="147">
        <v>165.04477000000003</v>
      </c>
      <c r="T44" s="23">
        <v>-67.77710072242823</v>
      </c>
    </row>
    <row r="45" spans="1:20" s="61" customFormat="1" ht="14.25" customHeight="1">
      <c r="A45" s="86" t="s">
        <v>508</v>
      </c>
      <c r="B45" s="151">
        <v>1218.2070499999995</v>
      </c>
      <c r="C45" s="151">
        <v>1262.9677099999997</v>
      </c>
      <c r="D45" s="150">
        <v>-3.5440858579036956</v>
      </c>
      <c r="E45" s="150">
        <v>-0.0003093691120877291</v>
      </c>
      <c r="F45" s="150">
        <v>0.007095867760282637</v>
      </c>
      <c r="G45" s="151">
        <v>0</v>
      </c>
      <c r="H45" s="151">
        <v>165.62291000000002</v>
      </c>
      <c r="I45" s="151">
        <v>221.19446</v>
      </c>
      <c r="J45" s="89">
        <v>-25.123391426711127</v>
      </c>
      <c r="K45" s="528">
        <v>0</v>
      </c>
      <c r="L45" s="151">
        <v>124.46065</v>
      </c>
      <c r="M45" s="151">
        <v>138.15512999999999</v>
      </c>
      <c r="N45" s="150">
        <v>-9.91239340877171</v>
      </c>
      <c r="O45" s="150">
        <v>-0.0009790004637300427</v>
      </c>
      <c r="P45" s="150">
        <v>0.007226946913256325</v>
      </c>
      <c r="Q45" s="151"/>
      <c r="R45" s="151">
        <v>14.50637</v>
      </c>
      <c r="S45" s="151">
        <v>32.1241</v>
      </c>
      <c r="T45" s="89">
        <v>-54.84271932910182</v>
      </c>
    </row>
    <row r="46" spans="1:20" s="61" customFormat="1" ht="14.25" customHeight="1">
      <c r="A46" s="21" t="s">
        <v>509</v>
      </c>
      <c r="B46" s="147">
        <v>191.39682999999994</v>
      </c>
      <c r="C46" s="147">
        <v>368.07662999999997</v>
      </c>
      <c r="D46" s="23">
        <v>-48.000819829283934</v>
      </c>
      <c r="E46" s="65">
        <v>-0.0012211453729645049</v>
      </c>
      <c r="F46" s="65">
        <v>0.00111485694933164</v>
      </c>
      <c r="G46" s="147">
        <v>0</v>
      </c>
      <c r="H46" s="147">
        <v>17.74811</v>
      </c>
      <c r="I46" s="147">
        <v>59.393510000000006</v>
      </c>
      <c r="J46" s="23">
        <v>-70.11776202484077</v>
      </c>
      <c r="K46" s="528">
        <v>0</v>
      </c>
      <c r="L46" s="147">
        <v>0.279</v>
      </c>
      <c r="M46" s="147">
        <v>10.46588</v>
      </c>
      <c r="N46" s="23">
        <v>-97.33419454455813</v>
      </c>
      <c r="O46" s="65">
        <v>-0.0007282467274377929</v>
      </c>
      <c r="P46" s="65">
        <v>1.6200447199966532E-05</v>
      </c>
      <c r="Q46" s="147"/>
      <c r="R46" s="147">
        <v>0.06</v>
      </c>
      <c r="S46" s="147">
        <v>2.16475</v>
      </c>
      <c r="T46" s="23">
        <v>-97.22831735766255</v>
      </c>
    </row>
    <row r="47" spans="1:20" s="61" customFormat="1" ht="14.25" customHeight="1">
      <c r="A47" s="86" t="s">
        <v>510</v>
      </c>
      <c r="B47" s="151">
        <v>178021.07229999962</v>
      </c>
      <c r="C47" s="151">
        <v>156609.99807000026</v>
      </c>
      <c r="D47" s="150">
        <v>13.671588336543628</v>
      </c>
      <c r="E47" s="150">
        <v>0.14798541896789139</v>
      </c>
      <c r="F47" s="150">
        <v>1.036945228304591</v>
      </c>
      <c r="G47" s="151">
        <v>0</v>
      </c>
      <c r="H47" s="151">
        <v>58525.08860999998</v>
      </c>
      <c r="I47" s="151">
        <v>62643.942050000114</v>
      </c>
      <c r="J47" s="89">
        <v>-6.5750227479500225</v>
      </c>
      <c r="K47" s="528">
        <v>0</v>
      </c>
      <c r="L47" s="151">
        <v>11492.914139999999</v>
      </c>
      <c r="M47" s="151">
        <v>15089.447359999998</v>
      </c>
      <c r="N47" s="150">
        <v>-23.83475772302903</v>
      </c>
      <c r="O47" s="150">
        <v>-0.25711145587130774</v>
      </c>
      <c r="P47" s="150">
        <v>0.6673489200674507</v>
      </c>
      <c r="Q47" s="151"/>
      <c r="R47" s="151">
        <v>3610.0147600000028</v>
      </c>
      <c r="S47" s="151">
        <v>4707.2196699999795</v>
      </c>
      <c r="T47" s="89">
        <v>-23.30898039436476</v>
      </c>
    </row>
    <row r="48" spans="1:20" s="61" customFormat="1" ht="14.25" customHeight="1">
      <c r="A48" s="21" t="s">
        <v>511</v>
      </c>
      <c r="B48" s="147">
        <v>282.15560999999997</v>
      </c>
      <c r="C48" s="147">
        <v>359.61347000000006</v>
      </c>
      <c r="D48" s="23">
        <v>-21.539198740247436</v>
      </c>
      <c r="E48" s="65">
        <v>-0.0005353600543963288</v>
      </c>
      <c r="F48" s="65">
        <v>0.0016435128136730794</v>
      </c>
      <c r="G48" s="147">
        <v>0</v>
      </c>
      <c r="H48" s="147">
        <v>23.7875</v>
      </c>
      <c r="I48" s="147">
        <v>37.19494</v>
      </c>
      <c r="J48" s="23">
        <v>-36.04640846308665</v>
      </c>
      <c r="K48" s="528">
        <v>0</v>
      </c>
      <c r="L48" s="147">
        <v>3.42175</v>
      </c>
      <c r="M48" s="147">
        <v>3.881</v>
      </c>
      <c r="N48" s="23">
        <v>-11.83329038907498</v>
      </c>
      <c r="O48" s="65">
        <v>-3.283118183151332E-05</v>
      </c>
      <c r="P48" s="65">
        <v>0.00019868774267557522</v>
      </c>
      <c r="Q48" s="147"/>
      <c r="R48" s="147">
        <v>0.281</v>
      </c>
      <c r="S48" s="147">
        <v>0.295</v>
      </c>
      <c r="T48" s="23">
        <v>-4.745762711864392</v>
      </c>
    </row>
    <row r="49" spans="1:20" s="61" customFormat="1" ht="14.25" customHeight="1">
      <c r="A49" s="86" t="s">
        <v>512</v>
      </c>
      <c r="B49" s="151">
        <v>4919.354730000003</v>
      </c>
      <c r="C49" s="151">
        <v>3931.740379999998</v>
      </c>
      <c r="D49" s="89">
        <v>25.119012308742654</v>
      </c>
      <c r="E49" s="150">
        <v>0.006826024784813274</v>
      </c>
      <c r="F49" s="150">
        <v>0.02865448088648061</v>
      </c>
      <c r="G49" s="151">
        <v>0</v>
      </c>
      <c r="H49" s="151">
        <v>657.31066</v>
      </c>
      <c r="I49" s="151">
        <v>659.9840899999999</v>
      </c>
      <c r="J49" s="89">
        <v>-0.4050749162756241</v>
      </c>
      <c r="K49" s="528">
        <v>0</v>
      </c>
      <c r="L49" s="151">
        <v>250.30227</v>
      </c>
      <c r="M49" s="151">
        <v>202.30777</v>
      </c>
      <c r="N49" s="89">
        <v>23.72350799971745</v>
      </c>
      <c r="O49" s="150">
        <v>0.003431064031382832</v>
      </c>
      <c r="P49" s="150">
        <v>0.014534081394862963</v>
      </c>
      <c r="Q49" s="151"/>
      <c r="R49" s="151">
        <v>213.5663</v>
      </c>
      <c r="S49" s="151">
        <v>26.1805</v>
      </c>
      <c r="T49" s="89">
        <v>715.7456885850156</v>
      </c>
    </row>
    <row r="50" spans="1:20" s="61" customFormat="1" ht="14.25" customHeight="1">
      <c r="A50" s="21" t="s">
        <v>513</v>
      </c>
      <c r="B50" s="147">
        <v>43427.47820999999</v>
      </c>
      <c r="C50" s="147">
        <v>56825.27732000002</v>
      </c>
      <c r="D50" s="65">
        <v>-23.577182095483753</v>
      </c>
      <c r="E50" s="65">
        <v>-0.09260062775192467</v>
      </c>
      <c r="F50" s="65">
        <v>0.2529583477133183</v>
      </c>
      <c r="G50" s="147">
        <v>0</v>
      </c>
      <c r="H50" s="147">
        <v>7810.684799999991</v>
      </c>
      <c r="I50" s="147">
        <v>9201.095909999996</v>
      </c>
      <c r="J50" s="23">
        <v>-15.111364163576097</v>
      </c>
      <c r="K50" s="528">
        <v>0</v>
      </c>
      <c r="L50" s="147">
        <v>5131.754279999999</v>
      </c>
      <c r="M50" s="147">
        <v>5476.959110000001</v>
      </c>
      <c r="N50" s="65">
        <v>-6.302855710018282</v>
      </c>
      <c r="O50" s="65">
        <v>-0.02467824179171844</v>
      </c>
      <c r="P50" s="65">
        <v>0.2979810546822303</v>
      </c>
      <c r="Q50" s="147"/>
      <c r="R50" s="147">
        <v>815.5489799999999</v>
      </c>
      <c r="S50" s="147">
        <v>886.3119300000003</v>
      </c>
      <c r="T50" s="23">
        <v>-7.983978056123013</v>
      </c>
    </row>
    <row r="51" spans="1:20" s="61" customFormat="1" ht="14.25" customHeight="1">
      <c r="A51" s="86" t="s">
        <v>514</v>
      </c>
      <c r="B51" s="151">
        <v>27346.28695999998</v>
      </c>
      <c r="C51" s="151">
        <v>23976.16656000001</v>
      </c>
      <c r="D51" s="89">
        <v>14.056126910723169</v>
      </c>
      <c r="E51" s="150">
        <v>0.02329302462869694</v>
      </c>
      <c r="F51" s="150">
        <v>0.15928789445349328</v>
      </c>
      <c r="G51" s="151">
        <v>0</v>
      </c>
      <c r="H51" s="151">
        <v>5658.194329999995</v>
      </c>
      <c r="I51" s="151">
        <v>4360.10933</v>
      </c>
      <c r="J51" s="89">
        <v>29.771845193615697</v>
      </c>
      <c r="K51" s="528">
        <v>0</v>
      </c>
      <c r="L51" s="151">
        <v>1998.6261700000002</v>
      </c>
      <c r="M51" s="151">
        <v>4993.1127799999995</v>
      </c>
      <c r="N51" s="89">
        <v>-59.97234074091951</v>
      </c>
      <c r="O51" s="150">
        <v>-0.21407193115937262</v>
      </c>
      <c r="P51" s="150">
        <v>0.11605246501633094</v>
      </c>
      <c r="Q51" s="151"/>
      <c r="R51" s="151">
        <v>401.93312</v>
      </c>
      <c r="S51" s="151">
        <v>699.9336599999999</v>
      </c>
      <c r="T51" s="89">
        <v>-42.57554065909617</v>
      </c>
    </row>
    <row r="52" spans="1:20" s="61" customFormat="1" ht="14.25" customHeight="1">
      <c r="A52" s="21" t="s">
        <v>515</v>
      </c>
      <c r="B52" s="147">
        <v>1002.9736199999999</v>
      </c>
      <c r="C52" s="147">
        <v>2128.48416</v>
      </c>
      <c r="D52" s="65">
        <v>-52.87850204156559</v>
      </c>
      <c r="E52" s="65">
        <v>-0.0077791122026614305</v>
      </c>
      <c r="F52" s="65">
        <v>0.0058421663005249974</v>
      </c>
      <c r="G52" s="147">
        <v>0</v>
      </c>
      <c r="H52" s="147">
        <v>211.83939999999996</v>
      </c>
      <c r="I52" s="147">
        <v>181.5161999999999</v>
      </c>
      <c r="J52" s="528">
        <v>16.70550617520643</v>
      </c>
      <c r="K52" s="528">
        <v>0</v>
      </c>
      <c r="L52" s="147">
        <v>88.87530000000001</v>
      </c>
      <c r="M52" s="147">
        <v>94.12595</v>
      </c>
      <c r="N52" s="65">
        <v>-5.578323512272644</v>
      </c>
      <c r="O52" s="65">
        <v>-0.00037536210099866127</v>
      </c>
      <c r="P52" s="65">
        <v>0.00516064374563149</v>
      </c>
      <c r="Q52" s="147"/>
      <c r="R52" s="147">
        <v>15.366400000000002</v>
      </c>
      <c r="S52" s="147">
        <v>19.4373</v>
      </c>
      <c r="T52" s="528">
        <v>-20.94375247590971</v>
      </c>
    </row>
    <row r="53" spans="1:20" s="61" customFormat="1" ht="14.25" customHeight="1">
      <c r="A53" s="86" t="s">
        <v>516</v>
      </c>
      <c r="B53" s="151">
        <v>738.1669399999998</v>
      </c>
      <c r="C53" s="151">
        <v>363.14164</v>
      </c>
      <c r="D53" s="89">
        <v>103.27245864726497</v>
      </c>
      <c r="E53" s="150">
        <v>0.0025920360439598924</v>
      </c>
      <c r="F53" s="150">
        <v>0.004299708322368098</v>
      </c>
      <c r="G53" s="151">
        <v>0</v>
      </c>
      <c r="H53" s="151">
        <v>583.26013</v>
      </c>
      <c r="I53" s="151">
        <v>57.8545</v>
      </c>
      <c r="J53" s="89">
        <v>908.1499796904302</v>
      </c>
      <c r="K53" s="528">
        <v>0</v>
      </c>
      <c r="L53" s="151">
        <v>48.13994</v>
      </c>
      <c r="M53" s="151">
        <v>25.184</v>
      </c>
      <c r="N53" s="89">
        <v>91.152874841169</v>
      </c>
      <c r="O53" s="150">
        <v>0.0016410901257557103</v>
      </c>
      <c r="P53" s="150">
        <v>0.0027952994845145407</v>
      </c>
      <c r="Q53" s="151"/>
      <c r="R53" s="151">
        <v>45.014</v>
      </c>
      <c r="S53" s="151">
        <v>5.423</v>
      </c>
      <c r="T53" s="89">
        <v>730.0571639314032</v>
      </c>
    </row>
    <row r="54" spans="1:20" s="61" customFormat="1" ht="14.25" customHeight="1">
      <c r="A54" s="21" t="s">
        <v>517</v>
      </c>
      <c r="B54" s="147">
        <v>283327.8552999997</v>
      </c>
      <c r="C54" s="147">
        <v>191780.61896000005</v>
      </c>
      <c r="D54" s="65">
        <v>47.73539518041382</v>
      </c>
      <c r="E54" s="65">
        <v>0.6327406079488347</v>
      </c>
      <c r="F54" s="65">
        <v>1.6503409613442088</v>
      </c>
      <c r="G54" s="147">
        <v>0</v>
      </c>
      <c r="H54" s="147">
        <v>250411.76804999998</v>
      </c>
      <c r="I54" s="147">
        <v>237028.27541999993</v>
      </c>
      <c r="J54" s="23">
        <v>5.646369660448865</v>
      </c>
      <c r="K54" s="528">
        <v>0</v>
      </c>
      <c r="L54" s="147">
        <v>21058.163299999993</v>
      </c>
      <c r="M54" s="147">
        <v>13354.289400000001</v>
      </c>
      <c r="N54" s="65">
        <v>57.68838512665444</v>
      </c>
      <c r="O54" s="65">
        <v>0.5507398689557961</v>
      </c>
      <c r="P54" s="65">
        <v>1.222765816021229</v>
      </c>
      <c r="Q54" s="147"/>
      <c r="R54" s="147">
        <v>14432.279449999998</v>
      </c>
      <c r="S54" s="147">
        <v>18191.189459999998</v>
      </c>
      <c r="T54" s="23">
        <v>-20.663354742499614</v>
      </c>
    </row>
    <row r="55" spans="1:20" s="61" customFormat="1" ht="14.25" customHeight="1">
      <c r="A55" s="86" t="s">
        <v>518</v>
      </c>
      <c r="B55" s="151">
        <v>1272.6689999999999</v>
      </c>
      <c r="C55" s="151">
        <v>202.18083</v>
      </c>
      <c r="D55" s="89">
        <v>529.4706575296975</v>
      </c>
      <c r="E55" s="150">
        <v>0.0073988179498094275</v>
      </c>
      <c r="F55" s="150">
        <v>0.007413100200504623</v>
      </c>
      <c r="G55" s="151">
        <v>0</v>
      </c>
      <c r="H55" s="151">
        <v>103.92397</v>
      </c>
      <c r="I55" s="151">
        <v>32.816489999999995</v>
      </c>
      <c r="J55" s="89">
        <v>216.68216192530042</v>
      </c>
      <c r="K55" s="528">
        <v>0</v>
      </c>
      <c r="L55" s="151">
        <v>61.96346</v>
      </c>
      <c r="M55" s="151">
        <v>57.04366</v>
      </c>
      <c r="N55" s="89">
        <v>8.624621912408838</v>
      </c>
      <c r="O55" s="150">
        <v>0.0003517100672284792</v>
      </c>
      <c r="P55" s="150">
        <v>0.0035979776417822155</v>
      </c>
      <c r="Q55" s="151"/>
      <c r="R55" s="151">
        <v>2.6952</v>
      </c>
      <c r="S55" s="151">
        <v>2.9316</v>
      </c>
      <c r="T55" s="89">
        <v>-8.063855914858786</v>
      </c>
    </row>
    <row r="56" spans="1:20" s="61" customFormat="1" ht="14.25" customHeight="1">
      <c r="A56" s="21" t="s">
        <v>519</v>
      </c>
      <c r="B56" s="147">
        <v>1583.9595900000002</v>
      </c>
      <c r="C56" s="147">
        <v>315.95826999999997</v>
      </c>
      <c r="D56" s="23">
        <v>401.3192375056366</v>
      </c>
      <c r="E56" s="65">
        <v>0.008763955725730303</v>
      </c>
      <c r="F56" s="65">
        <v>0.009226319769099604</v>
      </c>
      <c r="G56" s="147">
        <v>0</v>
      </c>
      <c r="H56" s="147">
        <v>455.88688000000013</v>
      </c>
      <c r="I56" s="147">
        <v>67.94152</v>
      </c>
      <c r="J56" s="23">
        <v>570.9989414425821</v>
      </c>
      <c r="K56" s="528">
        <v>0</v>
      </c>
      <c r="L56" s="147">
        <v>3.89</v>
      </c>
      <c r="M56" s="147">
        <v>49.21594</v>
      </c>
      <c r="N56" s="23">
        <v>-92.0960566840743</v>
      </c>
      <c r="O56" s="65">
        <v>-0.0032402921672820095</v>
      </c>
      <c r="P56" s="65">
        <v>0.00022587720289559072</v>
      </c>
      <c r="Q56" s="147"/>
      <c r="R56" s="147">
        <v>4</v>
      </c>
      <c r="S56" s="147">
        <v>2.4571</v>
      </c>
      <c r="T56" s="23">
        <v>62.79353709657725</v>
      </c>
    </row>
    <row r="57" spans="1:20" s="61" customFormat="1" ht="14.25" customHeight="1">
      <c r="A57" s="86" t="s">
        <v>520</v>
      </c>
      <c r="B57" s="151">
        <v>2054.5053099999996</v>
      </c>
      <c r="C57" s="151">
        <v>3.47843</v>
      </c>
      <c r="D57" s="89">
        <v>58964.15566793063</v>
      </c>
      <c r="E57" s="150">
        <v>0.01417593853025543</v>
      </c>
      <c r="F57" s="150">
        <v>0.011967175852872044</v>
      </c>
      <c r="G57" s="151">
        <v>0</v>
      </c>
      <c r="H57" s="151">
        <v>159.99365000000003</v>
      </c>
      <c r="I57" s="151">
        <v>0.459</v>
      </c>
      <c r="J57" s="89">
        <v>34757.00435729848</v>
      </c>
      <c r="K57" s="528">
        <v>0</v>
      </c>
      <c r="L57" s="151">
        <v>382.67384999999996</v>
      </c>
      <c r="M57" s="151">
        <v>9.999999999999999E-34</v>
      </c>
      <c r="N57" s="89">
        <v>3.8267385000000005E+37</v>
      </c>
      <c r="O57" s="150">
        <v>0.027356853024529677</v>
      </c>
      <c r="P57" s="150">
        <v>0.02222038531087065</v>
      </c>
      <c r="Q57" s="151"/>
      <c r="R57" s="151">
        <v>20.301</v>
      </c>
      <c r="S57" s="151">
        <v>9.999999999999999E-34</v>
      </c>
      <c r="T57" s="89">
        <v>2.0301000000000002E+36</v>
      </c>
    </row>
    <row r="58" spans="1:20" s="61" customFormat="1" ht="14.25" customHeight="1">
      <c r="A58" s="21" t="s">
        <v>521</v>
      </c>
      <c r="B58" s="147">
        <v>117.63365000000002</v>
      </c>
      <c r="C58" s="147">
        <v>25.02332</v>
      </c>
      <c r="D58" s="528">
        <v>370.09609436317817</v>
      </c>
      <c r="E58" s="65">
        <v>0.0006400883177828811</v>
      </c>
      <c r="F58" s="65">
        <v>0.0006851978278728333</v>
      </c>
      <c r="G58" s="147">
        <v>0</v>
      </c>
      <c r="H58" s="147">
        <v>19.353519999999996</v>
      </c>
      <c r="I58" s="147">
        <v>4.91813</v>
      </c>
      <c r="J58" s="528">
        <v>293.51379487732123</v>
      </c>
      <c r="K58" s="528">
        <v>0</v>
      </c>
      <c r="L58" s="147">
        <v>41.24458</v>
      </c>
      <c r="M58" s="147">
        <v>9.999999999999999E-34</v>
      </c>
      <c r="N58" s="528">
        <v>4.1244580000000005E+36</v>
      </c>
      <c r="O58" s="65">
        <v>0.002948521079029717</v>
      </c>
      <c r="P58" s="65">
        <v>0.0023949126902322424</v>
      </c>
      <c r="Q58" s="147"/>
      <c r="R58" s="147">
        <v>8.89</v>
      </c>
      <c r="S58" s="147">
        <v>9.999999999999999E-34</v>
      </c>
      <c r="T58" s="528">
        <v>8.890000000000001E+35</v>
      </c>
    </row>
    <row r="59" spans="1:20" s="61" customFormat="1" ht="14.25" customHeight="1">
      <c r="A59" s="86" t="s">
        <v>522</v>
      </c>
      <c r="B59" s="151">
        <v>212300.08203999992</v>
      </c>
      <c r="C59" s="151">
        <v>124299.57627999985</v>
      </c>
      <c r="D59" s="150">
        <v>70.7971084002477</v>
      </c>
      <c r="E59" s="150">
        <v>0.6082269191348435</v>
      </c>
      <c r="F59" s="150">
        <v>1.236615161316785</v>
      </c>
      <c r="G59" s="151">
        <v>0</v>
      </c>
      <c r="H59" s="151">
        <v>115055.37193999991</v>
      </c>
      <c r="I59" s="151">
        <v>55934.246630000074</v>
      </c>
      <c r="J59" s="89">
        <v>105.69754465646184</v>
      </c>
      <c r="K59" s="528">
        <v>0</v>
      </c>
      <c r="L59" s="151">
        <v>12059.845540000004</v>
      </c>
      <c r="M59" s="151">
        <v>9074.69894</v>
      </c>
      <c r="N59" s="150">
        <v>32.895268699679896</v>
      </c>
      <c r="O59" s="150">
        <v>0.21340422606058546</v>
      </c>
      <c r="P59" s="150">
        <v>0.7002684262025876</v>
      </c>
      <c r="Q59" s="151"/>
      <c r="R59" s="151">
        <v>5270.344889999999</v>
      </c>
      <c r="S59" s="151">
        <v>3146.2465700000007</v>
      </c>
      <c r="T59" s="89">
        <v>67.51213780425347</v>
      </c>
    </row>
    <row r="60" spans="1:20" s="61" customFormat="1" ht="14.25" customHeight="1">
      <c r="A60" s="21" t="s">
        <v>523</v>
      </c>
      <c r="B60" s="147">
        <v>13594.935889999997</v>
      </c>
      <c r="C60" s="147">
        <v>7735.552210000001</v>
      </c>
      <c r="D60" s="65">
        <v>75.74615904505666</v>
      </c>
      <c r="E60" s="65">
        <v>0.04049789092615979</v>
      </c>
      <c r="F60" s="65">
        <v>0.07918840010403844</v>
      </c>
      <c r="G60" s="147">
        <v>0</v>
      </c>
      <c r="H60" s="147">
        <v>5079.2011699999985</v>
      </c>
      <c r="I60" s="147">
        <v>1999.6318800000008</v>
      </c>
      <c r="J60" s="23">
        <v>154.00681099363132</v>
      </c>
      <c r="K60" s="528">
        <v>0</v>
      </c>
      <c r="L60" s="147">
        <v>1303.24242</v>
      </c>
      <c r="M60" s="147">
        <v>597.4395800000001</v>
      </c>
      <c r="N60" s="65">
        <v>118.13794459349343</v>
      </c>
      <c r="O60" s="65">
        <v>0.05045692188837997</v>
      </c>
      <c r="P60" s="65">
        <v>0.07567422944074052</v>
      </c>
      <c r="Q60" s="147"/>
      <c r="R60" s="147">
        <v>392.61621999999994</v>
      </c>
      <c r="S60" s="147">
        <v>84.57653000000002</v>
      </c>
      <c r="T60" s="23">
        <v>364.2141501903659</v>
      </c>
    </row>
    <row r="61" spans="1:20" s="61" customFormat="1" ht="14.25" customHeight="1">
      <c r="A61" s="86" t="s">
        <v>524</v>
      </c>
      <c r="B61" s="151">
        <v>33624.80225000001</v>
      </c>
      <c r="C61" s="151">
        <v>55734.28705000004</v>
      </c>
      <c r="D61" s="150">
        <v>-39.66944940044769</v>
      </c>
      <c r="E61" s="150">
        <v>-0.1528125742849442</v>
      </c>
      <c r="F61" s="150">
        <v>0.19585927550793128</v>
      </c>
      <c r="G61" s="151">
        <v>0</v>
      </c>
      <c r="H61" s="151">
        <v>64553.38655999994</v>
      </c>
      <c r="I61" s="151">
        <v>120680.11744000023</v>
      </c>
      <c r="J61" s="89">
        <v>-46.50868102436625</v>
      </c>
      <c r="K61" s="528">
        <v>0</v>
      </c>
      <c r="L61" s="151">
        <v>2533.5411500000005</v>
      </c>
      <c r="M61" s="151">
        <v>2577.0018900000005</v>
      </c>
      <c r="N61" s="150">
        <v>-1.6864845993574331</v>
      </c>
      <c r="O61" s="150">
        <v>-0.0031069514588396817</v>
      </c>
      <c r="P61" s="150">
        <v>0.14711290189791218</v>
      </c>
      <c r="Q61" s="151"/>
      <c r="R61" s="151">
        <v>5375.015560000001</v>
      </c>
      <c r="S61" s="151">
        <v>4390.07131</v>
      </c>
      <c r="T61" s="89">
        <v>22.435723259356358</v>
      </c>
    </row>
    <row r="62" spans="1:20" s="61" customFormat="1" ht="14.25" customHeight="1">
      <c r="A62" s="21" t="s">
        <v>525</v>
      </c>
      <c r="B62" s="147">
        <v>237461.38613999938</v>
      </c>
      <c r="C62" s="147">
        <v>228400.02392000065</v>
      </c>
      <c r="D62" s="65">
        <v>3.9673210468544258</v>
      </c>
      <c r="E62" s="65">
        <v>0.06262878126252587</v>
      </c>
      <c r="F62" s="65">
        <v>1.3831758683573934</v>
      </c>
      <c r="G62" s="147">
        <v>0</v>
      </c>
      <c r="H62" s="147">
        <v>307717.6436799997</v>
      </c>
      <c r="I62" s="147">
        <v>298980.16878000036</v>
      </c>
      <c r="J62" s="23">
        <v>2.92242623838662</v>
      </c>
      <c r="K62" s="528">
        <v>0</v>
      </c>
      <c r="L62" s="147">
        <v>12015.026150000007</v>
      </c>
      <c r="M62" s="147">
        <v>19192.48567</v>
      </c>
      <c r="N62" s="65">
        <v>-37.39723787429558</v>
      </c>
      <c r="O62" s="65">
        <v>-0.5131071934446293</v>
      </c>
      <c r="P62" s="65">
        <v>0.6976659381695063</v>
      </c>
      <c r="Q62" s="147"/>
      <c r="R62" s="147">
        <v>18231.99921</v>
      </c>
      <c r="S62" s="147">
        <v>25962.301559999993</v>
      </c>
      <c r="T62" s="23">
        <v>-29.775104230011852</v>
      </c>
    </row>
    <row r="63" spans="1:20" s="61" customFormat="1" ht="14.25" customHeight="1">
      <c r="A63" s="86" t="s">
        <v>526</v>
      </c>
      <c r="B63" s="151">
        <v>6739.345109999998</v>
      </c>
      <c r="C63" s="151">
        <v>1741.7934400000004</v>
      </c>
      <c r="D63" s="89">
        <v>286.91988126904397</v>
      </c>
      <c r="E63" s="150">
        <v>0.03454122711238936</v>
      </c>
      <c r="F63" s="150">
        <v>0.03925564352255838</v>
      </c>
      <c r="G63" s="151">
        <v>0</v>
      </c>
      <c r="H63" s="151">
        <v>3352.161830000001</v>
      </c>
      <c r="I63" s="151">
        <v>716.1304200000001</v>
      </c>
      <c r="J63" s="89">
        <v>368.0937628651497</v>
      </c>
      <c r="K63" s="528">
        <v>0</v>
      </c>
      <c r="L63" s="151">
        <v>156.39262999999997</v>
      </c>
      <c r="M63" s="151">
        <v>47.29986</v>
      </c>
      <c r="N63" s="89">
        <v>230.6407883659697</v>
      </c>
      <c r="O63" s="150">
        <v>0.007798899441205139</v>
      </c>
      <c r="P63" s="150">
        <v>0.00908111306372366</v>
      </c>
      <c r="Q63" s="151"/>
      <c r="R63" s="151">
        <v>70.33470000000001</v>
      </c>
      <c r="S63" s="151">
        <v>7.491</v>
      </c>
      <c r="T63" s="89">
        <v>838.9227072486987</v>
      </c>
    </row>
    <row r="64" spans="1:20" s="61" customFormat="1" ht="14.25" customHeight="1">
      <c r="A64" s="21" t="s">
        <v>527</v>
      </c>
      <c r="B64" s="147">
        <v>1730.1130700000006</v>
      </c>
      <c r="C64" s="147">
        <v>1855.9747699999987</v>
      </c>
      <c r="D64" s="65">
        <v>-6.781433779942936</v>
      </c>
      <c r="E64" s="65">
        <v>-0.0008699094779847174</v>
      </c>
      <c r="F64" s="65">
        <v>0.010077641198231964</v>
      </c>
      <c r="G64" s="147">
        <v>0</v>
      </c>
      <c r="H64" s="147">
        <v>228.13030999999998</v>
      </c>
      <c r="I64" s="147">
        <v>388.96782999999994</v>
      </c>
      <c r="J64" s="23">
        <v>-41.34982576836752</v>
      </c>
      <c r="K64" s="528">
        <v>0</v>
      </c>
      <c r="L64" s="147">
        <v>157.26659</v>
      </c>
      <c r="M64" s="147">
        <v>157.26506</v>
      </c>
      <c r="N64" s="65">
        <v>0.0009728797992398781</v>
      </c>
      <c r="O64" s="65">
        <v>1.0937769886183255E-07</v>
      </c>
      <c r="P64" s="65">
        <v>0.009131860529081664</v>
      </c>
      <c r="Q64" s="147"/>
      <c r="R64" s="147">
        <v>23.902</v>
      </c>
      <c r="S64" s="147">
        <v>19.42555</v>
      </c>
      <c r="T64" s="23">
        <v>23.0441351724919</v>
      </c>
    </row>
    <row r="65" spans="1:20" s="61" customFormat="1" ht="14.25" customHeight="1">
      <c r="A65" s="86" t="s">
        <v>528</v>
      </c>
      <c r="B65" s="151">
        <v>7054.120430000001</v>
      </c>
      <c r="C65" s="151">
        <v>6960.096130000002</v>
      </c>
      <c r="D65" s="150">
        <v>1.350905192167211</v>
      </c>
      <c r="E65" s="150">
        <v>0.0006498611549889994</v>
      </c>
      <c r="F65" s="150">
        <v>0.04108916110474662</v>
      </c>
      <c r="G65" s="151">
        <v>0</v>
      </c>
      <c r="H65" s="151">
        <v>4029.8572000000026</v>
      </c>
      <c r="I65" s="151">
        <v>1979.3793099999966</v>
      </c>
      <c r="J65" s="89">
        <v>103.59196338169309</v>
      </c>
      <c r="K65" s="528">
        <v>0</v>
      </c>
      <c r="L65" s="151">
        <v>531.51061</v>
      </c>
      <c r="M65" s="151">
        <v>927.86282</v>
      </c>
      <c r="N65" s="150">
        <v>-42.71668197676031</v>
      </c>
      <c r="O65" s="150">
        <v>-0.028334701090543608</v>
      </c>
      <c r="P65" s="150">
        <v>0.030862758328053776</v>
      </c>
      <c r="Q65" s="151"/>
      <c r="R65" s="151">
        <v>306.47855</v>
      </c>
      <c r="S65" s="151">
        <v>91.20302000000001</v>
      </c>
      <c r="T65" s="89">
        <v>236.0399140291626</v>
      </c>
    </row>
    <row r="66" spans="1:20" s="61" customFormat="1" ht="14.25" customHeight="1">
      <c r="A66" s="21"/>
      <c r="B66" s="147"/>
      <c r="C66" s="147"/>
      <c r="D66" s="65"/>
      <c r="E66" s="65"/>
      <c r="F66" s="65"/>
      <c r="G66" s="147"/>
      <c r="H66" s="147"/>
      <c r="I66" s="147"/>
      <c r="J66" s="23"/>
      <c r="K66" s="528"/>
      <c r="L66" s="147"/>
      <c r="M66" s="147"/>
      <c r="N66" s="65"/>
      <c r="O66" s="65"/>
      <c r="P66" s="65"/>
      <c r="Q66" s="147"/>
      <c r="R66" s="147"/>
      <c r="S66" s="147"/>
      <c r="T66" s="23"/>
    </row>
    <row r="67" spans="1:20" s="61" customFormat="1" ht="14.25" customHeight="1">
      <c r="A67" s="86" t="s">
        <v>529</v>
      </c>
      <c r="B67" s="151">
        <v>94598.43243999995</v>
      </c>
      <c r="C67" s="151">
        <v>85949.16862000008</v>
      </c>
      <c r="D67" s="150">
        <v>10.063231510987771</v>
      </c>
      <c r="E67" s="150">
        <v>0.05978050967536824</v>
      </c>
      <c r="F67" s="150">
        <v>0.5510212462850802</v>
      </c>
      <c r="G67" s="151">
        <v>0</v>
      </c>
      <c r="H67" s="151">
        <v>16677.58111999995</v>
      </c>
      <c r="I67" s="151">
        <v>17063.04866999997</v>
      </c>
      <c r="J67" s="89">
        <v>-2.2590778321915206</v>
      </c>
      <c r="K67" s="528">
        <v>0</v>
      </c>
      <c r="L67" s="151">
        <v>8327.266849999998</v>
      </c>
      <c r="M67" s="151">
        <v>10648.139889999995</v>
      </c>
      <c r="N67" s="150">
        <v>-21.7960419751773</v>
      </c>
      <c r="O67" s="150">
        <v>-0.16591617808186604</v>
      </c>
      <c r="P67" s="150">
        <v>0.48353206782600927</v>
      </c>
      <c r="Q67" s="151"/>
      <c r="R67" s="151">
        <v>1433.7655799999998</v>
      </c>
      <c r="S67" s="151">
        <v>1897.6333000000004</v>
      </c>
      <c r="T67" s="89">
        <v>-24.44453941654589</v>
      </c>
    </row>
    <row r="68" spans="1:20" s="61" customFormat="1" ht="14.25" customHeight="1">
      <c r="A68" s="21" t="s">
        <v>530</v>
      </c>
      <c r="B68" s="147">
        <v>318880.6886499999</v>
      </c>
      <c r="C68" s="147">
        <v>284370.7988600004</v>
      </c>
      <c r="D68" s="65">
        <v>12.135525141239698</v>
      </c>
      <c r="E68" s="65">
        <v>0.23851958310215948</v>
      </c>
      <c r="F68" s="65">
        <v>1.8574307199816817</v>
      </c>
      <c r="G68" s="147">
        <v>0</v>
      </c>
      <c r="H68" s="147">
        <v>102769.88659999998</v>
      </c>
      <c r="I68" s="147">
        <v>117899.14489999996</v>
      </c>
      <c r="J68" s="23">
        <v>-12.83237322275098</v>
      </c>
      <c r="K68" s="528">
        <v>0</v>
      </c>
      <c r="L68" s="147">
        <v>28687.573670000023</v>
      </c>
      <c r="M68" s="147">
        <v>22834.58407000001</v>
      </c>
      <c r="N68" s="65">
        <v>25.632127049292947</v>
      </c>
      <c r="O68" s="65">
        <v>0.4184225711824862</v>
      </c>
      <c r="P68" s="65">
        <v>1.6657760664372239</v>
      </c>
      <c r="Q68" s="147"/>
      <c r="R68" s="147">
        <v>12190.947980000003</v>
      </c>
      <c r="S68" s="147">
        <v>9360.24839</v>
      </c>
      <c r="T68" s="23">
        <v>30.241714450913214</v>
      </c>
    </row>
    <row r="69" spans="1:20" s="61" customFormat="1" ht="14.25" customHeight="1">
      <c r="A69" s="86" t="s">
        <v>531</v>
      </c>
      <c r="B69" s="151">
        <v>262882.2041099993</v>
      </c>
      <c r="C69" s="151">
        <v>264130.1942700003</v>
      </c>
      <c r="D69" s="150">
        <v>-0.472490531970498</v>
      </c>
      <c r="E69" s="150">
        <v>-0.008625645995696707</v>
      </c>
      <c r="F69" s="150">
        <v>1.5312482035760542</v>
      </c>
      <c r="G69" s="151">
        <v>0</v>
      </c>
      <c r="H69" s="151">
        <v>124871.32733000071</v>
      </c>
      <c r="I69" s="151">
        <v>159262.83497999987</v>
      </c>
      <c r="J69" s="89">
        <v>-21.594182757275433</v>
      </c>
      <c r="K69" s="528">
        <v>0</v>
      </c>
      <c r="L69" s="151">
        <v>21289.434359999996</v>
      </c>
      <c r="M69" s="151">
        <v>21232.01460000003</v>
      </c>
      <c r="N69" s="150">
        <v>0.27043952767423307</v>
      </c>
      <c r="O69" s="150">
        <v>0.0041048635411664305</v>
      </c>
      <c r="P69" s="150">
        <v>1.2361948289115885</v>
      </c>
      <c r="Q69" s="151"/>
      <c r="R69" s="151">
        <v>7358.066609999998</v>
      </c>
      <c r="S69" s="151">
        <v>9450.486769999994</v>
      </c>
      <c r="T69" s="89">
        <v>-22.140871797654473</v>
      </c>
    </row>
    <row r="70" spans="1:20" s="61" customFormat="1" ht="14.25" customHeight="1">
      <c r="A70" s="21" t="s">
        <v>532</v>
      </c>
      <c r="B70" s="147">
        <v>221373.478889999</v>
      </c>
      <c r="C70" s="147">
        <v>194849.11846000023</v>
      </c>
      <c r="D70" s="65">
        <v>13.612769018220556</v>
      </c>
      <c r="E70" s="65">
        <v>0.18332656030817224</v>
      </c>
      <c r="F70" s="65">
        <v>1.2894662954357008</v>
      </c>
      <c r="G70" s="147">
        <v>0</v>
      </c>
      <c r="H70" s="147">
        <v>162313.29800000065</v>
      </c>
      <c r="I70" s="147">
        <v>150897.12797000032</v>
      </c>
      <c r="J70" s="23">
        <v>7.56553168611</v>
      </c>
      <c r="K70" s="528">
        <v>0</v>
      </c>
      <c r="L70" s="147">
        <v>19455.53561999996</v>
      </c>
      <c r="M70" s="147">
        <v>16657.913840000027</v>
      </c>
      <c r="N70" s="65">
        <v>16.794550667455773</v>
      </c>
      <c r="O70" s="65">
        <v>0.19999832194878547</v>
      </c>
      <c r="P70" s="65">
        <v>1.1297074464475894</v>
      </c>
      <c r="Q70" s="147"/>
      <c r="R70" s="147">
        <v>13545.047949999987</v>
      </c>
      <c r="S70" s="147">
        <v>9277.135210000004</v>
      </c>
      <c r="T70" s="23">
        <v>46.00464090896851</v>
      </c>
    </row>
    <row r="71" spans="1:20" s="61" customFormat="1" ht="14.25" customHeight="1">
      <c r="A71" s="86" t="s">
        <v>533</v>
      </c>
      <c r="B71" s="151">
        <v>941732.5587799995</v>
      </c>
      <c r="C71" s="151">
        <v>837435.0352999989</v>
      </c>
      <c r="D71" s="150">
        <v>12.454401724742443</v>
      </c>
      <c r="E71" s="150">
        <v>0.7208658726648968</v>
      </c>
      <c r="F71" s="150">
        <v>5.485446585336602</v>
      </c>
      <c r="G71" s="151">
        <v>0</v>
      </c>
      <c r="H71" s="151">
        <v>2217.356480000004</v>
      </c>
      <c r="I71" s="151">
        <v>1521.3984900000028</v>
      </c>
      <c r="J71" s="89">
        <v>45.744622107518985</v>
      </c>
      <c r="K71" s="528">
        <v>0</v>
      </c>
      <c r="L71" s="151">
        <v>111985.97980999999</v>
      </c>
      <c r="M71" s="151">
        <v>115045.03008000003</v>
      </c>
      <c r="N71" s="150">
        <v>-2.6590025382868197</v>
      </c>
      <c r="O71" s="150">
        <v>-0.21868750276779772</v>
      </c>
      <c r="P71" s="150">
        <v>6.502591229564239</v>
      </c>
      <c r="Q71" s="151"/>
      <c r="R71" s="151">
        <v>290.26466</v>
      </c>
      <c r="S71" s="151">
        <v>122.20881</v>
      </c>
      <c r="T71" s="89">
        <v>137.51533134149656</v>
      </c>
    </row>
    <row r="72" spans="1:20" s="61" customFormat="1" ht="12">
      <c r="A72" s="21"/>
      <c r="B72" s="147"/>
      <c r="C72" s="147"/>
      <c r="D72" s="65"/>
      <c r="E72" s="65"/>
      <c r="F72" s="65"/>
      <c r="G72" s="147"/>
      <c r="H72" s="147"/>
      <c r="I72" s="147"/>
      <c r="J72" s="23"/>
      <c r="K72" s="528"/>
      <c r="L72" s="147"/>
      <c r="M72" s="147"/>
      <c r="N72" s="65"/>
      <c r="O72" s="65"/>
      <c r="P72" s="65"/>
      <c r="Q72" s="147"/>
      <c r="R72" s="147"/>
      <c r="S72" s="147"/>
      <c r="T72" s="23"/>
    </row>
    <row r="73" spans="1:20" s="61" customFormat="1" ht="14.25" customHeight="1">
      <c r="A73" s="154" t="s">
        <v>534</v>
      </c>
      <c r="B73" s="156">
        <v>2243035.6849199906</v>
      </c>
      <c r="C73" s="156">
        <v>1679201.7777699903</v>
      </c>
      <c r="D73" s="155">
        <v>33.577495844411374</v>
      </c>
      <c r="E73" s="155">
        <v>3.897011242013637</v>
      </c>
      <c r="F73" s="155">
        <v>13.065336144448722</v>
      </c>
      <c r="G73" s="156">
        <v>0</v>
      </c>
      <c r="H73" s="156">
        <v>1225828.149009998</v>
      </c>
      <c r="I73" s="156">
        <v>1262206.4480100041</v>
      </c>
      <c r="J73" s="494">
        <v>-2.8821195658887837</v>
      </c>
      <c r="K73" s="566">
        <v>0</v>
      </c>
      <c r="L73" s="156">
        <v>361667.4779099999</v>
      </c>
      <c r="M73" s="156">
        <v>138352.60699</v>
      </c>
      <c r="N73" s="155">
        <v>161.40994794275244</v>
      </c>
      <c r="O73" s="155">
        <v>15.964488041057033</v>
      </c>
      <c r="P73" s="155">
        <v>21.00062680941224</v>
      </c>
      <c r="Q73" s="156"/>
      <c r="R73" s="156">
        <v>102814.48531999975</v>
      </c>
      <c r="S73" s="156">
        <v>103148.05466999981</v>
      </c>
      <c r="T73" s="494">
        <v>-0.32338889091728135</v>
      </c>
    </row>
    <row r="74" spans="1:20" s="61" customFormat="1" ht="12">
      <c r="A74" s="21"/>
      <c r="B74" s="147"/>
      <c r="C74" s="147"/>
      <c r="D74" s="65"/>
      <c r="E74" s="65"/>
      <c r="F74" s="65"/>
      <c r="G74" s="65"/>
      <c r="H74" s="147"/>
      <c r="I74" s="147"/>
      <c r="J74" s="65"/>
      <c r="K74" s="567"/>
      <c r="L74" s="147"/>
      <c r="M74" s="147"/>
      <c r="N74" s="65"/>
      <c r="O74" s="65"/>
      <c r="P74" s="65"/>
      <c r="Q74" s="65"/>
      <c r="R74" s="147"/>
      <c r="S74" s="147"/>
      <c r="T74" s="65"/>
    </row>
    <row r="75" spans="1:20" s="61" customFormat="1" ht="12">
      <c r="A75" s="61" t="s">
        <v>826</v>
      </c>
      <c r="D75" s="25"/>
      <c r="E75" s="25"/>
      <c r="F75" s="25"/>
      <c r="G75" s="25"/>
      <c r="J75" s="25"/>
      <c r="K75" s="568"/>
      <c r="N75" s="25"/>
      <c r="O75" s="25"/>
      <c r="P75" s="25"/>
      <c r="Q75" s="25"/>
      <c r="T75" s="25"/>
    </row>
    <row r="76" spans="1:20" s="61" customFormat="1" ht="13.5">
      <c r="A76" s="70" t="s">
        <v>536</v>
      </c>
      <c r="D76" s="25"/>
      <c r="E76" s="25"/>
      <c r="F76" s="25"/>
      <c r="G76" s="25"/>
      <c r="J76" s="25"/>
      <c r="K76" s="568"/>
      <c r="N76" s="25"/>
      <c r="O76" s="25"/>
      <c r="P76" s="25"/>
      <c r="Q76" s="25"/>
      <c r="T76" s="25"/>
    </row>
    <row r="77" spans="1:20" s="61" customFormat="1" ht="13.5">
      <c r="A77" s="70" t="s">
        <v>537</v>
      </c>
      <c r="D77" s="25"/>
      <c r="E77" s="25"/>
      <c r="F77" s="25"/>
      <c r="G77" s="25"/>
      <c r="J77" s="25"/>
      <c r="K77" s="568"/>
      <c r="N77" s="25"/>
      <c r="O77" s="25"/>
      <c r="P77" s="25"/>
      <c r="Q77" s="25"/>
      <c r="T77" s="25"/>
    </row>
    <row r="78" spans="1:20" s="61" customFormat="1" ht="12">
      <c r="A78" s="61" t="s">
        <v>538</v>
      </c>
      <c r="D78" s="25"/>
      <c r="E78" s="25"/>
      <c r="F78" s="25"/>
      <c r="G78" s="25"/>
      <c r="J78" s="25"/>
      <c r="K78" s="568"/>
      <c r="N78" s="25"/>
      <c r="O78" s="25"/>
      <c r="P78" s="25"/>
      <c r="Q78" s="25"/>
      <c r="T78" s="25"/>
    </row>
    <row r="79" ht="12.75">
      <c r="A79" s="94"/>
    </row>
  </sheetData>
  <sheetProtection/>
  <mergeCells count="11">
    <mergeCell ref="S14:S15"/>
    <mergeCell ref="I2:J4"/>
    <mergeCell ref="A12:A15"/>
    <mergeCell ref="L12:T12"/>
    <mergeCell ref="B14:B15"/>
    <mergeCell ref="C14:C15"/>
    <mergeCell ref="H14:H15"/>
    <mergeCell ref="I14:I15"/>
    <mergeCell ref="L14:L15"/>
    <mergeCell ref="M14:M15"/>
    <mergeCell ref="R14:R1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3:T54"/>
  <sheetViews>
    <sheetView zoomScale="70" zoomScaleNormal="70" zoomScalePageLayoutView="0" workbookViewId="0" topLeftCell="A1">
      <selection activeCell="A26" sqref="A26"/>
    </sheetView>
  </sheetViews>
  <sheetFormatPr defaultColWidth="6.28125" defaultRowHeight="12" customHeight="1"/>
  <cols>
    <col min="1" max="1" width="24.421875" style="38" customWidth="1"/>
    <col min="2" max="2" width="13.7109375" style="38" customWidth="1"/>
    <col min="3" max="3" width="15.28125" style="38" customWidth="1"/>
    <col min="4" max="4" width="10.8515625" style="38" customWidth="1"/>
    <col min="5" max="5" width="14.00390625" style="38" customWidth="1"/>
    <col min="6" max="6" width="13.57421875" style="38" customWidth="1"/>
    <col min="7" max="7" width="1.57421875" style="38" customWidth="1"/>
    <col min="8" max="9" width="14.57421875" style="38" customWidth="1"/>
    <col min="10" max="10" width="10.140625" style="38" customWidth="1"/>
    <col min="11" max="11" width="1.8515625" style="38" customWidth="1"/>
    <col min="12" max="12" width="14.140625" style="38" customWidth="1"/>
    <col min="13" max="13" width="11.28125" style="38" customWidth="1"/>
    <col min="14" max="14" width="10.140625" style="38" customWidth="1"/>
    <col min="15" max="16" width="14.00390625" style="38" customWidth="1"/>
    <col min="17" max="17" width="0.9921875" style="38" customWidth="1"/>
    <col min="18" max="18" width="11.140625" style="38" customWidth="1"/>
    <col min="19" max="19" width="11.57421875" style="38" customWidth="1"/>
    <col min="20" max="20" width="9.8515625" style="38" customWidth="1"/>
    <col min="21" max="16384" width="6.28125" style="174" customWidth="1"/>
  </cols>
  <sheetData>
    <row r="1" ht="6" customHeight="1"/>
    <row r="3" spans="8:9" ht="12" customHeight="1">
      <c r="H3" s="1050" t="s">
        <v>880</v>
      </c>
      <c r="I3" s="1050"/>
    </row>
    <row r="4" spans="8:9" ht="12" customHeight="1">
      <c r="H4" s="1050"/>
      <c r="I4" s="1050"/>
    </row>
    <row r="5" spans="8:9" ht="12" customHeight="1">
      <c r="H5" s="1050"/>
      <c r="I5" s="1050"/>
    </row>
    <row r="7" ht="0.75" customHeight="1"/>
    <row r="8" spans="1:20" s="416" customFormat="1" ht="17.25" customHeight="1">
      <c r="A8" s="981" t="s">
        <v>846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</row>
    <row r="9" spans="1:20" s="416" customFormat="1" ht="15" customHeight="1">
      <c r="A9" s="43" t="s">
        <v>847</v>
      </c>
      <c r="B9" s="43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530" t="e">
        <f>#REF!</f>
        <v>#REF!</v>
      </c>
      <c r="Q9" s="351"/>
      <c r="R9" s="351"/>
      <c r="S9" s="351"/>
      <c r="T9" s="351"/>
    </row>
    <row r="10" spans="1:20" s="416" customFormat="1" ht="15" customHeight="1">
      <c r="A10" s="43" t="s">
        <v>358</v>
      </c>
      <c r="B10" s="43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</row>
    <row r="11" spans="1:20" s="416" customFormat="1" ht="10.5" customHeight="1">
      <c r="A11" s="569"/>
      <c r="B11" s="569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</row>
    <row r="12" spans="1:20" s="386" customFormat="1" ht="15" customHeight="1">
      <c r="A12" s="1065" t="s">
        <v>798</v>
      </c>
      <c r="B12" s="1038" t="s">
        <v>883</v>
      </c>
      <c r="C12" s="1038"/>
      <c r="D12" s="1038"/>
      <c r="E12" s="1038"/>
      <c r="F12" s="1038"/>
      <c r="G12" s="1038"/>
      <c r="H12" s="1038"/>
      <c r="I12" s="1038"/>
      <c r="J12" s="1038"/>
      <c r="K12" s="417"/>
      <c r="L12" s="1038" t="s">
        <v>884</v>
      </c>
      <c r="M12" s="1038"/>
      <c r="N12" s="1038"/>
      <c r="O12" s="1038"/>
      <c r="P12" s="1038"/>
      <c r="Q12" s="1038"/>
      <c r="R12" s="1038"/>
      <c r="S12" s="1038"/>
      <c r="T12" s="1038"/>
    </row>
    <row r="13" spans="1:20" s="386" customFormat="1" ht="15" customHeight="1">
      <c r="A13" s="1066"/>
      <c r="B13" s="1061" t="s">
        <v>474</v>
      </c>
      <c r="C13" s="1061"/>
      <c r="D13" s="1061"/>
      <c r="E13" s="1061"/>
      <c r="F13" s="1061"/>
      <c r="G13" s="418"/>
      <c r="H13" s="1061" t="s">
        <v>848</v>
      </c>
      <c r="I13" s="1061"/>
      <c r="J13" s="1061"/>
      <c r="K13" s="54"/>
      <c r="L13" s="1061" t="s">
        <v>474</v>
      </c>
      <c r="M13" s="1061"/>
      <c r="N13" s="1061"/>
      <c r="O13" s="1061"/>
      <c r="P13" s="1061"/>
      <c r="Q13" s="418"/>
      <c r="R13" s="1061" t="s">
        <v>848</v>
      </c>
      <c r="S13" s="1061"/>
      <c r="T13" s="1061"/>
    </row>
    <row r="14" spans="1:20" s="388" customFormat="1" ht="18" customHeight="1">
      <c r="A14" s="1066"/>
      <c r="B14" s="1056" t="s">
        <v>363</v>
      </c>
      <c r="C14" s="992" t="s">
        <v>364</v>
      </c>
      <c r="D14" s="54" t="s">
        <v>476</v>
      </c>
      <c r="E14" s="111" t="s">
        <v>799</v>
      </c>
      <c r="F14" s="56" t="s">
        <v>478</v>
      </c>
      <c r="G14" s="54"/>
      <c r="H14" s="1056" t="s">
        <v>363</v>
      </c>
      <c r="I14" s="992" t="s">
        <v>364</v>
      </c>
      <c r="J14" s="56" t="s">
        <v>476</v>
      </c>
      <c r="K14" s="54"/>
      <c r="L14" s="1056" t="s">
        <v>363</v>
      </c>
      <c r="M14" s="992" t="s">
        <v>364</v>
      </c>
      <c r="N14" s="54" t="s">
        <v>476</v>
      </c>
      <c r="O14" s="111" t="s">
        <v>799</v>
      </c>
      <c r="P14" s="56" t="s">
        <v>478</v>
      </c>
      <c r="Q14" s="54"/>
      <c r="R14" s="1056" t="s">
        <v>363</v>
      </c>
      <c r="S14" s="992" t="s">
        <v>364</v>
      </c>
      <c r="T14" s="54" t="s">
        <v>476</v>
      </c>
    </row>
    <row r="15" spans="1:20" s="388" customFormat="1" ht="21" customHeight="1">
      <c r="A15" s="1067"/>
      <c r="B15" s="1057"/>
      <c r="C15" s="1064"/>
      <c r="D15" s="55" t="s">
        <v>480</v>
      </c>
      <c r="E15" s="419" t="s">
        <v>481</v>
      </c>
      <c r="F15" s="59" t="s">
        <v>834</v>
      </c>
      <c r="G15" s="55"/>
      <c r="H15" s="1057"/>
      <c r="I15" s="1064"/>
      <c r="J15" s="55" t="s">
        <v>480</v>
      </c>
      <c r="K15" s="55"/>
      <c r="L15" s="1057"/>
      <c r="M15" s="1064"/>
      <c r="N15" s="55" t="s">
        <v>480</v>
      </c>
      <c r="O15" s="419" t="s">
        <v>481</v>
      </c>
      <c r="P15" s="59" t="s">
        <v>834</v>
      </c>
      <c r="Q15" s="55"/>
      <c r="R15" s="1057"/>
      <c r="S15" s="1064"/>
      <c r="T15" s="55" t="s">
        <v>480</v>
      </c>
    </row>
    <row r="16" spans="3:18" s="61" customFormat="1" ht="12" customHeight="1">
      <c r="C16" s="17"/>
      <c r="D16" s="420"/>
      <c r="E16" s="420"/>
      <c r="F16" s="420"/>
      <c r="G16" s="420"/>
      <c r="H16" s="17"/>
      <c r="M16" s="420"/>
      <c r="N16" s="420"/>
      <c r="O16" s="420"/>
      <c r="P16" s="420"/>
      <c r="Q16" s="420"/>
      <c r="R16" s="420"/>
    </row>
    <row r="17" spans="1:20" s="386" customFormat="1" ht="18.75" customHeight="1">
      <c r="A17" s="393" t="s">
        <v>849</v>
      </c>
      <c r="B17" s="363">
        <v>17167837.55214002</v>
      </c>
      <c r="C17" s="363">
        <v>14468367.47791007</v>
      </c>
      <c r="D17" s="365">
        <v>18.65773784327383</v>
      </c>
      <c r="E17" s="365">
        <v>18.65773784327383</v>
      </c>
      <c r="F17" s="365">
        <v>100</v>
      </c>
      <c r="G17" s="366">
        <v>0</v>
      </c>
      <c r="H17" s="363">
        <v>7546593.0758599825</v>
      </c>
      <c r="I17" s="363">
        <v>7236645.704980007</v>
      </c>
      <c r="J17" s="365">
        <v>4.2830253616904335</v>
      </c>
      <c r="K17" s="365"/>
      <c r="L17" s="363">
        <v>1722174.681699999</v>
      </c>
      <c r="M17" s="363">
        <v>1398822.6264800024</v>
      </c>
      <c r="N17" s="365">
        <v>23.11601550467336</v>
      </c>
      <c r="O17" s="365">
        <v>23.11601550467336</v>
      </c>
      <c r="P17" s="365">
        <v>100</v>
      </c>
      <c r="Q17" s="366">
        <v>0</v>
      </c>
      <c r="R17" s="363">
        <v>648896.1756299997</v>
      </c>
      <c r="S17" s="363">
        <v>556881.3868199991</v>
      </c>
      <c r="T17" s="365">
        <v>16.5232293604639</v>
      </c>
    </row>
    <row r="18" spans="1:20" s="61" customFormat="1" ht="10.5" customHeight="1">
      <c r="A18" s="396"/>
      <c r="B18" s="22"/>
      <c r="C18" s="22"/>
      <c r="D18" s="80"/>
      <c r="E18" s="79"/>
      <c r="F18" s="79"/>
      <c r="G18" s="372"/>
      <c r="H18" s="69"/>
      <c r="I18" s="69"/>
      <c r="J18" s="80"/>
      <c r="K18" s="80"/>
      <c r="L18" s="22"/>
      <c r="M18" s="22"/>
      <c r="N18" s="80"/>
      <c r="O18" s="79"/>
      <c r="P18" s="79"/>
      <c r="Q18" s="372"/>
      <c r="R18" s="69"/>
      <c r="S18" s="69"/>
      <c r="T18" s="80"/>
    </row>
    <row r="19" spans="1:20" s="61" customFormat="1" ht="24" customHeight="1">
      <c r="A19" s="397" t="s">
        <v>1373</v>
      </c>
      <c r="B19" s="102">
        <v>3903417.9181200755</v>
      </c>
      <c r="C19" s="102">
        <v>3364400.5873700376</v>
      </c>
      <c r="D19" s="370">
        <v>16.021199519864236</v>
      </c>
      <c r="E19" s="370">
        <v>3.72548825272095</v>
      </c>
      <c r="F19" s="370">
        <v>22.736805997057584</v>
      </c>
      <c r="G19" s="371">
        <v>0</v>
      </c>
      <c r="H19" s="102">
        <v>2011117.1159500293</v>
      </c>
      <c r="I19" s="102">
        <v>1921176.9369699892</v>
      </c>
      <c r="J19" s="370">
        <v>4.681514609575239</v>
      </c>
      <c r="K19" s="370"/>
      <c r="L19" s="102">
        <v>327215.4460599998</v>
      </c>
      <c r="M19" s="102">
        <v>286418.6606500009</v>
      </c>
      <c r="N19" s="370">
        <v>14.243759578169362</v>
      </c>
      <c r="O19" s="370">
        <v>2.9165088294761103</v>
      </c>
      <c r="P19" s="370">
        <v>19.00013102834596</v>
      </c>
      <c r="Q19" s="371">
        <v>0</v>
      </c>
      <c r="R19" s="102">
        <v>170754.19425</v>
      </c>
      <c r="S19" s="102">
        <v>163745.2870500003</v>
      </c>
      <c r="T19" s="370">
        <v>4.280371866739284</v>
      </c>
    </row>
    <row r="20" spans="1:20" s="61" customFormat="1" ht="24" customHeight="1">
      <c r="A20" s="396" t="s">
        <v>1375</v>
      </c>
      <c r="B20" s="104">
        <v>3416866.537049993</v>
      </c>
      <c r="C20" s="104">
        <v>2542232.381170023</v>
      </c>
      <c r="D20" s="79">
        <v>34.4041780900231</v>
      </c>
      <c r="E20" s="79">
        <v>6.045147506899714</v>
      </c>
      <c r="F20" s="79">
        <v>19.902719411648153</v>
      </c>
      <c r="G20" s="372">
        <v>0</v>
      </c>
      <c r="H20" s="104">
        <v>75512.03797999765</v>
      </c>
      <c r="I20" s="104">
        <v>64741.541649999</v>
      </c>
      <c r="J20" s="79">
        <v>16.636144360332537</v>
      </c>
      <c r="K20" s="79"/>
      <c r="L20" s="104">
        <v>352309.42160000105</v>
      </c>
      <c r="M20" s="104">
        <v>330597.89227999933</v>
      </c>
      <c r="N20" s="79">
        <v>6.5673526138554985</v>
      </c>
      <c r="O20" s="79">
        <v>1.5521288338491221</v>
      </c>
      <c r="P20" s="79">
        <v>20.45724079814181</v>
      </c>
      <c r="Q20" s="372">
        <v>0</v>
      </c>
      <c r="R20" s="104">
        <v>5406.402950000006</v>
      </c>
      <c r="S20" s="104">
        <v>5608.902600000015</v>
      </c>
      <c r="T20" s="79">
        <v>-3.610325663348269</v>
      </c>
    </row>
    <row r="21" spans="1:20" s="61" customFormat="1" ht="24" customHeight="1">
      <c r="A21" s="397" t="s">
        <v>1378</v>
      </c>
      <c r="B21" s="102">
        <v>2720176.641300016</v>
      </c>
      <c r="C21" s="102">
        <v>2301123.581350062</v>
      </c>
      <c r="D21" s="370">
        <v>18.21080203367856</v>
      </c>
      <c r="E21" s="370">
        <v>2.896339622212067</v>
      </c>
      <c r="F21" s="370">
        <v>15.84460846066742</v>
      </c>
      <c r="G21" s="371">
        <v>0</v>
      </c>
      <c r="H21" s="102">
        <v>227297.0677199996</v>
      </c>
      <c r="I21" s="102">
        <v>231184.24587000316</v>
      </c>
      <c r="J21" s="370">
        <v>-1.6814200013392504</v>
      </c>
      <c r="K21" s="370"/>
      <c r="L21" s="102">
        <v>404745.12489999866</v>
      </c>
      <c r="M21" s="102">
        <v>243777.64558999997</v>
      </c>
      <c r="N21" s="370">
        <v>66.03045120089622</v>
      </c>
      <c r="O21" s="370">
        <v>11.50735456110381</v>
      </c>
      <c r="P21" s="370">
        <v>23.501978585613934</v>
      </c>
      <c r="Q21" s="371">
        <v>0</v>
      </c>
      <c r="R21" s="102">
        <v>13901.7771399999</v>
      </c>
      <c r="S21" s="102">
        <v>26493.627350000228</v>
      </c>
      <c r="T21" s="370">
        <v>-47.52784525747555</v>
      </c>
    </row>
    <row r="22" spans="1:20" s="61" customFormat="1" ht="24" customHeight="1">
      <c r="A22" s="396" t="s">
        <v>1376</v>
      </c>
      <c r="B22" s="104">
        <v>2117661.879569998</v>
      </c>
      <c r="C22" s="104">
        <v>1778341.949370009</v>
      </c>
      <c r="D22" s="79">
        <v>19.080690882886486</v>
      </c>
      <c r="E22" s="79">
        <v>2.34525374558017</v>
      </c>
      <c r="F22" s="79">
        <v>12.33505310810694</v>
      </c>
      <c r="G22" s="372">
        <v>0</v>
      </c>
      <c r="H22" s="104">
        <v>1467873.360839998</v>
      </c>
      <c r="I22" s="104">
        <v>1413103.518330015</v>
      </c>
      <c r="J22" s="79">
        <v>3.8758549391136663</v>
      </c>
      <c r="K22" s="79"/>
      <c r="L22" s="104">
        <v>212590.87644999937</v>
      </c>
      <c r="M22" s="104">
        <v>147339.54201999996</v>
      </c>
      <c r="N22" s="79">
        <v>44.2863697928029</v>
      </c>
      <c r="O22" s="79">
        <v>4.664732553990628</v>
      </c>
      <c r="P22" s="79">
        <v>12.344327129472484</v>
      </c>
      <c r="Q22" s="372">
        <v>0</v>
      </c>
      <c r="R22" s="104">
        <v>172321.80597000013</v>
      </c>
      <c r="S22" s="104">
        <v>94700.49352999972</v>
      </c>
      <c r="T22" s="79">
        <v>81.9650558794724</v>
      </c>
    </row>
    <row r="23" spans="1:20" s="61" customFormat="1" ht="24" customHeight="1">
      <c r="A23" s="397" t="s">
        <v>1379</v>
      </c>
      <c r="B23" s="102">
        <v>1247845.4768299966</v>
      </c>
      <c r="C23" s="102">
        <v>1106047.1790699987</v>
      </c>
      <c r="D23" s="370">
        <v>12.820275702816458</v>
      </c>
      <c r="E23" s="370">
        <v>0.9800573421741732</v>
      </c>
      <c r="F23" s="370">
        <v>7.268507015168309</v>
      </c>
      <c r="G23" s="371">
        <v>0</v>
      </c>
      <c r="H23" s="102">
        <v>730453.7415399968</v>
      </c>
      <c r="I23" s="102">
        <v>771911.6741599966</v>
      </c>
      <c r="J23" s="370">
        <v>-5.370813009806434</v>
      </c>
      <c r="K23" s="370"/>
      <c r="L23" s="102">
        <v>85070.2430200001</v>
      </c>
      <c r="M23" s="102">
        <v>103983.42738999975</v>
      </c>
      <c r="N23" s="370">
        <v>-18.188652600441753</v>
      </c>
      <c r="O23" s="370">
        <v>-1.352078813422742</v>
      </c>
      <c r="P23" s="370">
        <v>4.939698854243129</v>
      </c>
      <c r="Q23" s="371">
        <v>0</v>
      </c>
      <c r="R23" s="102">
        <v>42951.81402000005</v>
      </c>
      <c r="S23" s="102">
        <v>50751.32512999996</v>
      </c>
      <c r="T23" s="370">
        <v>-15.368093522723585</v>
      </c>
    </row>
    <row r="24" spans="1:20" s="61" customFormat="1" ht="24" customHeight="1">
      <c r="A24" s="396" t="s">
        <v>1382</v>
      </c>
      <c r="B24" s="104">
        <v>1104350.7026199838</v>
      </c>
      <c r="C24" s="104">
        <v>985065.2158399937</v>
      </c>
      <c r="D24" s="79">
        <v>12.10939995259826</v>
      </c>
      <c r="E24" s="79">
        <v>0.8244571266392849</v>
      </c>
      <c r="F24" s="79">
        <v>6.432672136289659</v>
      </c>
      <c r="G24" s="372">
        <v>0</v>
      </c>
      <c r="H24" s="104">
        <v>452485.05067000247</v>
      </c>
      <c r="I24" s="104">
        <v>470018.9640000002</v>
      </c>
      <c r="J24" s="79">
        <v>-3.7304693369771638</v>
      </c>
      <c r="K24" s="79"/>
      <c r="L24" s="104">
        <v>103225.26260000013</v>
      </c>
      <c r="M24" s="104">
        <v>89968.72771999997</v>
      </c>
      <c r="N24" s="79">
        <v>14.734603029240404</v>
      </c>
      <c r="O24" s="79">
        <v>0.9476923399043747</v>
      </c>
      <c r="P24" s="79">
        <v>5.993890381555491</v>
      </c>
      <c r="Q24" s="372">
        <v>0</v>
      </c>
      <c r="R24" s="104">
        <v>40271.31596999985</v>
      </c>
      <c r="S24" s="104">
        <v>37527.708029999856</v>
      </c>
      <c r="T24" s="79">
        <v>7.310885966728209</v>
      </c>
    </row>
    <row r="25" spans="1:20" s="61" customFormat="1" ht="24" customHeight="1">
      <c r="A25" s="397" t="s">
        <v>1380</v>
      </c>
      <c r="B25" s="102">
        <v>788043.621720006</v>
      </c>
      <c r="C25" s="102">
        <v>728499.6707800019</v>
      </c>
      <c r="D25" s="370">
        <v>8.173504165931963</v>
      </c>
      <c r="E25" s="370">
        <v>0.41154574647702485</v>
      </c>
      <c r="F25" s="370">
        <v>4.590232283633032</v>
      </c>
      <c r="G25" s="371">
        <v>0</v>
      </c>
      <c r="H25" s="102">
        <v>313564.1740100019</v>
      </c>
      <c r="I25" s="102">
        <v>275117.9575700008</v>
      </c>
      <c r="J25" s="370">
        <v>13.974448189271277</v>
      </c>
      <c r="K25" s="370"/>
      <c r="L25" s="102">
        <v>79380.38002999999</v>
      </c>
      <c r="M25" s="102">
        <v>61778.270809999885</v>
      </c>
      <c r="N25" s="370">
        <v>28.49239544780346</v>
      </c>
      <c r="O25" s="370">
        <v>1.2583517657484604</v>
      </c>
      <c r="P25" s="370">
        <v>4.609310592793163</v>
      </c>
      <c r="Q25" s="371">
        <v>0</v>
      </c>
      <c r="R25" s="102">
        <v>24616.578640000043</v>
      </c>
      <c r="S25" s="102">
        <v>21945.364979999988</v>
      </c>
      <c r="T25" s="370">
        <v>12.17210860896813</v>
      </c>
    </row>
    <row r="26" spans="1:20" s="61" customFormat="1" ht="24" customHeight="1">
      <c r="A26" s="396" t="s">
        <v>1383</v>
      </c>
      <c r="B26" s="104">
        <v>626570.3004400011</v>
      </c>
      <c r="C26" s="104">
        <v>562338.5913500013</v>
      </c>
      <c r="D26" s="79">
        <v>11.422248104260333</v>
      </c>
      <c r="E26" s="79">
        <v>0.44394579546080165</v>
      </c>
      <c r="F26" s="79">
        <v>3.6496751471293907</v>
      </c>
      <c r="G26" s="372">
        <v>0</v>
      </c>
      <c r="H26" s="104">
        <v>1454746.8838000013</v>
      </c>
      <c r="I26" s="104">
        <v>1349919.7637899998</v>
      </c>
      <c r="J26" s="79">
        <v>7.765433385143698</v>
      </c>
      <c r="K26" s="79"/>
      <c r="L26" s="104">
        <v>36776.0095</v>
      </c>
      <c r="M26" s="104">
        <v>43209.64804</v>
      </c>
      <c r="N26" s="79">
        <v>-14.8893565021503</v>
      </c>
      <c r="O26" s="79">
        <v>-0.4599324044528511</v>
      </c>
      <c r="P26" s="79">
        <v>2.1354401438359054</v>
      </c>
      <c r="Q26" s="372">
        <v>0</v>
      </c>
      <c r="R26" s="104">
        <v>90328.55328000001</v>
      </c>
      <c r="S26" s="104">
        <v>107879.9795</v>
      </c>
      <c r="T26" s="79">
        <v>-16.269400774218717</v>
      </c>
    </row>
    <row r="27" spans="1:20" s="61" customFormat="1" ht="24" customHeight="1">
      <c r="A27" s="397" t="s">
        <v>1384</v>
      </c>
      <c r="B27" s="102">
        <v>537047.4410100036</v>
      </c>
      <c r="C27" s="102">
        <v>527850.9590300038</v>
      </c>
      <c r="D27" s="370">
        <v>1.7422497435449515</v>
      </c>
      <c r="E27" s="370">
        <v>0.06356267902402091</v>
      </c>
      <c r="F27" s="370">
        <v>3.1282183290641576</v>
      </c>
      <c r="G27" s="371">
        <v>0</v>
      </c>
      <c r="H27" s="102">
        <v>78398.51992999975</v>
      </c>
      <c r="I27" s="102">
        <v>97342.70766000017</v>
      </c>
      <c r="J27" s="370">
        <v>-19.461332220353807</v>
      </c>
      <c r="K27" s="370"/>
      <c r="L27" s="102">
        <v>56631.64403000003</v>
      </c>
      <c r="M27" s="102">
        <v>60154.16288</v>
      </c>
      <c r="N27" s="370">
        <v>-5.8558189181802</v>
      </c>
      <c r="O27" s="370">
        <v>-0.25182026536588403</v>
      </c>
      <c r="P27" s="370">
        <v>3.288379781201847</v>
      </c>
      <c r="Q27" s="371">
        <v>0</v>
      </c>
      <c r="R27" s="102">
        <v>6935.8342499999935</v>
      </c>
      <c r="S27" s="102">
        <v>7322.001610000019</v>
      </c>
      <c r="T27" s="370">
        <v>-5.27406822026122</v>
      </c>
    </row>
    <row r="28" spans="1:20" s="61" customFormat="1" ht="24" customHeight="1">
      <c r="A28" s="396" t="s">
        <v>1374</v>
      </c>
      <c r="B28" s="104">
        <v>407903.5909200006</v>
      </c>
      <c r="C28" s="104">
        <v>291375.47830999957</v>
      </c>
      <c r="D28" s="79">
        <v>39.99242259021699</v>
      </c>
      <c r="E28" s="79">
        <v>0.8053991771214906</v>
      </c>
      <c r="F28" s="79">
        <v>2.3759753648714734</v>
      </c>
      <c r="G28" s="372">
        <v>0</v>
      </c>
      <c r="H28" s="104">
        <v>631923.1333399997</v>
      </c>
      <c r="I28" s="104">
        <v>534510.7205999992</v>
      </c>
      <c r="J28" s="79">
        <v>18.224594752871017</v>
      </c>
      <c r="K28" s="79"/>
      <c r="L28" s="104">
        <v>33920.08906</v>
      </c>
      <c r="M28" s="104">
        <v>17511.229829999997</v>
      </c>
      <c r="N28" s="79">
        <v>93.70477910060076</v>
      </c>
      <c r="O28" s="79">
        <v>1.173047884655059</v>
      </c>
      <c r="P28" s="79">
        <v>1.9696079277229117</v>
      </c>
      <c r="Q28" s="372">
        <v>0</v>
      </c>
      <c r="R28" s="104">
        <v>69442.58465</v>
      </c>
      <c r="S28" s="104">
        <v>36461.11957000001</v>
      </c>
      <c r="T28" s="79">
        <v>90.45653416286467</v>
      </c>
    </row>
    <row r="29" spans="1:20" s="61" customFormat="1" ht="24" customHeight="1">
      <c r="A29" s="397" t="s">
        <v>1385</v>
      </c>
      <c r="B29" s="102">
        <v>224022.33859999917</v>
      </c>
      <c r="C29" s="102">
        <v>191295.68394000095</v>
      </c>
      <c r="D29" s="370">
        <v>17.107889726494193</v>
      </c>
      <c r="E29" s="370">
        <v>0.2261945220147638</v>
      </c>
      <c r="F29" s="370">
        <v>1.3048954937954556</v>
      </c>
      <c r="G29" s="371">
        <v>0</v>
      </c>
      <c r="H29" s="102">
        <v>86757.56162999988</v>
      </c>
      <c r="I29" s="102">
        <v>83441.24267999976</v>
      </c>
      <c r="J29" s="370">
        <v>3.974436194243083</v>
      </c>
      <c r="K29" s="370"/>
      <c r="L29" s="102">
        <v>21453.462369999987</v>
      </c>
      <c r="M29" s="102">
        <v>8229.917110000002</v>
      </c>
      <c r="N29" s="370">
        <v>160.67653031319512</v>
      </c>
      <c r="O29" s="370">
        <v>0.9453339551187927</v>
      </c>
      <c r="P29" s="370">
        <v>1.2457192988589736</v>
      </c>
      <c r="Q29" s="371">
        <v>0</v>
      </c>
      <c r="R29" s="102">
        <v>9342.845559999996</v>
      </c>
      <c r="S29" s="102">
        <v>3816.3563499999996</v>
      </c>
      <c r="T29" s="370">
        <v>144.81061785543156</v>
      </c>
    </row>
    <row r="30" spans="1:20" s="61" customFormat="1" ht="24" customHeight="1">
      <c r="A30" s="396" t="s">
        <v>1387</v>
      </c>
      <c r="B30" s="104">
        <v>22927.769160000007</v>
      </c>
      <c r="C30" s="104">
        <v>25734.096040000026</v>
      </c>
      <c r="D30" s="79">
        <v>-10.905092122287797</v>
      </c>
      <c r="E30" s="79">
        <v>-0.019396292527713625</v>
      </c>
      <c r="F30" s="79">
        <v>0.1335507112667314</v>
      </c>
      <c r="G30" s="372">
        <v>0</v>
      </c>
      <c r="H30" s="104">
        <v>1439.7788500000015</v>
      </c>
      <c r="I30" s="104">
        <v>1748.5818400000032</v>
      </c>
      <c r="J30" s="79">
        <v>-17.660196562489816</v>
      </c>
      <c r="K30" s="79"/>
      <c r="L30" s="104">
        <v>1343.4115299999999</v>
      </c>
      <c r="M30" s="104">
        <v>2400.87276</v>
      </c>
      <c r="N30" s="79">
        <v>-44.04486766720617</v>
      </c>
      <c r="O30" s="79">
        <v>-0.07559652024367064</v>
      </c>
      <c r="P30" s="79">
        <v>0.07800669376197582</v>
      </c>
      <c r="Q30" s="372">
        <v>0</v>
      </c>
      <c r="R30" s="104">
        <v>34.939840000000004</v>
      </c>
      <c r="S30" s="104">
        <v>148.84231000000003</v>
      </c>
      <c r="T30" s="79">
        <v>-76.52559947504174</v>
      </c>
    </row>
    <row r="31" spans="1:20" s="61" customFormat="1" ht="24" customHeight="1">
      <c r="A31" s="397" t="s">
        <v>1386</v>
      </c>
      <c r="B31" s="102">
        <v>22620.130880000015</v>
      </c>
      <c r="C31" s="102">
        <v>34011.50397</v>
      </c>
      <c r="D31" s="370">
        <v>-33.492706173910435</v>
      </c>
      <c r="E31" s="370">
        <v>-0.07873295385531254</v>
      </c>
      <c r="F31" s="370">
        <v>0.1317587658393258</v>
      </c>
      <c r="G31" s="371">
        <v>0</v>
      </c>
      <c r="H31" s="102">
        <v>6808.592860000001</v>
      </c>
      <c r="I31" s="102">
        <v>13154.877719999997</v>
      </c>
      <c r="J31" s="370">
        <v>-48.24282669196865</v>
      </c>
      <c r="K31" s="370"/>
      <c r="L31" s="102">
        <v>1510.86712</v>
      </c>
      <c r="M31" s="102">
        <v>2625.5277300000002</v>
      </c>
      <c r="N31" s="370">
        <v>-42.454726235171016</v>
      </c>
      <c r="O31" s="370">
        <v>-0.079685629106882</v>
      </c>
      <c r="P31" s="370">
        <v>0.08773018997751075</v>
      </c>
      <c r="Q31" s="371">
        <v>0</v>
      </c>
      <c r="R31" s="102">
        <v>618.5863899999999</v>
      </c>
      <c r="S31" s="102">
        <v>455.05182</v>
      </c>
      <c r="T31" s="370">
        <v>35.93757080237585</v>
      </c>
    </row>
    <row r="32" spans="1:20" s="61" customFormat="1" ht="24" customHeight="1">
      <c r="A32" s="396" t="s">
        <v>1377</v>
      </c>
      <c r="B32" s="104">
        <v>11811.56242</v>
      </c>
      <c r="C32" s="104">
        <v>20168.079990000006</v>
      </c>
      <c r="D32" s="528">
        <v>-41.43437339669141</v>
      </c>
      <c r="E32" s="79">
        <v>-0.05775715596634189</v>
      </c>
      <c r="F32" s="79">
        <v>0.06880052530860332</v>
      </c>
      <c r="G32" s="372">
        <v>0</v>
      </c>
      <c r="H32" s="104">
        <v>122.07</v>
      </c>
      <c r="I32" s="104">
        <v>5197.019639999999</v>
      </c>
      <c r="J32" s="528">
        <v>-97.65115376781606</v>
      </c>
      <c r="K32" s="528"/>
      <c r="L32" s="104">
        <v>1867.13899</v>
      </c>
      <c r="M32" s="104">
        <v>9.999999999999999E-34</v>
      </c>
      <c r="N32" s="528">
        <v>1.86713899E+38</v>
      </c>
      <c r="O32" s="79">
        <v>0.13347932430135684</v>
      </c>
      <c r="P32" s="79">
        <v>0.10841751477596356</v>
      </c>
      <c r="Q32" s="372">
        <v>0</v>
      </c>
      <c r="R32" s="104">
        <v>9.999999999999999E-34</v>
      </c>
      <c r="S32" s="104">
        <v>9.999999999999999E-34</v>
      </c>
      <c r="T32" s="528">
        <v>0</v>
      </c>
    </row>
    <row r="33" spans="1:20" s="61" customFormat="1" ht="24" customHeight="1">
      <c r="A33" s="397" t="s">
        <v>1381</v>
      </c>
      <c r="B33" s="102">
        <v>8003.35841</v>
      </c>
      <c r="C33" s="102">
        <v>2925.68562</v>
      </c>
      <c r="D33" s="370">
        <v>173.5549696552837</v>
      </c>
      <c r="E33" s="370">
        <v>0.03509499463400041</v>
      </c>
      <c r="F33" s="370">
        <v>0.0466183256085293</v>
      </c>
      <c r="G33" s="371">
        <v>0</v>
      </c>
      <c r="H33" s="102">
        <v>7658.91</v>
      </c>
      <c r="I33" s="102">
        <v>3627.4</v>
      </c>
      <c r="J33" s="370">
        <v>111.14048629872634</v>
      </c>
      <c r="K33" s="370"/>
      <c r="L33" s="102">
        <v>1748.82</v>
      </c>
      <c r="M33" s="102">
        <v>9.999999999999999E-34</v>
      </c>
      <c r="N33" s="370">
        <v>1.74882E+38</v>
      </c>
      <c r="O33" s="370">
        <v>0.12502085445963446</v>
      </c>
      <c r="P33" s="370">
        <v>0.10154719022310203</v>
      </c>
      <c r="Q33" s="371">
        <v>0</v>
      </c>
      <c r="R33" s="102">
        <v>1843</v>
      </c>
      <c r="S33" s="102">
        <v>9.999999999999999E-34</v>
      </c>
      <c r="T33" s="370">
        <v>1.8430000000000004E+38</v>
      </c>
    </row>
    <row r="34" spans="1:20" s="61" customFormat="1" ht="24" customHeight="1">
      <c r="A34" s="396" t="s">
        <v>1389</v>
      </c>
      <c r="B34" s="104">
        <v>3049.69176</v>
      </c>
      <c r="C34" s="104">
        <v>3540.7448999999997</v>
      </c>
      <c r="D34" s="79">
        <v>-13.868639336315914</v>
      </c>
      <c r="E34" s="79">
        <v>-0.003393977521995669</v>
      </c>
      <c r="F34" s="79">
        <v>0.017763983091859156</v>
      </c>
      <c r="G34" s="372">
        <v>0</v>
      </c>
      <c r="H34" s="104">
        <v>108.38868</v>
      </c>
      <c r="I34" s="104">
        <v>144.66038</v>
      </c>
      <c r="J34" s="79">
        <v>-25.073693294598016</v>
      </c>
      <c r="K34" s="79"/>
      <c r="L34" s="104">
        <v>578.81</v>
      </c>
      <c r="M34" s="104">
        <v>526.62589</v>
      </c>
      <c r="N34" s="79">
        <v>9.909142522408064</v>
      </c>
      <c r="O34" s="79">
        <v>0.003730573770551312</v>
      </c>
      <c r="P34" s="79">
        <v>0.033609250336245976</v>
      </c>
      <c r="Q34" s="372">
        <v>0</v>
      </c>
      <c r="R34" s="104">
        <v>18.6427</v>
      </c>
      <c r="S34" s="104">
        <v>16.03172</v>
      </c>
      <c r="T34" s="79">
        <v>16.28633733623093</v>
      </c>
    </row>
    <row r="35" spans="1:20" s="61" customFormat="1" ht="24" customHeight="1">
      <c r="A35" s="397" t="s">
        <v>1388</v>
      </c>
      <c r="B35" s="102">
        <v>3018.8865800000012</v>
      </c>
      <c r="C35" s="102">
        <v>2920.667859999998</v>
      </c>
      <c r="D35" s="370">
        <v>3.3628856380815275</v>
      </c>
      <c r="E35" s="370">
        <v>0.0006788514333075991</v>
      </c>
      <c r="F35" s="370">
        <v>0.01758454768011064</v>
      </c>
      <c r="G35" s="371">
        <v>0</v>
      </c>
      <c r="H35" s="102">
        <v>102.98432000000005</v>
      </c>
      <c r="I35" s="102">
        <v>136.73815999999997</v>
      </c>
      <c r="J35" s="370">
        <v>-24.685018432308816</v>
      </c>
      <c r="K35" s="370"/>
      <c r="L35" s="102">
        <v>106.64614</v>
      </c>
      <c r="M35" s="102">
        <v>300.47578</v>
      </c>
      <c r="N35" s="370">
        <v>-64.50757528610126</v>
      </c>
      <c r="O35" s="370">
        <v>-0.013856627447309236</v>
      </c>
      <c r="P35" s="370">
        <v>0.006192527455735622</v>
      </c>
      <c r="Q35" s="371">
        <v>0</v>
      </c>
      <c r="R35" s="102">
        <v>5.62002</v>
      </c>
      <c r="S35" s="102">
        <v>9.29527</v>
      </c>
      <c r="T35" s="370">
        <v>-39.53892678749514</v>
      </c>
    </row>
    <row r="36" spans="1:20" s="61" customFormat="1" ht="24" customHeight="1">
      <c r="A36" s="396" t="s">
        <v>1392</v>
      </c>
      <c r="B36" s="104">
        <v>1692.242</v>
      </c>
      <c r="C36" s="104">
        <v>9.999999999999999E-34</v>
      </c>
      <c r="D36" s="528">
        <v>1.692242E+38</v>
      </c>
      <c r="E36" s="79">
        <v>0.011696150257336712</v>
      </c>
      <c r="F36" s="79">
        <v>0.009857048069452739</v>
      </c>
      <c r="G36" s="372">
        <v>0</v>
      </c>
      <c r="H36" s="104">
        <v>100</v>
      </c>
      <c r="I36" s="104">
        <v>9.999999999999999E-34</v>
      </c>
      <c r="J36" s="528">
        <v>1.0000000000000002E+37</v>
      </c>
      <c r="K36" s="528"/>
      <c r="L36" s="104">
        <v>1692.242</v>
      </c>
      <c r="M36" s="104">
        <v>9.999999999999999E-34</v>
      </c>
      <c r="N36" s="528">
        <v>1.692242E+38</v>
      </c>
      <c r="O36" s="79">
        <v>0.1209761672398993</v>
      </c>
      <c r="P36" s="79">
        <v>0.0982619253425296</v>
      </c>
      <c r="Q36" s="372">
        <v>0</v>
      </c>
      <c r="R36" s="104">
        <v>100</v>
      </c>
      <c r="S36" s="104">
        <v>9.999999999999999E-34</v>
      </c>
      <c r="T36" s="528">
        <v>1.0000000000000002E+37</v>
      </c>
    </row>
    <row r="37" spans="1:20" s="61" customFormat="1" ht="24" customHeight="1">
      <c r="A37" s="397" t="s">
        <v>1391</v>
      </c>
      <c r="B37" s="102">
        <v>530.7188000000001</v>
      </c>
      <c r="C37" s="102">
        <v>9.999999999999999E-34</v>
      </c>
      <c r="D37" s="370">
        <v>5.307188000000001E+37</v>
      </c>
      <c r="E37" s="370">
        <v>0.0036681318801881956</v>
      </c>
      <c r="F37" s="370">
        <v>0.0030913549734389494</v>
      </c>
      <c r="G37" s="371">
        <v>0</v>
      </c>
      <c r="H37" s="102">
        <v>98.59</v>
      </c>
      <c r="I37" s="102">
        <v>9.999999999999999E-34</v>
      </c>
      <c r="J37" s="370">
        <v>9.859000000000001E+36</v>
      </c>
      <c r="K37" s="370"/>
      <c r="L37" s="102">
        <v>9.999999999999999E-34</v>
      </c>
      <c r="M37" s="102">
        <v>9.999999999999999E-34</v>
      </c>
      <c r="N37" s="370">
        <v>0</v>
      </c>
      <c r="O37" s="370">
        <v>0</v>
      </c>
      <c r="P37" s="370">
        <v>5.80661189962958E-38</v>
      </c>
      <c r="Q37" s="371">
        <v>0</v>
      </c>
      <c r="R37" s="102">
        <v>9.999999999999999E-34</v>
      </c>
      <c r="S37" s="102">
        <v>9.999999999999999E-34</v>
      </c>
      <c r="T37" s="370">
        <v>0</v>
      </c>
    </row>
    <row r="38" spans="1:20" s="61" customFormat="1" ht="24" customHeight="1">
      <c r="A38" s="396" t="s">
        <v>1390</v>
      </c>
      <c r="B38" s="104">
        <v>225.65971</v>
      </c>
      <c r="C38" s="104">
        <v>68.06561</v>
      </c>
      <c r="D38" s="79">
        <v>231.53263446841942</v>
      </c>
      <c r="E38" s="79">
        <v>0.001089232079850132</v>
      </c>
      <c r="F38" s="79">
        <v>0.0013144329291016087</v>
      </c>
      <c r="G38" s="372">
        <v>0</v>
      </c>
      <c r="H38" s="104">
        <v>15.10764</v>
      </c>
      <c r="I38" s="104">
        <v>5.586</v>
      </c>
      <c r="J38" s="79">
        <v>170.45542427497313</v>
      </c>
      <c r="K38" s="79"/>
      <c r="L38" s="104">
        <v>9.999999999999999E-34</v>
      </c>
      <c r="M38" s="104">
        <v>9.999999999999999E-34</v>
      </c>
      <c r="N38" s="79">
        <v>0</v>
      </c>
      <c r="O38" s="79">
        <v>0</v>
      </c>
      <c r="P38" s="79">
        <v>5.80661189962958E-38</v>
      </c>
      <c r="Q38" s="372">
        <v>0</v>
      </c>
      <c r="R38" s="104">
        <v>9.999999999999999E-34</v>
      </c>
      <c r="S38" s="104">
        <v>9.999999999999999E-34</v>
      </c>
      <c r="T38" s="79">
        <v>0</v>
      </c>
    </row>
    <row r="39" spans="1:20" s="61" customFormat="1" ht="18" customHeight="1">
      <c r="A39" s="402" t="s">
        <v>1393</v>
      </c>
      <c r="B39" s="495">
        <v>51.08424000000001</v>
      </c>
      <c r="C39" s="495">
        <v>361.47538000000003</v>
      </c>
      <c r="D39" s="378">
        <v>-85.867850806326</v>
      </c>
      <c r="E39" s="378">
        <v>-0.002145308656791426</v>
      </c>
      <c r="F39" s="378">
        <v>0.00029755780158597907</v>
      </c>
      <c r="G39" s="379">
        <v>0</v>
      </c>
      <c r="H39" s="495">
        <v>10.0061</v>
      </c>
      <c r="I39" s="495">
        <v>143.17951000000002</v>
      </c>
      <c r="J39" s="378">
        <v>-93.01150003935619</v>
      </c>
      <c r="K39" s="378"/>
      <c r="L39" s="495">
        <v>8.786299999999999</v>
      </c>
      <c r="M39" s="495">
        <v>9.999999999999999E-34</v>
      </c>
      <c r="N39" s="378">
        <v>8.7863E+35</v>
      </c>
      <c r="O39" s="378">
        <v>0.0006281210951033761</v>
      </c>
      <c r="P39" s="378">
        <v>0.0005101863413371539</v>
      </c>
      <c r="Q39" s="379">
        <v>0</v>
      </c>
      <c r="R39" s="495">
        <v>1.68</v>
      </c>
      <c r="S39" s="495">
        <v>9.999999999999999E-34</v>
      </c>
      <c r="T39" s="378">
        <v>1.68E+35</v>
      </c>
    </row>
    <row r="40" spans="2:20" s="61" customFormat="1" ht="9" customHeight="1">
      <c r="B40" s="104"/>
      <c r="C40" s="104"/>
      <c r="D40" s="79"/>
      <c r="E40" s="79"/>
      <c r="F40" s="79"/>
      <c r="G40" s="79"/>
      <c r="H40" s="104"/>
      <c r="I40" s="104"/>
      <c r="J40" s="79"/>
      <c r="K40" s="79"/>
      <c r="L40" s="104"/>
      <c r="N40" s="79"/>
      <c r="O40" s="79"/>
      <c r="P40" s="372"/>
      <c r="Q40" s="372"/>
      <c r="R40" s="104"/>
      <c r="S40" s="104"/>
      <c r="T40" s="372"/>
    </row>
    <row r="41" spans="1:20" s="61" customFormat="1" ht="18.75" customHeight="1">
      <c r="A41" s="61" t="s">
        <v>826</v>
      </c>
      <c r="B41" s="104"/>
      <c r="C41" s="104"/>
      <c r="D41" s="79"/>
      <c r="E41" s="79"/>
      <c r="F41" s="79"/>
      <c r="G41" s="79"/>
      <c r="H41" s="104"/>
      <c r="I41" s="104"/>
      <c r="J41" s="79"/>
      <c r="K41" s="79"/>
      <c r="L41" s="104"/>
      <c r="M41" s="104"/>
      <c r="N41" s="79"/>
      <c r="O41" s="79"/>
      <c r="P41" s="372"/>
      <c r="Q41" s="372"/>
      <c r="R41" s="104"/>
      <c r="S41" s="104"/>
      <c r="T41" s="372"/>
    </row>
    <row r="42" spans="1:3" s="61" customFormat="1" ht="12" customHeight="1">
      <c r="A42" s="61" t="s">
        <v>850</v>
      </c>
      <c r="B42" s="71"/>
      <c r="C42" s="71"/>
    </row>
    <row r="43" s="61" customFormat="1" ht="13.5" customHeight="1">
      <c r="A43" s="61" t="s">
        <v>0</v>
      </c>
    </row>
    <row r="44" ht="12" customHeight="1">
      <c r="A44" s="38" t="s">
        <v>789</v>
      </c>
    </row>
    <row r="45" ht="12" customHeight="1">
      <c r="A45" s="94"/>
    </row>
    <row r="54" spans="2:20" ht="12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</sheetData>
  <sheetProtection/>
  <mergeCells count="17">
    <mergeCell ref="B14:B15"/>
    <mergeCell ref="B12:J12"/>
    <mergeCell ref="L12:T12"/>
    <mergeCell ref="B13:F13"/>
    <mergeCell ref="H13:J13"/>
    <mergeCell ref="L13:P13"/>
    <mergeCell ref="R13:T13"/>
    <mergeCell ref="H3:I5"/>
    <mergeCell ref="S14:S15"/>
    <mergeCell ref="C14:C15"/>
    <mergeCell ref="H14:H15"/>
    <mergeCell ref="I14:I15"/>
    <mergeCell ref="L14:L15"/>
    <mergeCell ref="M14:M15"/>
    <mergeCell ref="R14:R15"/>
    <mergeCell ref="A8:T8"/>
    <mergeCell ref="A12:A1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151"/>
  <sheetViews>
    <sheetView zoomScale="70" zoomScaleNormal="70" zoomScalePageLayoutView="0" workbookViewId="0" topLeftCell="A4">
      <selection activeCell="D81" sqref="D81:E8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3.57421875" style="38" customWidth="1"/>
    <col min="4" max="4" width="14.57421875" style="1" customWidth="1"/>
    <col min="5" max="5" width="15.00390625" style="1" customWidth="1"/>
    <col min="6" max="6" width="11.57421875" style="157" customWidth="1"/>
    <col min="7" max="7" width="15.421875" style="157" customWidth="1"/>
    <col min="8" max="8" width="15.00390625" style="31" customWidth="1"/>
    <col min="9" max="9" width="2.7109375" style="157" customWidth="1"/>
    <col min="10" max="10" width="16.7109375" style="1" customWidth="1"/>
    <col min="11" max="11" width="14.57421875" style="158" customWidth="1"/>
    <col min="12" max="12" width="11.57421875" style="1" customWidth="1"/>
    <col min="13" max="13" width="16.28125" style="1" customWidth="1"/>
    <col min="14" max="14" width="14.421875" style="1" customWidth="1"/>
    <col min="15" max="16384" width="6.7109375" style="38" customWidth="1"/>
  </cols>
  <sheetData>
    <row r="1" spans="6:7" ht="12.75" customHeight="1">
      <c r="F1" s="1050" t="s">
        <v>880</v>
      </c>
      <c r="G1" s="1050"/>
    </row>
    <row r="2" spans="6:7" ht="12.75">
      <c r="F2" s="1050"/>
      <c r="G2" s="1050"/>
    </row>
    <row r="3" spans="6:7" ht="12.75">
      <c r="F3" s="1050"/>
      <c r="G3" s="1050"/>
    </row>
    <row r="4" ht="12.75"/>
    <row r="5" spans="1:8" ht="12.75">
      <c r="A5" s="532"/>
      <c r="B5" s="532"/>
      <c r="C5" s="533"/>
      <c r="D5" s="532"/>
      <c r="E5" s="532"/>
      <c r="F5" s="534"/>
      <c r="G5" s="534"/>
      <c r="H5" s="535"/>
    </row>
    <row r="6" spans="1:8" ht="11.25" customHeight="1">
      <c r="A6" s="532"/>
      <c r="B6" s="532"/>
      <c r="C6" s="533"/>
      <c r="D6" s="532"/>
      <c r="E6" s="532"/>
      <c r="F6" s="534"/>
      <c r="G6" s="534"/>
      <c r="H6" s="535"/>
    </row>
    <row r="7" spans="1:12" ht="15">
      <c r="A7" s="536" t="s">
        <v>15</v>
      </c>
      <c r="B7" s="536"/>
      <c r="C7" s="536"/>
      <c r="D7" s="536"/>
      <c r="E7" s="536"/>
      <c r="F7" s="536"/>
      <c r="G7" s="536"/>
      <c r="H7" s="537"/>
      <c r="I7" s="161"/>
      <c r="L7" s="530" t="e">
        <f>#REF!</f>
        <v>#REF!</v>
      </c>
    </row>
    <row r="8" spans="1:9" ht="15">
      <c r="A8" s="972" t="s">
        <v>16</v>
      </c>
      <c r="B8" s="972"/>
      <c r="C8" s="972"/>
      <c r="D8" s="972"/>
      <c r="E8" s="972"/>
      <c r="F8" s="972"/>
      <c r="G8" s="972"/>
      <c r="H8" s="538"/>
      <c r="I8" s="162"/>
    </row>
    <row r="9" spans="1:14" ht="15.75" thickBot="1">
      <c r="A9" s="536" t="s">
        <v>358</v>
      </c>
      <c r="B9" s="536"/>
      <c r="C9" s="536"/>
      <c r="D9" s="539"/>
      <c r="E9" s="539"/>
      <c r="F9" s="539"/>
      <c r="G9" s="539"/>
      <c r="H9" s="538"/>
      <c r="I9" s="162"/>
      <c r="L9" s="40"/>
      <c r="M9" s="40"/>
      <c r="N9" s="40"/>
    </row>
    <row r="10" spans="1:14" ht="13.5" thickBot="1">
      <c r="A10" s="540"/>
      <c r="B10" s="541"/>
      <c r="C10" s="541"/>
      <c r="D10" s="1068" t="s">
        <v>883</v>
      </c>
      <c r="E10" s="1068"/>
      <c r="F10" s="1068"/>
      <c r="G10" s="1068"/>
      <c r="H10" s="1068"/>
      <c r="I10" s="162"/>
      <c r="J10" s="990" t="s">
        <v>884</v>
      </c>
      <c r="K10" s="990"/>
      <c r="L10" s="990"/>
      <c r="M10" s="990"/>
      <c r="N10" s="990"/>
    </row>
    <row r="11" spans="1:14" ht="12.75">
      <c r="A11" s="166"/>
      <c r="B11" s="166"/>
      <c r="C11" s="166"/>
      <c r="D11" s="991" t="s">
        <v>474</v>
      </c>
      <c r="E11" s="991"/>
      <c r="F11" s="991"/>
      <c r="G11" s="991"/>
      <c r="H11" s="991"/>
      <c r="I11" s="74"/>
      <c r="J11" s="991" t="s">
        <v>474</v>
      </c>
      <c r="K11" s="991"/>
      <c r="L11" s="991"/>
      <c r="M11" s="991"/>
      <c r="N11" s="991"/>
    </row>
    <row r="12" spans="1:14" ht="13.5" customHeight="1">
      <c r="A12" s="168" t="s">
        <v>554</v>
      </c>
      <c r="B12" s="168"/>
      <c r="C12" s="169" t="s">
        <v>362</v>
      </c>
      <c r="D12" s="170" t="s">
        <v>555</v>
      </c>
      <c r="E12" s="170" t="s">
        <v>556</v>
      </c>
      <c r="F12" s="171" t="s">
        <v>476</v>
      </c>
      <c r="G12" s="171" t="s">
        <v>479</v>
      </c>
      <c r="H12" s="992" t="s">
        <v>557</v>
      </c>
      <c r="I12" s="173"/>
      <c r="J12" s="170" t="s">
        <v>17</v>
      </c>
      <c r="K12" s="170" t="s">
        <v>18</v>
      </c>
      <c r="L12" s="171" t="s">
        <v>476</v>
      </c>
      <c r="M12" s="171" t="s">
        <v>479</v>
      </c>
      <c r="N12" s="992" t="s">
        <v>557</v>
      </c>
    </row>
    <row r="13" spans="1:14" ht="13.5" thickBot="1">
      <c r="A13" s="175"/>
      <c r="B13" s="175"/>
      <c r="C13" s="175"/>
      <c r="D13" s="176"/>
      <c r="E13" s="176"/>
      <c r="F13" s="177" t="s">
        <v>480</v>
      </c>
      <c r="G13" s="177" t="s">
        <v>367</v>
      </c>
      <c r="H13" s="993"/>
      <c r="I13" s="173"/>
      <c r="J13" s="176"/>
      <c r="K13" s="176"/>
      <c r="L13" s="177" t="s">
        <v>480</v>
      </c>
      <c r="M13" s="177" t="s">
        <v>367</v>
      </c>
      <c r="N13" s="993"/>
    </row>
    <row r="14" spans="1:14" ht="10.5" customHeight="1">
      <c r="A14" s="179"/>
      <c r="B14" s="179"/>
      <c r="C14" s="179"/>
      <c r="D14" s="180"/>
      <c r="E14" s="180"/>
      <c r="F14" s="181"/>
      <c r="G14" s="181"/>
      <c r="H14" s="25"/>
      <c r="I14" s="182"/>
      <c r="J14" s="180"/>
      <c r="K14" s="180"/>
      <c r="L14" s="181"/>
      <c r="M14" s="181"/>
      <c r="N14" s="25"/>
    </row>
    <row r="15" spans="1:14" ht="13.5" customHeight="1">
      <c r="A15" s="183"/>
      <c r="B15" s="184" t="s">
        <v>558</v>
      </c>
      <c r="C15" s="184"/>
      <c r="D15" s="185">
        <v>17167837.552140005</v>
      </c>
      <c r="E15" s="185">
        <v>14468367.477910008</v>
      </c>
      <c r="F15" s="421">
        <v>18.657737843274226</v>
      </c>
      <c r="G15" s="421">
        <v>18.657737843274226</v>
      </c>
      <c r="H15" s="422">
        <v>100</v>
      </c>
      <c r="I15" s="422"/>
      <c r="J15" s="185">
        <v>1722174.6817000003</v>
      </c>
      <c r="K15" s="185">
        <v>1398822.6264799999</v>
      </c>
      <c r="L15" s="421">
        <v>23.116015504673687</v>
      </c>
      <c r="M15" s="421">
        <v>23.116015504673687</v>
      </c>
      <c r="N15" s="422">
        <v>100</v>
      </c>
    </row>
    <row r="16" spans="1:14" ht="12.75">
      <c r="A16" s="169" t="s">
        <v>559</v>
      </c>
      <c r="B16" s="9" t="s">
        <v>560</v>
      </c>
      <c r="C16" s="9"/>
      <c r="D16" s="189">
        <v>2263913.477420003</v>
      </c>
      <c r="E16" s="189">
        <v>2146976.26941</v>
      </c>
      <c r="F16" s="19">
        <v>5.446599931080649</v>
      </c>
      <c r="G16" s="19">
        <v>0.8082266930843454</v>
      </c>
      <c r="H16" s="19">
        <v>13.186946058548893</v>
      </c>
      <c r="I16" s="19"/>
      <c r="J16" s="189">
        <v>144879.39634000006</v>
      </c>
      <c r="K16" s="189">
        <v>214712.13495999985</v>
      </c>
      <c r="L16" s="19">
        <v>-32.52389001348684</v>
      </c>
      <c r="M16" s="19">
        <v>-4.99225114736148</v>
      </c>
      <c r="N16" s="19">
        <v>8.41258426798994</v>
      </c>
    </row>
    <row r="17" spans="1:14" s="36" customFormat="1" ht="15" customHeight="1">
      <c r="A17" s="190" t="s">
        <v>561</v>
      </c>
      <c r="B17" s="184" t="s">
        <v>562</v>
      </c>
      <c r="C17" s="184"/>
      <c r="D17" s="185">
        <v>2250288.818030003</v>
      </c>
      <c r="E17" s="185">
        <v>2130761.2287500002</v>
      </c>
      <c r="F17" s="187">
        <v>5.609619119553953</v>
      </c>
      <c r="G17" s="187">
        <v>0.826130449496081</v>
      </c>
      <c r="H17" s="187">
        <v>13.107584523651902</v>
      </c>
      <c r="I17" s="187"/>
      <c r="J17" s="185">
        <v>143817.18896000006</v>
      </c>
      <c r="K17" s="185">
        <v>212924.52401999984</v>
      </c>
      <c r="L17" s="187">
        <v>-32.456259032664825</v>
      </c>
      <c r="M17" s="187">
        <v>-4.940392995636739</v>
      </c>
      <c r="N17" s="187">
        <v>8.350906007864117</v>
      </c>
    </row>
    <row r="18" spans="1:14" ht="10.5" customHeight="1">
      <c r="A18" s="192" t="s">
        <v>563</v>
      </c>
      <c r="B18" s="61"/>
      <c r="C18" s="61" t="s">
        <v>564</v>
      </c>
      <c r="D18" s="22">
        <v>2198649.896270003</v>
      </c>
      <c r="E18" s="22">
        <v>2101488.16397</v>
      </c>
      <c r="F18" s="79">
        <v>4.623472735456724</v>
      </c>
      <c r="G18" s="79">
        <v>0.6715459256087288</v>
      </c>
      <c r="H18" s="79">
        <v>12.806795786554591</v>
      </c>
      <c r="I18" s="79"/>
      <c r="J18" s="22">
        <v>134770.74634000004</v>
      </c>
      <c r="K18" s="22">
        <v>212407.29195999983</v>
      </c>
      <c r="L18" s="79">
        <v>-36.55079112567386</v>
      </c>
      <c r="M18" s="79">
        <v>-5.5501351029304224</v>
      </c>
      <c r="N18" s="79">
        <v>7.825614194198034</v>
      </c>
    </row>
    <row r="19" spans="1:14" ht="12.75">
      <c r="A19" s="195" t="s">
        <v>565</v>
      </c>
      <c r="B19" s="196"/>
      <c r="C19" s="196" t="s">
        <v>566</v>
      </c>
      <c r="D19" s="88">
        <v>51638.92175999999</v>
      </c>
      <c r="E19" s="88">
        <v>29273.06478</v>
      </c>
      <c r="F19" s="197">
        <v>76.40422056279134</v>
      </c>
      <c r="G19" s="197">
        <v>0.15458452388735425</v>
      </c>
      <c r="H19" s="197">
        <v>0.3007887370973119</v>
      </c>
      <c r="I19" s="197"/>
      <c r="J19" s="88">
        <v>9046.442620000002</v>
      </c>
      <c r="K19" s="88">
        <v>517.23206</v>
      </c>
      <c r="L19" s="197">
        <v>1649.0104190370566</v>
      </c>
      <c r="M19" s="197">
        <v>0.6097421072936834</v>
      </c>
      <c r="N19" s="197">
        <v>0.5252918136660817</v>
      </c>
    </row>
    <row r="20" spans="1:14" ht="12.75">
      <c r="A20" s="192" t="s">
        <v>567</v>
      </c>
      <c r="B20" s="61"/>
      <c r="C20" s="61" t="s">
        <v>568</v>
      </c>
      <c r="D20" s="22">
        <v>9.999999999999999E-34</v>
      </c>
      <c r="E20" s="22">
        <v>9.999999999999999E-34</v>
      </c>
      <c r="F20" s="79">
        <v>0</v>
      </c>
      <c r="G20" s="79">
        <v>0</v>
      </c>
      <c r="H20" s="79">
        <v>5.8248454236762505E-39</v>
      </c>
      <c r="I20" s="79"/>
      <c r="J20" s="22">
        <v>9.999999999999999E-34</v>
      </c>
      <c r="K20" s="22">
        <v>9.999999999999999E-34</v>
      </c>
      <c r="L20" s="79">
        <v>0</v>
      </c>
      <c r="M20" s="79">
        <v>0</v>
      </c>
      <c r="N20" s="79">
        <v>5.806611899629577E-38</v>
      </c>
    </row>
    <row r="21" spans="1:14" s="36" customFormat="1" ht="12.75">
      <c r="A21" s="190" t="s">
        <v>569</v>
      </c>
      <c r="B21" s="184" t="s">
        <v>570</v>
      </c>
      <c r="C21" s="184"/>
      <c r="D21" s="143">
        <v>13624.659389999997</v>
      </c>
      <c r="E21" s="143">
        <v>16215.040660000002</v>
      </c>
      <c r="F21" s="187">
        <v>-15.975175914236683</v>
      </c>
      <c r="G21" s="187">
        <v>-0.017903756411737144</v>
      </c>
      <c r="H21" s="187">
        <v>0.07936153489698915</v>
      </c>
      <c r="I21" s="187"/>
      <c r="J21" s="143">
        <v>1062.20738</v>
      </c>
      <c r="K21" s="143">
        <v>1787.6109399999998</v>
      </c>
      <c r="L21" s="187">
        <v>-40.57949880302253</v>
      </c>
      <c r="M21" s="187">
        <v>-0.05185815172474059</v>
      </c>
      <c r="N21" s="187">
        <v>0.06167826012582355</v>
      </c>
    </row>
    <row r="22" spans="1:14" ht="12.75">
      <c r="A22" s="198" t="s">
        <v>571</v>
      </c>
      <c r="B22" s="9" t="s">
        <v>572</v>
      </c>
      <c r="C22" s="164"/>
      <c r="D22" s="199">
        <v>11769.12191</v>
      </c>
      <c r="E22" s="199">
        <v>11600.65295</v>
      </c>
      <c r="F22" s="80">
        <v>1.4522368760286044</v>
      </c>
      <c r="G22" s="80">
        <v>0.0011643950864340079</v>
      </c>
      <c r="H22" s="80">
        <v>0.06855331589815139</v>
      </c>
      <c r="I22" s="80"/>
      <c r="J22" s="199">
        <v>549.71816</v>
      </c>
      <c r="K22" s="199">
        <v>1028.49099</v>
      </c>
      <c r="L22" s="80">
        <v>-46.55099895430294</v>
      </c>
      <c r="M22" s="80">
        <v>-0.03422684341364887</v>
      </c>
      <c r="N22" s="80">
        <v>0.031920000092984756</v>
      </c>
    </row>
    <row r="23" spans="1:14" ht="12.75">
      <c r="A23" s="200" t="s">
        <v>573</v>
      </c>
      <c r="B23" s="201"/>
      <c r="C23" s="202" t="s">
        <v>574</v>
      </c>
      <c r="D23" s="88">
        <v>11769.12191</v>
      </c>
      <c r="E23" s="88">
        <v>11600.65295</v>
      </c>
      <c r="F23" s="197">
        <v>1.4522368760286044</v>
      </c>
      <c r="G23" s="197">
        <v>0.0011643950864340079</v>
      </c>
      <c r="H23" s="197">
        <v>0.06855331589815139</v>
      </c>
      <c r="I23" s="197"/>
      <c r="J23" s="88">
        <v>549.71816</v>
      </c>
      <c r="K23" s="88">
        <v>1028.49099</v>
      </c>
      <c r="L23" s="197">
        <v>-46.55099895430294</v>
      </c>
      <c r="M23" s="197">
        <v>-0.03422684341364887</v>
      </c>
      <c r="N23" s="197">
        <v>0.031920000092984756</v>
      </c>
    </row>
    <row r="24" spans="1:14" s="36" customFormat="1" ht="12.75">
      <c r="A24" s="198" t="s">
        <v>575</v>
      </c>
      <c r="B24" s="9" t="s">
        <v>576</v>
      </c>
      <c r="C24" s="9"/>
      <c r="D24" s="199">
        <v>57311.26990999998</v>
      </c>
      <c r="E24" s="199">
        <v>51946.64936999999</v>
      </c>
      <c r="F24" s="80">
        <v>10.32717336933408</v>
      </c>
      <c r="G24" s="80">
        <v>0.03707827125755947</v>
      </c>
      <c r="H24" s="80">
        <v>0.3338292882603378</v>
      </c>
      <c r="I24" s="80"/>
      <c r="J24" s="199">
        <v>4727.86996</v>
      </c>
      <c r="K24" s="199">
        <v>2519.7509100000007</v>
      </c>
      <c r="L24" s="80">
        <v>87.63243387418794</v>
      </c>
      <c r="M24" s="80">
        <v>0.1578555428114939</v>
      </c>
      <c r="N24" s="80">
        <v>0.2745290596963721</v>
      </c>
    </row>
    <row r="25" spans="1:14" s="36" customFormat="1" ht="15" customHeight="1">
      <c r="A25" s="203">
        <v>10</v>
      </c>
      <c r="B25" s="204" t="s">
        <v>577</v>
      </c>
      <c r="C25" s="204"/>
      <c r="D25" s="423">
        <v>2.9999999999999995E-33</v>
      </c>
      <c r="E25" s="423">
        <v>2.9999999999999995E-33</v>
      </c>
      <c r="F25" s="187">
        <v>0</v>
      </c>
      <c r="G25" s="187">
        <v>0</v>
      </c>
      <c r="H25" s="187">
        <v>1.747453627102875E-38</v>
      </c>
      <c r="I25" s="187"/>
      <c r="J25" s="423">
        <v>2.9999999999999995E-33</v>
      </c>
      <c r="K25" s="423">
        <v>2.9999999999999995E-33</v>
      </c>
      <c r="L25" s="187">
        <v>0</v>
      </c>
      <c r="M25" s="187">
        <v>0</v>
      </c>
      <c r="N25" s="187">
        <v>1.7419835698888727E-37</v>
      </c>
    </row>
    <row r="26" spans="1:14" s="36" customFormat="1" ht="12.75">
      <c r="A26" s="198" t="s">
        <v>578</v>
      </c>
      <c r="B26" s="9" t="s">
        <v>579</v>
      </c>
      <c r="C26" s="9"/>
      <c r="D26" s="69">
        <v>9.999999999999999E-34</v>
      </c>
      <c r="E26" s="69">
        <v>9.999999999999999E-34</v>
      </c>
      <c r="F26" s="80">
        <v>0</v>
      </c>
      <c r="G26" s="80">
        <v>0</v>
      </c>
      <c r="H26" s="80">
        <v>5.8248454236762505E-39</v>
      </c>
      <c r="I26" s="80"/>
      <c r="J26" s="69">
        <v>9.999999999999999E-34</v>
      </c>
      <c r="K26" s="69">
        <v>9.999999999999999E-34</v>
      </c>
      <c r="L26" s="80">
        <v>0</v>
      </c>
      <c r="M26" s="80">
        <v>0</v>
      </c>
      <c r="N26" s="80">
        <v>5.806611899629577E-38</v>
      </c>
    </row>
    <row r="27" spans="1:14" s="36" customFormat="1" ht="12.75">
      <c r="A27" s="190" t="s">
        <v>580</v>
      </c>
      <c r="B27" s="184" t="s">
        <v>581</v>
      </c>
      <c r="C27" s="204"/>
      <c r="D27" s="185">
        <v>35396.264699999985</v>
      </c>
      <c r="E27" s="185">
        <v>36704.680609999996</v>
      </c>
      <c r="F27" s="187">
        <v>-3.5647113345090373</v>
      </c>
      <c r="G27" s="187">
        <v>-0.009043286410838486</v>
      </c>
      <c r="H27" s="187">
        <v>0.20617777045302813</v>
      </c>
      <c r="I27" s="187"/>
      <c r="J27" s="185">
        <v>1313.30975</v>
      </c>
      <c r="K27" s="185">
        <v>1357.6462000000001</v>
      </c>
      <c r="L27" s="187">
        <v>-3.2656851247401746</v>
      </c>
      <c r="M27" s="187">
        <v>-0.00316955482136921</v>
      </c>
      <c r="N27" s="187">
        <v>0.07625880022249544</v>
      </c>
    </row>
    <row r="28" spans="1:14" s="36" customFormat="1" ht="12.75">
      <c r="A28" s="198" t="s">
        <v>582</v>
      </c>
      <c r="B28" s="9" t="s">
        <v>583</v>
      </c>
      <c r="C28" s="9"/>
      <c r="D28" s="199">
        <v>21915.005209999996</v>
      </c>
      <c r="E28" s="199">
        <v>15241.968759999998</v>
      </c>
      <c r="F28" s="80">
        <v>43.78067266160699</v>
      </c>
      <c r="G28" s="80">
        <v>0.04612155766839794</v>
      </c>
      <c r="H28" s="80">
        <v>0.12765151780730968</v>
      </c>
      <c r="I28" s="80"/>
      <c r="J28" s="199">
        <v>3414.5602099999996</v>
      </c>
      <c r="K28" s="199">
        <v>1162.1047100000003</v>
      </c>
      <c r="L28" s="80">
        <v>193.82552024937567</v>
      </c>
      <c r="M28" s="80">
        <v>0.16102509763286305</v>
      </c>
      <c r="N28" s="80">
        <v>0.19827025947387664</v>
      </c>
    </row>
    <row r="29" spans="1:14" ht="11.25" customHeight="1">
      <c r="A29" s="190" t="s">
        <v>584</v>
      </c>
      <c r="B29" s="184" t="s">
        <v>585</v>
      </c>
      <c r="C29" s="184"/>
      <c r="D29" s="185">
        <v>14692630.99213</v>
      </c>
      <c r="E29" s="185">
        <v>12189321.908720007</v>
      </c>
      <c r="F29" s="187">
        <v>20.536901906078743</v>
      </c>
      <c r="G29" s="187">
        <v>17.3019456910532</v>
      </c>
      <c r="H29" s="187">
        <v>85.58230439627229</v>
      </c>
      <c r="I29" s="187"/>
      <c r="J29" s="185">
        <v>1558172.82349</v>
      </c>
      <c r="K29" s="185">
        <v>1174891.89558</v>
      </c>
      <c r="L29" s="187">
        <v>32.622654846111494</v>
      </c>
      <c r="M29" s="187">
        <v>27.40025223029806</v>
      </c>
      <c r="N29" s="187">
        <v>90.4770485855645</v>
      </c>
    </row>
    <row r="30" spans="1:14" ht="12.75">
      <c r="A30" s="198" t="s">
        <v>586</v>
      </c>
      <c r="B30" s="9" t="s">
        <v>587</v>
      </c>
      <c r="C30" s="9"/>
      <c r="D30" s="199">
        <v>2159456.7221299997</v>
      </c>
      <c r="E30" s="199">
        <v>1698570.5903600007</v>
      </c>
      <c r="F30" s="80">
        <v>27.133763788546293</v>
      </c>
      <c r="G30" s="80">
        <v>3.18547432855621</v>
      </c>
      <c r="H30" s="80">
        <v>12.578501605525846</v>
      </c>
      <c r="I30" s="80"/>
      <c r="J30" s="199">
        <v>213105.40291</v>
      </c>
      <c r="K30" s="199">
        <v>136605.57221</v>
      </c>
      <c r="L30" s="80">
        <v>56.00051993662374</v>
      </c>
      <c r="M30" s="80">
        <v>5.468872840047228</v>
      </c>
      <c r="N30" s="80">
        <v>12.374203684125613</v>
      </c>
    </row>
    <row r="31" spans="1:14" ht="12.75">
      <c r="A31" s="195" t="s">
        <v>588</v>
      </c>
      <c r="B31" s="196"/>
      <c r="C31" s="205" t="s">
        <v>589</v>
      </c>
      <c r="D31" s="88">
        <v>230143.81433000008</v>
      </c>
      <c r="E31" s="88">
        <v>194047.43699999998</v>
      </c>
      <c r="F31" s="197">
        <v>18.60183153565698</v>
      </c>
      <c r="G31" s="197">
        <v>0.24948479768094967</v>
      </c>
      <c r="H31" s="197">
        <v>1.3405521436874976</v>
      </c>
      <c r="I31" s="197"/>
      <c r="J31" s="88">
        <v>29087.013710000003</v>
      </c>
      <c r="K31" s="88">
        <v>19400.923170000005</v>
      </c>
      <c r="L31" s="197">
        <v>49.925925973346324</v>
      </c>
      <c r="M31" s="197">
        <v>0.6924459439417344</v>
      </c>
      <c r="N31" s="197">
        <v>1.6889699993317464</v>
      </c>
    </row>
    <row r="32" spans="1:14" ht="12.75">
      <c r="A32" s="192" t="s">
        <v>590</v>
      </c>
      <c r="B32" s="61"/>
      <c r="C32" s="61" t="s">
        <v>591</v>
      </c>
      <c r="D32" s="22">
        <v>365991.23516999994</v>
      </c>
      <c r="E32" s="22">
        <v>209744.54299</v>
      </c>
      <c r="F32" s="79">
        <v>74.49380563262108</v>
      </c>
      <c r="G32" s="79">
        <v>1.079919295791692</v>
      </c>
      <c r="H32" s="79">
        <v>2.1318423712855927</v>
      </c>
      <c r="I32" s="79"/>
      <c r="J32" s="22">
        <v>13851.467399999996</v>
      </c>
      <c r="K32" s="22">
        <v>15065.578510000003</v>
      </c>
      <c r="L32" s="79">
        <v>-8.05884161165217</v>
      </c>
      <c r="M32" s="79">
        <v>-0.08679521527723633</v>
      </c>
      <c r="N32" s="79">
        <v>0.8043009543217112</v>
      </c>
    </row>
    <row r="33" spans="1:14" ht="12" customHeight="1">
      <c r="A33" s="195" t="s">
        <v>592</v>
      </c>
      <c r="B33" s="196"/>
      <c r="C33" s="196" t="s">
        <v>593</v>
      </c>
      <c r="D33" s="88">
        <v>6315.581830000001</v>
      </c>
      <c r="E33" s="88">
        <v>13383.70076</v>
      </c>
      <c r="F33" s="197">
        <v>-52.811393924201866</v>
      </c>
      <c r="G33" s="197">
        <v>-0.048852221515602576</v>
      </c>
      <c r="H33" s="197">
        <v>0.03678728792032839</v>
      </c>
      <c r="I33" s="197"/>
      <c r="J33" s="88">
        <v>770.7769099999999</v>
      </c>
      <c r="K33" s="88">
        <v>612.0191599999999</v>
      </c>
      <c r="L33" s="197">
        <v>25.93999671513552</v>
      </c>
      <c r="M33" s="197">
        <v>0.011349383902911146</v>
      </c>
      <c r="N33" s="197">
        <v>0.04475602377565715</v>
      </c>
    </row>
    <row r="34" spans="1:14" ht="26.25" customHeight="1">
      <c r="A34" s="206" t="s">
        <v>594</v>
      </c>
      <c r="B34" s="207"/>
      <c r="C34" s="208" t="s">
        <v>595</v>
      </c>
      <c r="D34" s="209">
        <v>74890.18462999996</v>
      </c>
      <c r="E34" s="209">
        <v>66704.48527</v>
      </c>
      <c r="F34" s="210">
        <v>12.271587625429786</v>
      </c>
      <c r="G34" s="210">
        <v>0.05657652373357053</v>
      </c>
      <c r="H34" s="210">
        <v>0.43622374922032475</v>
      </c>
      <c r="I34" s="210"/>
      <c r="J34" s="209">
        <v>7942.455720000002</v>
      </c>
      <c r="K34" s="209">
        <v>7955.220939999999</v>
      </c>
      <c r="L34" s="210">
        <v>-0.16046342516789358</v>
      </c>
      <c r="M34" s="210">
        <v>-0.0009125688817402049</v>
      </c>
      <c r="N34" s="210">
        <v>0.4611875789603301</v>
      </c>
    </row>
    <row r="35" spans="1:14" s="217" customFormat="1" ht="24">
      <c r="A35" s="211" t="s">
        <v>596</v>
      </c>
      <c r="B35" s="212"/>
      <c r="C35" s="213" t="s">
        <v>597</v>
      </c>
      <c r="D35" s="214">
        <v>55053.27091000003</v>
      </c>
      <c r="E35" s="214">
        <v>69916.46100000002</v>
      </c>
      <c r="F35" s="215">
        <v>-21.258498896275643</v>
      </c>
      <c r="G35" s="215">
        <v>-0.10272886773641045</v>
      </c>
      <c r="H35" s="215">
        <v>0.32067679311852254</v>
      </c>
      <c r="I35" s="215"/>
      <c r="J35" s="214">
        <v>4390.00523</v>
      </c>
      <c r="K35" s="214">
        <v>5395.603349999999</v>
      </c>
      <c r="L35" s="215">
        <v>-18.63736184387979</v>
      </c>
      <c r="M35" s="215">
        <v>-0.07188889434327272</v>
      </c>
      <c r="N35" s="215">
        <v>0.25491056607954077</v>
      </c>
    </row>
    <row r="36" spans="1:14" ht="12.75">
      <c r="A36" s="192" t="s">
        <v>598</v>
      </c>
      <c r="B36" s="9"/>
      <c r="C36" s="61" t="s">
        <v>599</v>
      </c>
      <c r="D36" s="22">
        <v>338143.3040600003</v>
      </c>
      <c r="E36" s="22">
        <v>273324.92476</v>
      </c>
      <c r="F36" s="79">
        <v>23.71477074654487</v>
      </c>
      <c r="G36" s="79">
        <v>0.4480006427744081</v>
      </c>
      <c r="H36" s="79">
        <v>1.96963247720066</v>
      </c>
      <c r="I36" s="79"/>
      <c r="J36" s="22">
        <v>27585.306149999993</v>
      </c>
      <c r="K36" s="22">
        <v>23260.68393999999</v>
      </c>
      <c r="L36" s="79">
        <v>18.591982166797813</v>
      </c>
      <c r="M36" s="79">
        <v>0.30916158547438494</v>
      </c>
      <c r="N36" s="79">
        <v>1.6017716694551491</v>
      </c>
    </row>
    <row r="37" spans="1:14" ht="12.75">
      <c r="A37" s="195" t="s">
        <v>600</v>
      </c>
      <c r="B37" s="196"/>
      <c r="C37" s="196" t="s">
        <v>601</v>
      </c>
      <c r="D37" s="88">
        <v>595307.8221699997</v>
      </c>
      <c r="E37" s="88">
        <v>450362.0597299999</v>
      </c>
      <c r="F37" s="197">
        <v>32.18427469820556</v>
      </c>
      <c r="G37" s="197">
        <v>1.0018114528905895</v>
      </c>
      <c r="H37" s="197">
        <v>3.4675760436455985</v>
      </c>
      <c r="I37" s="197"/>
      <c r="J37" s="88">
        <v>79456.45460999997</v>
      </c>
      <c r="K37" s="88">
        <v>24496.93999</v>
      </c>
      <c r="L37" s="197">
        <v>224.35257073918305</v>
      </c>
      <c r="M37" s="197">
        <v>3.928983816790282</v>
      </c>
      <c r="N37" s="197">
        <v>4.613727948408031</v>
      </c>
    </row>
    <row r="38" spans="1:14" ht="12.75">
      <c r="A38" s="192" t="s">
        <v>602</v>
      </c>
      <c r="B38" s="61"/>
      <c r="C38" s="61" t="s">
        <v>603</v>
      </c>
      <c r="D38" s="22">
        <v>452913.04018000007</v>
      </c>
      <c r="E38" s="22">
        <v>382497.4723100007</v>
      </c>
      <c r="F38" s="79">
        <v>18.40942044524939</v>
      </c>
      <c r="G38" s="79">
        <v>0.4866863381615677</v>
      </c>
      <c r="H38" s="79">
        <v>2.6381484494157714</v>
      </c>
      <c r="I38" s="79"/>
      <c r="J38" s="22">
        <v>43943.22389000005</v>
      </c>
      <c r="K38" s="22">
        <v>37124.88693</v>
      </c>
      <c r="L38" s="79">
        <v>18.365946737713205</v>
      </c>
      <c r="M38" s="79">
        <v>0.48743399133868237</v>
      </c>
      <c r="N38" s="79">
        <v>2.55161246747761</v>
      </c>
    </row>
    <row r="39" spans="1:14" ht="12.75">
      <c r="A39" s="195" t="s">
        <v>604</v>
      </c>
      <c r="B39" s="196"/>
      <c r="C39" s="196" t="s">
        <v>605</v>
      </c>
      <c r="D39" s="88">
        <v>40698.468849999954</v>
      </c>
      <c r="E39" s="88">
        <v>38589.506539999995</v>
      </c>
      <c r="F39" s="197">
        <v>5.465118627038964</v>
      </c>
      <c r="G39" s="197">
        <v>0.014576366775449113</v>
      </c>
      <c r="H39" s="197">
        <v>0.23706229003155269</v>
      </c>
      <c r="I39" s="197"/>
      <c r="J39" s="88">
        <v>6078.699290000001</v>
      </c>
      <c r="K39" s="88">
        <v>3293.7162200000007</v>
      </c>
      <c r="L39" s="197">
        <v>84.55443286489326</v>
      </c>
      <c r="M39" s="197">
        <v>0.19909479710148364</v>
      </c>
      <c r="N39" s="197">
        <v>0.35296647631583866</v>
      </c>
    </row>
    <row r="40" spans="1:14" ht="12.75">
      <c r="A40" s="198" t="s">
        <v>606</v>
      </c>
      <c r="B40" s="9" t="s">
        <v>607</v>
      </c>
      <c r="C40" s="9"/>
      <c r="D40" s="69">
        <v>6762.273699999999</v>
      </c>
      <c r="E40" s="69">
        <v>9046.834770000001</v>
      </c>
      <c r="F40" s="80">
        <v>-25.25260080548594</v>
      </c>
      <c r="G40" s="80">
        <v>-0.015790040400121306</v>
      </c>
      <c r="H40" s="80">
        <v>0.03938919901509127</v>
      </c>
      <c r="I40" s="80"/>
      <c r="J40" s="69">
        <v>367.31735000000003</v>
      </c>
      <c r="K40" s="69">
        <v>291.83500000000004</v>
      </c>
      <c r="L40" s="80">
        <v>25.86473520996453</v>
      </c>
      <c r="M40" s="80">
        <v>0.00539613447560138</v>
      </c>
      <c r="N40" s="80">
        <v>0.021328692954504024</v>
      </c>
    </row>
    <row r="41" spans="1:14" ht="12.75">
      <c r="A41" s="195" t="s">
        <v>608</v>
      </c>
      <c r="B41" s="184"/>
      <c r="C41" s="196" t="s">
        <v>607</v>
      </c>
      <c r="D41" s="88">
        <v>6762.273699999999</v>
      </c>
      <c r="E41" s="88">
        <v>9046.834770000001</v>
      </c>
      <c r="F41" s="197">
        <v>-25.25260080548594</v>
      </c>
      <c r="G41" s="197">
        <v>-0.015790040400121306</v>
      </c>
      <c r="H41" s="197">
        <v>0.03938919901509127</v>
      </c>
      <c r="I41" s="197"/>
      <c r="J41" s="88">
        <v>367.31735000000003</v>
      </c>
      <c r="K41" s="88">
        <v>291.83500000000004</v>
      </c>
      <c r="L41" s="197">
        <v>25.86473520996453</v>
      </c>
      <c r="M41" s="197">
        <v>0.00539613447560138</v>
      </c>
      <c r="N41" s="197">
        <v>0.021328692954504024</v>
      </c>
    </row>
    <row r="42" spans="1:14" ht="12.75">
      <c r="A42" s="198" t="s">
        <v>609</v>
      </c>
      <c r="B42" s="9" t="s">
        <v>610</v>
      </c>
      <c r="C42" s="9"/>
      <c r="D42" s="69">
        <v>564274.1085699999</v>
      </c>
      <c r="E42" s="69">
        <v>476274.35394000006</v>
      </c>
      <c r="F42" s="80">
        <v>18.476693926938985</v>
      </c>
      <c r="G42" s="80">
        <v>0.6082217276023436</v>
      </c>
      <c r="H42" s="80">
        <v>3.2868094590029604</v>
      </c>
      <c r="I42" s="80"/>
      <c r="J42" s="69">
        <v>41051.125980000004</v>
      </c>
      <c r="K42" s="69">
        <v>52199.93579999999</v>
      </c>
      <c r="L42" s="80">
        <v>-21.35789948615222</v>
      </c>
      <c r="M42" s="80">
        <v>-0.7970138321293012</v>
      </c>
      <c r="N42" s="80">
        <v>2.383679566086609</v>
      </c>
    </row>
    <row r="43" spans="1:14" ht="12.75">
      <c r="A43" s="195" t="s">
        <v>611</v>
      </c>
      <c r="B43" s="196"/>
      <c r="C43" s="196" t="s">
        <v>612</v>
      </c>
      <c r="D43" s="88">
        <v>22277.58694</v>
      </c>
      <c r="E43" s="88">
        <v>16594.27857</v>
      </c>
      <c r="F43" s="197">
        <v>34.24860168536994</v>
      </c>
      <c r="G43" s="197">
        <v>0.03928092356430092</v>
      </c>
      <c r="H43" s="197">
        <v>0.12976350033800882</v>
      </c>
      <c r="I43" s="197"/>
      <c r="J43" s="88">
        <v>1130.31442</v>
      </c>
      <c r="K43" s="88">
        <v>4383.904340000001</v>
      </c>
      <c r="L43" s="197">
        <v>-74.21671796789254</v>
      </c>
      <c r="M43" s="197">
        <v>-0.232594887901359</v>
      </c>
      <c r="N43" s="197">
        <v>0.06563297161494903</v>
      </c>
    </row>
    <row r="44" spans="1:14" s="36" customFormat="1" ht="12.75">
      <c r="A44" s="192" t="s">
        <v>613</v>
      </c>
      <c r="B44" s="9"/>
      <c r="C44" s="61" t="s">
        <v>614</v>
      </c>
      <c r="D44" s="22">
        <v>130165.91253999999</v>
      </c>
      <c r="E44" s="22">
        <v>101530.24640999995</v>
      </c>
      <c r="F44" s="79">
        <v>28.20407429561763</v>
      </c>
      <c r="G44" s="79">
        <v>0.19791912372781764</v>
      </c>
      <c r="H44" s="79">
        <v>0.7581963199772621</v>
      </c>
      <c r="I44" s="79"/>
      <c r="J44" s="22">
        <v>9082.001240000003</v>
      </c>
      <c r="K44" s="22">
        <v>12279.277580000002</v>
      </c>
      <c r="L44" s="79">
        <v>-26.037984068440593</v>
      </c>
      <c r="M44" s="79">
        <v>-0.22856910372157982</v>
      </c>
      <c r="N44" s="79">
        <v>0.5273565647263458</v>
      </c>
    </row>
    <row r="45" spans="1:14" ht="12.75" customHeight="1">
      <c r="A45" s="195" t="s">
        <v>615</v>
      </c>
      <c r="B45" s="196"/>
      <c r="C45" s="196" t="s">
        <v>616</v>
      </c>
      <c r="D45" s="88">
        <v>224531.68310999993</v>
      </c>
      <c r="E45" s="88">
        <v>175920.34579000002</v>
      </c>
      <c r="F45" s="197">
        <v>27.63258399800346</v>
      </c>
      <c r="G45" s="197">
        <v>0.33598356825135</v>
      </c>
      <c r="H45" s="197">
        <v>1.3078623468336092</v>
      </c>
      <c r="I45" s="197"/>
      <c r="J45" s="88">
        <v>15077.86002</v>
      </c>
      <c r="K45" s="88">
        <v>19580.666659999995</v>
      </c>
      <c r="L45" s="197">
        <v>-22.996186586427473</v>
      </c>
      <c r="M45" s="197">
        <v>-0.32189975732168896</v>
      </c>
      <c r="N45" s="197">
        <v>0.8755128141308105</v>
      </c>
    </row>
    <row r="46" spans="1:14" ht="12.75">
      <c r="A46" s="192" t="s">
        <v>617</v>
      </c>
      <c r="B46" s="61"/>
      <c r="C46" s="61" t="s">
        <v>618</v>
      </c>
      <c r="D46" s="22">
        <v>187298.92598000003</v>
      </c>
      <c r="E46" s="22">
        <v>182229.48317000008</v>
      </c>
      <c r="F46" s="79">
        <v>2.781900448716477</v>
      </c>
      <c r="G46" s="79">
        <v>0.0350381120588751</v>
      </c>
      <c r="H46" s="79">
        <v>1.09098729185408</v>
      </c>
      <c r="I46" s="79"/>
      <c r="J46" s="22">
        <v>15760.950300000002</v>
      </c>
      <c r="K46" s="22">
        <v>15956.087219999998</v>
      </c>
      <c r="L46" s="79">
        <v>-1.222962229458128</v>
      </c>
      <c r="M46" s="79">
        <v>-0.013950083184673553</v>
      </c>
      <c r="N46" s="79">
        <v>0.9151772156145035</v>
      </c>
    </row>
    <row r="47" spans="1:14" s="217" customFormat="1" ht="12.75">
      <c r="A47" s="218" t="s">
        <v>619</v>
      </c>
      <c r="B47" s="184" t="s">
        <v>620</v>
      </c>
      <c r="C47" s="219"/>
      <c r="D47" s="143">
        <v>539550.4696100003</v>
      </c>
      <c r="E47" s="143">
        <v>545018.5616300002</v>
      </c>
      <c r="F47" s="187">
        <v>-1.003285466763999</v>
      </c>
      <c r="G47" s="187">
        <v>-0.03779342782348144</v>
      </c>
      <c r="H47" s="187">
        <v>3.142798083750182</v>
      </c>
      <c r="I47" s="187"/>
      <c r="J47" s="143">
        <v>55476.57260000001</v>
      </c>
      <c r="K47" s="143">
        <v>56690.126909999984</v>
      </c>
      <c r="L47" s="187">
        <v>-2.1406801786254426</v>
      </c>
      <c r="M47" s="187">
        <v>-0.08675541037349162</v>
      </c>
      <c r="N47" s="187">
        <v>3.2213092660982414</v>
      </c>
    </row>
    <row r="48" spans="1:14" ht="13.5" customHeight="1">
      <c r="A48" s="192" t="s">
        <v>621</v>
      </c>
      <c r="B48" s="20"/>
      <c r="C48" s="61" t="s">
        <v>622</v>
      </c>
      <c r="D48" s="22">
        <v>536419.7744900002</v>
      </c>
      <c r="E48" s="22">
        <v>543053.3320100002</v>
      </c>
      <c r="F48" s="79">
        <v>-1.2215296599778298</v>
      </c>
      <c r="G48" s="79">
        <v>-0.04584869391884056</v>
      </c>
      <c r="H48" s="79">
        <v>3.1245622686075243</v>
      </c>
      <c r="I48" s="79"/>
      <c r="J48" s="22">
        <v>55317.51760000001</v>
      </c>
      <c r="K48" s="22">
        <v>56395.75096999999</v>
      </c>
      <c r="L48" s="79">
        <v>-1.911905332324685</v>
      </c>
      <c r="M48" s="79">
        <v>-0.07708149336369034</v>
      </c>
      <c r="N48" s="79">
        <v>3.2120735595412855</v>
      </c>
    </row>
    <row r="49" spans="1:14" ht="12.75">
      <c r="A49" s="195" t="s">
        <v>623</v>
      </c>
      <c r="B49" s="201"/>
      <c r="C49" s="196" t="s">
        <v>624</v>
      </c>
      <c r="D49" s="88">
        <v>3130.69512</v>
      </c>
      <c r="E49" s="88">
        <v>1965.2296200000005</v>
      </c>
      <c r="F49" s="197">
        <v>59.304291373340845</v>
      </c>
      <c r="G49" s="197">
        <v>0.008055266095358768</v>
      </c>
      <c r="H49" s="197">
        <v>0.018235815142657572</v>
      </c>
      <c r="I49" s="197"/>
      <c r="J49" s="88">
        <v>159.055</v>
      </c>
      <c r="K49" s="88">
        <v>294.37594</v>
      </c>
      <c r="L49" s="197">
        <v>-45.96875002760076</v>
      </c>
      <c r="M49" s="197">
        <v>-0.009673917009801443</v>
      </c>
      <c r="N49" s="197">
        <v>0.009235706556955823</v>
      </c>
    </row>
    <row r="50" spans="1:14" s="217" customFormat="1" ht="24.75" customHeight="1">
      <c r="A50" s="220" t="s">
        <v>625</v>
      </c>
      <c r="B50" s="989" t="s">
        <v>626</v>
      </c>
      <c r="C50" s="989"/>
      <c r="D50" s="222">
        <v>259757.29249999998</v>
      </c>
      <c r="E50" s="222">
        <v>229108.90629</v>
      </c>
      <c r="F50" s="223">
        <v>13.377212918648413</v>
      </c>
      <c r="G50" s="223">
        <v>0.21183029983716728</v>
      </c>
      <c r="H50" s="223">
        <v>1.5130460764851583</v>
      </c>
      <c r="I50" s="223"/>
      <c r="J50" s="222">
        <v>19964.720530000002</v>
      </c>
      <c r="K50" s="222">
        <v>23240.85555</v>
      </c>
      <c r="L50" s="223">
        <v>-14.096447581078822</v>
      </c>
      <c r="M50" s="223">
        <v>-0.2342066076128659</v>
      </c>
      <c r="N50" s="223">
        <v>1.1592738380227692</v>
      </c>
    </row>
    <row r="51" spans="1:14" ht="12.75">
      <c r="A51" s="195" t="s">
        <v>627</v>
      </c>
      <c r="B51" s="196"/>
      <c r="C51" s="196" t="s">
        <v>628</v>
      </c>
      <c r="D51" s="88">
        <v>131025.53269000001</v>
      </c>
      <c r="E51" s="88">
        <v>110630.34957000003</v>
      </c>
      <c r="F51" s="197">
        <v>18.43543222928638</v>
      </c>
      <c r="G51" s="197">
        <v>0.14096395568566322</v>
      </c>
      <c r="H51" s="197">
        <v>0.7632034744740895</v>
      </c>
      <c r="I51" s="197"/>
      <c r="J51" s="88">
        <v>8209.825060000001</v>
      </c>
      <c r="K51" s="88">
        <v>9436.813390000001</v>
      </c>
      <c r="L51" s="197">
        <v>-13.002146797776193</v>
      </c>
      <c r="M51" s="197">
        <v>-0.08771579089248764</v>
      </c>
      <c r="N51" s="197">
        <v>0.4767126788727311</v>
      </c>
    </row>
    <row r="52" spans="1:14" ht="12.75">
      <c r="A52" s="192" t="s">
        <v>629</v>
      </c>
      <c r="B52" s="61"/>
      <c r="C52" s="61" t="s">
        <v>630</v>
      </c>
      <c r="D52" s="22">
        <v>52195.47661999999</v>
      </c>
      <c r="E52" s="22">
        <v>44407.16645000001</v>
      </c>
      <c r="F52" s="79">
        <v>17.538408307967988</v>
      </c>
      <c r="G52" s="79">
        <v>0.053829916760761015</v>
      </c>
      <c r="H52" s="79">
        <v>0.3040305831266077</v>
      </c>
      <c r="I52" s="79"/>
      <c r="J52" s="22">
        <v>5324.468220000001</v>
      </c>
      <c r="K52" s="22">
        <v>5431.18104</v>
      </c>
      <c r="L52" s="79">
        <v>-1.9648179505354828</v>
      </c>
      <c r="M52" s="79">
        <v>-0.007628759928521608</v>
      </c>
      <c r="N52" s="79">
        <v>0.30917120525451514</v>
      </c>
    </row>
    <row r="53" spans="1:14" s="217" customFormat="1" ht="24">
      <c r="A53" s="195" t="s">
        <v>631</v>
      </c>
      <c r="B53" s="212"/>
      <c r="C53" s="213" t="s">
        <v>632</v>
      </c>
      <c r="D53" s="214">
        <v>76536.28319</v>
      </c>
      <c r="E53" s="214">
        <v>74071.39026999996</v>
      </c>
      <c r="F53" s="215">
        <v>3.3277260100224706</v>
      </c>
      <c r="G53" s="215">
        <v>0.0170364273907432</v>
      </c>
      <c r="H53" s="215">
        <v>0.44581201888446115</v>
      </c>
      <c r="I53" s="215"/>
      <c r="J53" s="214">
        <v>6430.427250000001</v>
      </c>
      <c r="K53" s="214">
        <v>8372.86112</v>
      </c>
      <c r="L53" s="215">
        <v>-23.19916504240308</v>
      </c>
      <c r="M53" s="215">
        <v>-0.1388620567918567</v>
      </c>
      <c r="N53" s="215">
        <v>0.37338995389552293</v>
      </c>
    </row>
    <row r="54" spans="1:14" s="224" customFormat="1" ht="42" customHeight="1">
      <c r="A54" s="220" t="s">
        <v>633</v>
      </c>
      <c r="B54" s="989" t="s">
        <v>634</v>
      </c>
      <c r="C54" s="989"/>
      <c r="D54" s="222">
        <v>29200.280329999998</v>
      </c>
      <c r="E54" s="222">
        <v>28287.057810000002</v>
      </c>
      <c r="F54" s="223">
        <v>3.2284111204989108</v>
      </c>
      <c r="G54" s="223">
        <v>0.006311855994771242</v>
      </c>
      <c r="H54" s="223">
        <v>0.17008711925026412</v>
      </c>
      <c r="I54" s="223"/>
      <c r="J54" s="222">
        <v>2432.70771</v>
      </c>
      <c r="K54" s="222">
        <v>2216.6352799999995</v>
      </c>
      <c r="L54" s="223">
        <v>9.747766443562185</v>
      </c>
      <c r="M54" s="223">
        <v>0.01544673541231784</v>
      </c>
      <c r="N54" s="223">
        <v>0.14125789537206618</v>
      </c>
    </row>
    <row r="55" spans="1:14" s="224" customFormat="1" ht="30" customHeight="1">
      <c r="A55" s="211" t="s">
        <v>635</v>
      </c>
      <c r="B55" s="225">
        <v>1</v>
      </c>
      <c r="C55" s="213" t="s">
        <v>634</v>
      </c>
      <c r="D55" s="214">
        <v>17.071</v>
      </c>
      <c r="E55" s="214">
        <v>24.2645</v>
      </c>
      <c r="F55" s="215">
        <v>-29.646190937377646</v>
      </c>
      <c r="G55" s="215">
        <v>-4.9718809056950484E-05</v>
      </c>
      <c r="H55" s="215">
        <v>9.943593622757729E-05</v>
      </c>
      <c r="I55" s="215"/>
      <c r="J55" s="214">
        <v>0.42</v>
      </c>
      <c r="K55" s="214">
        <v>6.8136</v>
      </c>
      <c r="L55" s="215">
        <v>-93.83585769637196</v>
      </c>
      <c r="M55" s="215">
        <v>-0.0004570701015960021</v>
      </c>
      <c r="N55" s="215">
        <v>2.438776997844422E-05</v>
      </c>
    </row>
    <row r="56" spans="1:14" ht="12.75">
      <c r="A56" s="192" t="s">
        <v>636</v>
      </c>
      <c r="B56" s="61"/>
      <c r="C56" s="226" t="s">
        <v>637</v>
      </c>
      <c r="D56" s="22">
        <v>4764.136939999999</v>
      </c>
      <c r="E56" s="22">
        <v>3718.5448699999997</v>
      </c>
      <c r="F56" s="79">
        <v>28.118312580695033</v>
      </c>
      <c r="G56" s="79">
        <v>0.007226745322831944</v>
      </c>
      <c r="H56" s="79">
        <v>0.027750361252725973</v>
      </c>
      <c r="I56" s="79"/>
      <c r="J56" s="22">
        <v>725.08646</v>
      </c>
      <c r="K56" s="22">
        <v>207.96406999999996</v>
      </c>
      <c r="L56" s="79">
        <v>248.65948718930153</v>
      </c>
      <c r="M56" s="79">
        <v>0.0369684032993724</v>
      </c>
      <c r="N56" s="79">
        <v>0.04210295666896285</v>
      </c>
    </row>
    <row r="57" spans="1:14" s="224" customFormat="1" ht="24">
      <c r="A57" s="195" t="s">
        <v>638</v>
      </c>
      <c r="B57" s="227"/>
      <c r="C57" s="227" t="s">
        <v>639</v>
      </c>
      <c r="D57" s="214">
        <v>12648.647299999999</v>
      </c>
      <c r="E57" s="214">
        <v>12219.846930000002</v>
      </c>
      <c r="F57" s="215">
        <v>3.5090486194821526</v>
      </c>
      <c r="G57" s="215">
        <v>0.00296370942094663</v>
      </c>
      <c r="H57" s="215">
        <v>0.07367641534109996</v>
      </c>
      <c r="I57" s="215"/>
      <c r="J57" s="214">
        <v>542.076</v>
      </c>
      <c r="K57" s="214">
        <v>679.90855</v>
      </c>
      <c r="L57" s="215">
        <v>-20.272218962388393</v>
      </c>
      <c r="M57" s="215">
        <v>-0.009853468723682436</v>
      </c>
      <c r="N57" s="215">
        <v>0.031476249521036025</v>
      </c>
    </row>
    <row r="58" spans="1:14" s="217" customFormat="1" ht="12.75">
      <c r="A58" s="192" t="s">
        <v>640</v>
      </c>
      <c r="B58" s="207"/>
      <c r="C58" s="208" t="s">
        <v>641</v>
      </c>
      <c r="D58" s="22">
        <v>8256.87301</v>
      </c>
      <c r="E58" s="22">
        <v>9403.257710000002</v>
      </c>
      <c r="F58" s="79">
        <v>-12.19135681861475</v>
      </c>
      <c r="G58" s="79">
        <v>-0.007923386669230498</v>
      </c>
      <c r="H58" s="79">
        <v>0.04809500896617445</v>
      </c>
      <c r="I58" s="79"/>
      <c r="J58" s="22">
        <v>971.79369</v>
      </c>
      <c r="K58" s="22">
        <v>880.55072</v>
      </c>
      <c r="L58" s="79">
        <v>10.362034568548193</v>
      </c>
      <c r="M58" s="79">
        <v>0.0065228405855575836</v>
      </c>
      <c r="N58" s="79">
        <v>0.05642828804338936</v>
      </c>
    </row>
    <row r="59" spans="1:14" ht="12.75">
      <c r="A59" s="195" t="s">
        <v>642</v>
      </c>
      <c r="B59" s="196"/>
      <c r="C59" s="196" t="s">
        <v>643</v>
      </c>
      <c r="D59" s="88">
        <v>110.2975</v>
      </c>
      <c r="E59" s="88">
        <v>262.21936</v>
      </c>
      <c r="F59" s="197">
        <v>-57.93693493874746</v>
      </c>
      <c r="G59" s="197">
        <v>-0.001050027656761905</v>
      </c>
      <c r="H59" s="197">
        <v>0.0006424658881179314</v>
      </c>
      <c r="I59" s="197"/>
      <c r="J59" s="88">
        <v>3.312</v>
      </c>
      <c r="K59" s="88">
        <v>16.31448</v>
      </c>
      <c r="L59" s="197">
        <v>-79.69901584359415</v>
      </c>
      <c r="M59" s="197">
        <v>-0.0009295302888200676</v>
      </c>
      <c r="N59" s="197">
        <v>0.00019231498611573157</v>
      </c>
    </row>
    <row r="60" spans="1:14" s="217" customFormat="1" ht="24">
      <c r="A60" s="192" t="s">
        <v>644</v>
      </c>
      <c r="B60" s="207"/>
      <c r="C60" s="208" t="s">
        <v>645</v>
      </c>
      <c r="D60" s="209">
        <v>3403.2545800000003</v>
      </c>
      <c r="E60" s="209">
        <v>2658.9244400000002</v>
      </c>
      <c r="F60" s="210">
        <v>27.993655208946066</v>
      </c>
      <c r="G60" s="210">
        <v>0.005144534386042014</v>
      </c>
      <c r="H60" s="210">
        <v>0.019823431865918246</v>
      </c>
      <c r="I60" s="210"/>
      <c r="J60" s="209">
        <v>190.01956</v>
      </c>
      <c r="K60" s="209">
        <v>425.0838599999999</v>
      </c>
      <c r="L60" s="210">
        <v>-55.29833572133271</v>
      </c>
      <c r="M60" s="210">
        <v>-0.016804439358513678</v>
      </c>
      <c r="N60" s="210">
        <v>0.011033698382583763</v>
      </c>
    </row>
    <row r="61" spans="1:14" s="36" customFormat="1" ht="12.75">
      <c r="A61" s="190" t="s">
        <v>646</v>
      </c>
      <c r="B61" s="184" t="s">
        <v>647</v>
      </c>
      <c r="C61" s="184"/>
      <c r="D61" s="143">
        <v>549705.1559</v>
      </c>
      <c r="E61" s="143">
        <v>497177.5053800002</v>
      </c>
      <c r="F61" s="187">
        <v>10.565170377097436</v>
      </c>
      <c r="G61" s="187">
        <v>0.3630516753199549</v>
      </c>
      <c r="H61" s="187">
        <v>3.2019475617153548</v>
      </c>
      <c r="I61" s="187"/>
      <c r="J61" s="143">
        <v>47535.32940999999</v>
      </c>
      <c r="K61" s="143">
        <v>36651.81256</v>
      </c>
      <c r="L61" s="187">
        <v>29.694348218613705</v>
      </c>
      <c r="M61" s="187">
        <v>0.7780483846895798</v>
      </c>
      <c r="N61" s="187">
        <v>2.7601920940491773</v>
      </c>
    </row>
    <row r="62" spans="1:14" ht="12.75">
      <c r="A62" s="192" t="s">
        <v>648</v>
      </c>
      <c r="B62" s="61"/>
      <c r="C62" s="61" t="s">
        <v>649</v>
      </c>
      <c r="D62" s="22">
        <v>549705.1559</v>
      </c>
      <c r="E62" s="22">
        <v>497177.5053800002</v>
      </c>
      <c r="F62" s="79">
        <v>10.565170377097436</v>
      </c>
      <c r="G62" s="79">
        <v>0.3630516753199549</v>
      </c>
      <c r="H62" s="79">
        <v>3.2019475617153548</v>
      </c>
      <c r="I62" s="79"/>
      <c r="J62" s="22">
        <v>47535.32940999999</v>
      </c>
      <c r="K62" s="22">
        <v>36651.81256</v>
      </c>
      <c r="L62" s="79">
        <v>29.694348218613705</v>
      </c>
      <c r="M62" s="79">
        <v>0.7780483846895798</v>
      </c>
      <c r="N62" s="79">
        <v>2.7601920940491773</v>
      </c>
    </row>
    <row r="63" spans="1:14" s="224" customFormat="1" ht="27.75" customHeight="1">
      <c r="A63" s="218" t="s">
        <v>650</v>
      </c>
      <c r="B63" s="986" t="s">
        <v>651</v>
      </c>
      <c r="C63" s="986"/>
      <c r="D63" s="229">
        <v>186373.77264000013</v>
      </c>
      <c r="E63" s="229">
        <v>168948.70157000027</v>
      </c>
      <c r="F63" s="230">
        <v>10.313823609221497</v>
      </c>
      <c r="G63" s="230">
        <v>0.12043564069411482</v>
      </c>
      <c r="H63" s="230">
        <v>1.085598416655383</v>
      </c>
      <c r="I63" s="230"/>
      <c r="J63" s="229">
        <v>16241.09738999999</v>
      </c>
      <c r="K63" s="229">
        <v>15834.454760000004</v>
      </c>
      <c r="L63" s="230">
        <v>2.5680873523174323</v>
      </c>
      <c r="M63" s="230">
        <v>0.029070349757156996</v>
      </c>
      <c r="N63" s="230">
        <v>0.943057493678168</v>
      </c>
    </row>
    <row r="64" spans="1:14" ht="12.75">
      <c r="A64" s="192" t="s">
        <v>652</v>
      </c>
      <c r="B64" s="61"/>
      <c r="C64" s="61" t="s">
        <v>653</v>
      </c>
      <c r="D64" s="22">
        <v>132353.45903000014</v>
      </c>
      <c r="E64" s="22">
        <v>123229.44455000026</v>
      </c>
      <c r="F64" s="79">
        <v>7.404086347478275</v>
      </c>
      <c r="G64" s="79">
        <v>0.06306181049057698</v>
      </c>
      <c r="H64" s="79">
        <v>0.7709384401386186</v>
      </c>
      <c r="I64" s="79"/>
      <c r="J64" s="22">
        <v>9837.81266999999</v>
      </c>
      <c r="K64" s="22">
        <v>9631.145960000003</v>
      </c>
      <c r="L64" s="79">
        <v>2.1458164050084307</v>
      </c>
      <c r="M64" s="79">
        <v>0.014774332791573678</v>
      </c>
      <c r="N64" s="79">
        <v>0.5712436011594856</v>
      </c>
    </row>
    <row r="65" spans="1:14" ht="12.75">
      <c r="A65" s="195" t="s">
        <v>654</v>
      </c>
      <c r="B65" s="196"/>
      <c r="C65" s="196" t="s">
        <v>655</v>
      </c>
      <c r="D65" s="88">
        <v>53896.24088999999</v>
      </c>
      <c r="E65" s="88">
        <v>45512.94649000001</v>
      </c>
      <c r="F65" s="197">
        <v>18.41958178172871</v>
      </c>
      <c r="G65" s="197">
        <v>0.057942227502856915</v>
      </c>
      <c r="H65" s="197">
        <v>0.31393727210146927</v>
      </c>
      <c r="I65" s="197"/>
      <c r="J65" s="88">
        <v>6399.541719999999</v>
      </c>
      <c r="K65" s="88">
        <v>6200.835800000001</v>
      </c>
      <c r="L65" s="197">
        <v>3.204502205976789</v>
      </c>
      <c r="M65" s="197">
        <v>0.014205226326658904</v>
      </c>
      <c r="N65" s="197">
        <v>0.3715965510352792</v>
      </c>
    </row>
    <row r="66" spans="1:14" s="224" customFormat="1" ht="17.25" customHeight="1">
      <c r="A66" s="192" t="s">
        <v>656</v>
      </c>
      <c r="B66" s="207"/>
      <c r="C66" s="207" t="s">
        <v>657</v>
      </c>
      <c r="D66" s="22">
        <v>124.07272</v>
      </c>
      <c r="E66" s="22">
        <v>206.31052999999997</v>
      </c>
      <c r="F66" s="79">
        <v>-39.86117916521274</v>
      </c>
      <c r="G66" s="79">
        <v>-0.0005683972993190758</v>
      </c>
      <c r="H66" s="79">
        <v>0.000722704415295065</v>
      </c>
      <c r="I66" s="79"/>
      <c r="J66" s="22">
        <v>3.743</v>
      </c>
      <c r="K66" s="22">
        <v>2.473</v>
      </c>
      <c r="L66" s="79">
        <v>51.35463000404368</v>
      </c>
      <c r="M66" s="79">
        <v>9.079063892438106E-05</v>
      </c>
      <c r="N66" s="79">
        <v>0.00021734148340313503</v>
      </c>
    </row>
    <row r="67" spans="1:14" s="224" customFormat="1" ht="24" customHeight="1">
      <c r="A67" s="218" t="s">
        <v>658</v>
      </c>
      <c r="B67" s="986" t="s">
        <v>659</v>
      </c>
      <c r="C67" s="986"/>
      <c r="D67" s="229">
        <v>2117.47178</v>
      </c>
      <c r="E67" s="229">
        <v>173.24515000000002</v>
      </c>
      <c r="F67" s="230">
        <v>1122.2401492913364</v>
      </c>
      <c r="G67" s="230">
        <v>0.013437774738362177</v>
      </c>
      <c r="H67" s="230">
        <v>0.012333945807496603</v>
      </c>
      <c r="I67" s="230"/>
      <c r="J67" s="229">
        <v>1938.0220000000002</v>
      </c>
      <c r="K67" s="229">
        <v>0.2</v>
      </c>
      <c r="L67" s="230">
        <v>968911</v>
      </c>
      <c r="M67" s="230">
        <v>0.13853236023757634</v>
      </c>
      <c r="N67" s="230">
        <v>0.11253341606943912</v>
      </c>
    </row>
    <row r="68" spans="1:14" ht="12.75">
      <c r="A68" s="192" t="s">
        <v>660</v>
      </c>
      <c r="B68" s="9"/>
      <c r="C68" s="61" t="s">
        <v>661</v>
      </c>
      <c r="D68" s="22">
        <v>1970.19352</v>
      </c>
      <c r="E68" s="22">
        <v>9.131200000000002</v>
      </c>
      <c r="F68" s="528">
        <v>21476.50166462239</v>
      </c>
      <c r="G68" s="79">
        <v>0.013554136795281897</v>
      </c>
      <c r="H68" s="79">
        <v>0.011476072708728604</v>
      </c>
      <c r="I68" s="79"/>
      <c r="J68" s="22">
        <v>1936.612</v>
      </c>
      <c r="K68" s="22">
        <v>9.999999999999999E-34</v>
      </c>
      <c r="L68" s="528">
        <v>1.936612E+38</v>
      </c>
      <c r="M68" s="79">
        <v>0.1384458589201759</v>
      </c>
      <c r="N68" s="79">
        <v>0.11245154284165433</v>
      </c>
    </row>
    <row r="69" spans="1:14" s="36" customFormat="1" ht="12.75">
      <c r="A69" s="195" t="s">
        <v>662</v>
      </c>
      <c r="B69" s="196"/>
      <c r="C69" s="196" t="s">
        <v>663</v>
      </c>
      <c r="D69" s="88">
        <v>9.999999999999999E-34</v>
      </c>
      <c r="E69" s="88">
        <v>9.999999999999999E-34</v>
      </c>
      <c r="F69" s="197">
        <v>0</v>
      </c>
      <c r="G69" s="197">
        <v>0</v>
      </c>
      <c r="H69" s="197">
        <v>5.8248454236762505E-39</v>
      </c>
      <c r="I69" s="197"/>
      <c r="J69" s="88">
        <v>9.999999999999999E-34</v>
      </c>
      <c r="K69" s="88">
        <v>9.999999999999999E-34</v>
      </c>
      <c r="L69" s="197">
        <v>0</v>
      </c>
      <c r="M69" s="197">
        <v>0</v>
      </c>
      <c r="N69" s="197">
        <v>5.806611899629577E-38</v>
      </c>
    </row>
    <row r="70" spans="1:14" ht="12.75">
      <c r="A70" s="192" t="s">
        <v>664</v>
      </c>
      <c r="B70" s="61"/>
      <c r="C70" s="61" t="s">
        <v>665</v>
      </c>
      <c r="D70" s="22">
        <v>147.27826000000002</v>
      </c>
      <c r="E70" s="22">
        <v>164.11395000000002</v>
      </c>
      <c r="F70" s="79">
        <v>-10.258536827612765</v>
      </c>
      <c r="G70" s="79">
        <v>-0.0001163620569197207</v>
      </c>
      <c r="H70" s="79">
        <v>0.0008578730987680013</v>
      </c>
      <c r="I70" s="79"/>
      <c r="J70" s="22">
        <v>1.41</v>
      </c>
      <c r="K70" s="22">
        <v>0.2</v>
      </c>
      <c r="L70" s="79">
        <v>605</v>
      </c>
      <c r="M70" s="79">
        <v>8.650131740039455E-05</v>
      </c>
      <c r="N70" s="79">
        <v>8.187322778477702E-05</v>
      </c>
    </row>
    <row r="71" spans="1:14" s="36" customFormat="1" ht="12" customHeight="1">
      <c r="A71" s="190" t="s">
        <v>666</v>
      </c>
      <c r="B71" s="184" t="s">
        <v>667</v>
      </c>
      <c r="C71" s="184"/>
      <c r="D71" s="143">
        <v>3053181.2419500016</v>
      </c>
      <c r="E71" s="143">
        <v>2613218.30098</v>
      </c>
      <c r="F71" s="187">
        <v>16.836057699619218</v>
      </c>
      <c r="G71" s="187">
        <v>3.040860979248196</v>
      </c>
      <c r="H71" s="187">
        <v>17.78430878482664</v>
      </c>
      <c r="I71" s="187"/>
      <c r="J71" s="143">
        <v>250334.76951</v>
      </c>
      <c r="K71" s="143">
        <v>239491.23661000008</v>
      </c>
      <c r="L71" s="187">
        <v>4.527736819722595</v>
      </c>
      <c r="M71" s="187">
        <v>0.7751899844004254</v>
      </c>
      <c r="N71" s="187">
        <v>14.535968515277933</v>
      </c>
    </row>
    <row r="72" spans="1:14" ht="12.75">
      <c r="A72" s="192" t="s">
        <v>668</v>
      </c>
      <c r="B72" s="61"/>
      <c r="C72" s="61" t="s">
        <v>669</v>
      </c>
      <c r="D72" s="22">
        <v>1433236.7046300003</v>
      </c>
      <c r="E72" s="22">
        <v>1164963.910259999</v>
      </c>
      <c r="F72" s="79">
        <v>23.02842105298588</v>
      </c>
      <c r="G72" s="79">
        <v>1.8542022434776715</v>
      </c>
      <c r="H72" s="79">
        <v>8.348382260008888</v>
      </c>
      <c r="I72" s="79"/>
      <c r="J72" s="22">
        <v>111232.61114000002</v>
      </c>
      <c r="K72" s="22">
        <v>90545.94819999998</v>
      </c>
      <c r="L72" s="79">
        <v>22.846591538593046</v>
      </c>
      <c r="M72" s="79">
        <v>1.4788624767999359</v>
      </c>
      <c r="N72" s="79">
        <v>6.458846034723935</v>
      </c>
    </row>
    <row r="73" spans="1:14" ht="12.75">
      <c r="A73" s="195" t="s">
        <v>670</v>
      </c>
      <c r="B73" s="196"/>
      <c r="C73" s="196" t="s">
        <v>671</v>
      </c>
      <c r="D73" s="88">
        <v>1578659.7619100015</v>
      </c>
      <c r="E73" s="88">
        <v>1411216.4433200008</v>
      </c>
      <c r="F73" s="197">
        <v>11.86517627275351</v>
      </c>
      <c r="G73" s="197">
        <v>1.1573062326876171</v>
      </c>
      <c r="H73" s="197">
        <v>9.195449089703313</v>
      </c>
      <c r="I73" s="197"/>
      <c r="J73" s="88">
        <v>136724.87669</v>
      </c>
      <c r="K73" s="88">
        <v>145435.1495000001</v>
      </c>
      <c r="L73" s="197">
        <v>-5.989111188007599</v>
      </c>
      <c r="M73" s="197">
        <v>-0.6226860107287964</v>
      </c>
      <c r="N73" s="197">
        <v>7.939082959635406</v>
      </c>
    </row>
    <row r="74" spans="1:14" ht="12.75">
      <c r="A74" s="192" t="s">
        <v>672</v>
      </c>
      <c r="B74" s="61"/>
      <c r="C74" s="61" t="s">
        <v>673</v>
      </c>
      <c r="D74" s="22">
        <v>41284.77540999997</v>
      </c>
      <c r="E74" s="22">
        <v>37037.94739999999</v>
      </c>
      <c r="F74" s="79">
        <v>11.466153791233</v>
      </c>
      <c r="G74" s="79">
        <v>0.029352503082907926</v>
      </c>
      <c r="H74" s="79">
        <v>0.24047743511444014</v>
      </c>
      <c r="I74" s="79"/>
      <c r="J74" s="22">
        <v>2377.28168</v>
      </c>
      <c r="K74" s="22">
        <v>3510.13891</v>
      </c>
      <c r="L74" s="79">
        <v>-32.27385750383309</v>
      </c>
      <c r="M74" s="79">
        <v>-0.08098648167071221</v>
      </c>
      <c r="N74" s="79">
        <v>0.13803952091859392</v>
      </c>
    </row>
    <row r="75" spans="1:14" s="36" customFormat="1" ht="12.75">
      <c r="A75" s="190" t="s">
        <v>674</v>
      </c>
      <c r="B75" s="184" t="s">
        <v>675</v>
      </c>
      <c r="C75" s="184"/>
      <c r="D75" s="143">
        <v>751219.3982900002</v>
      </c>
      <c r="E75" s="143">
        <v>637873.0527199999</v>
      </c>
      <c r="F75" s="187">
        <v>17.769420590299593</v>
      </c>
      <c r="G75" s="187">
        <v>0.7834079811910708</v>
      </c>
      <c r="H75" s="187">
        <v>4.375736874306335</v>
      </c>
      <c r="I75" s="187"/>
      <c r="J75" s="143">
        <v>58896.57678999998</v>
      </c>
      <c r="K75" s="143">
        <v>58090.35420000001</v>
      </c>
      <c r="L75" s="187">
        <v>1.387876870614723</v>
      </c>
      <c r="M75" s="187">
        <v>0.05763579847351688</v>
      </c>
      <c r="N75" s="187">
        <v>3.4198956363626096</v>
      </c>
    </row>
    <row r="76" spans="1:14" ht="12.75">
      <c r="A76" s="192" t="s">
        <v>676</v>
      </c>
      <c r="B76" s="61"/>
      <c r="C76" s="61" t="s">
        <v>677</v>
      </c>
      <c r="D76" s="22">
        <v>188634.42433</v>
      </c>
      <c r="E76" s="22">
        <v>146925.26419</v>
      </c>
      <c r="F76" s="79">
        <v>28.38801098636298</v>
      </c>
      <c r="G76" s="79">
        <v>0.2882782746822036</v>
      </c>
      <c r="H76" s="79">
        <v>1.0987663633064046</v>
      </c>
      <c r="I76" s="79"/>
      <c r="J76" s="22">
        <v>13477.062079999998</v>
      </c>
      <c r="K76" s="22">
        <v>14247.363960000004</v>
      </c>
      <c r="L76" s="79">
        <v>-5.406627374457879</v>
      </c>
      <c r="M76" s="79">
        <v>-0.05506787389752163</v>
      </c>
      <c r="N76" s="79">
        <v>0.7825606904577451</v>
      </c>
    </row>
    <row r="77" spans="1:14" ht="12.75" customHeight="1">
      <c r="A77" s="195" t="s">
        <v>678</v>
      </c>
      <c r="B77" s="196"/>
      <c r="C77" s="196" t="s">
        <v>679</v>
      </c>
      <c r="D77" s="88">
        <v>562584.9739600001</v>
      </c>
      <c r="E77" s="88">
        <v>490947.78852999996</v>
      </c>
      <c r="F77" s="197">
        <v>14.591609760479173</v>
      </c>
      <c r="G77" s="197">
        <v>0.49512970650886656</v>
      </c>
      <c r="H77" s="197">
        <v>3.276970510999929</v>
      </c>
      <c r="I77" s="197"/>
      <c r="J77" s="88">
        <v>45419.51470999998</v>
      </c>
      <c r="K77" s="88">
        <v>43842.99024000001</v>
      </c>
      <c r="L77" s="197">
        <v>3.5958415732365765</v>
      </c>
      <c r="M77" s="197">
        <v>0.11270367237103852</v>
      </c>
      <c r="N77" s="197">
        <v>2.6373349459048647</v>
      </c>
    </row>
    <row r="78" spans="1:14" s="36" customFormat="1" ht="12.75">
      <c r="A78" s="198" t="s">
        <v>680</v>
      </c>
      <c r="B78" s="9" t="s">
        <v>681</v>
      </c>
      <c r="C78" s="9"/>
      <c r="D78" s="69">
        <v>469444.43522000033</v>
      </c>
      <c r="E78" s="69">
        <v>415018.50875000056</v>
      </c>
      <c r="F78" s="80">
        <v>13.114096196318064</v>
      </c>
      <c r="G78" s="80">
        <v>0.37617185596851965</v>
      </c>
      <c r="H78" s="80">
        <v>2.734441270161501</v>
      </c>
      <c r="I78" s="80"/>
      <c r="J78" s="69">
        <v>42271.90448</v>
      </c>
      <c r="K78" s="69">
        <v>36711.860140000004</v>
      </c>
      <c r="L78" s="80">
        <v>15.145090220971822</v>
      </c>
      <c r="M78" s="80">
        <v>0.39748029769802196</v>
      </c>
      <c r="N78" s="80">
        <v>2.454565435735728</v>
      </c>
    </row>
    <row r="79" spans="1:14" ht="12.75">
      <c r="A79" s="195" t="s">
        <v>682</v>
      </c>
      <c r="B79" s="196"/>
      <c r="C79" s="231" t="s">
        <v>683</v>
      </c>
      <c r="D79" s="88">
        <v>200055.3341500001</v>
      </c>
      <c r="E79" s="88">
        <v>170904.19998999976</v>
      </c>
      <c r="F79" s="197">
        <v>17.05700278969509</v>
      </c>
      <c r="G79" s="197">
        <v>0.2014818479314108</v>
      </c>
      <c r="H79" s="197">
        <v>1.1652913976056511</v>
      </c>
      <c r="I79" s="197"/>
      <c r="J79" s="88">
        <v>20771.33469</v>
      </c>
      <c r="K79" s="88">
        <v>17971.094129999994</v>
      </c>
      <c r="L79" s="197">
        <v>15.581914711166261</v>
      </c>
      <c r="M79" s="197">
        <v>0.20018553510580084</v>
      </c>
      <c r="N79" s="197">
        <v>1.2061107918214262</v>
      </c>
    </row>
    <row r="80" spans="1:14" ht="12.75">
      <c r="A80" s="192" t="s">
        <v>684</v>
      </c>
      <c r="B80" s="61"/>
      <c r="C80" s="232" t="s">
        <v>685</v>
      </c>
      <c r="D80" s="22">
        <v>269389.1010700002</v>
      </c>
      <c r="E80" s="22">
        <v>244114.3087600008</v>
      </c>
      <c r="F80" s="79">
        <v>10.353670966026057</v>
      </c>
      <c r="G80" s="79">
        <v>0.17469000803710866</v>
      </c>
      <c r="H80" s="79">
        <v>1.5691498725558497</v>
      </c>
      <c r="I80" s="79"/>
      <c r="J80" s="22">
        <v>21500.56979</v>
      </c>
      <c r="K80" s="22">
        <v>18740.766010000007</v>
      </c>
      <c r="L80" s="79">
        <v>14.72620584733502</v>
      </c>
      <c r="M80" s="79">
        <v>0.19729476259222165</v>
      </c>
      <c r="N80" s="79">
        <v>1.248454643914302</v>
      </c>
    </row>
    <row r="81" spans="1:14" ht="13.5" customHeight="1">
      <c r="A81" s="190" t="s">
        <v>686</v>
      </c>
      <c r="B81" s="184" t="s">
        <v>687</v>
      </c>
      <c r="C81" s="233"/>
      <c r="D81" s="143">
        <v>3577791.7127400017</v>
      </c>
      <c r="E81" s="143">
        <v>2885409.4846100034</v>
      </c>
      <c r="F81" s="187">
        <v>23.995978103731154</v>
      </c>
      <c r="G81" s="187">
        <v>4.785489649658904</v>
      </c>
      <c r="H81" s="187">
        <v>20.840083684820414</v>
      </c>
      <c r="I81" s="187"/>
      <c r="J81" s="143">
        <v>365274.6679100001</v>
      </c>
      <c r="K81" s="143">
        <v>361434.96008000005</v>
      </c>
      <c r="L81" s="187">
        <v>1.0623509771025326</v>
      </c>
      <c r="M81" s="187">
        <v>0.2744956906839774</v>
      </c>
      <c r="N81" s="187">
        <v>21.21008233319448</v>
      </c>
    </row>
    <row r="82" spans="1:14" ht="12.75">
      <c r="A82" s="192" t="s">
        <v>688</v>
      </c>
      <c r="B82" s="61"/>
      <c r="C82" s="232" t="s">
        <v>689</v>
      </c>
      <c r="D82" s="22">
        <v>257131.65093999996</v>
      </c>
      <c r="E82" s="22">
        <v>257574.18677999996</v>
      </c>
      <c r="F82" s="79">
        <v>-0.171809079757661</v>
      </c>
      <c r="G82" s="79">
        <v>-0.0030586439048887236</v>
      </c>
      <c r="H82" s="79">
        <v>1.497752120260178</v>
      </c>
      <c r="I82" s="79"/>
      <c r="J82" s="22">
        <v>18674.386979999996</v>
      </c>
      <c r="K82" s="22">
        <v>20516.543120000002</v>
      </c>
      <c r="L82" s="79">
        <v>-8.978881721084045</v>
      </c>
      <c r="M82" s="79">
        <v>-0.13169333303076544</v>
      </c>
      <c r="N82" s="79">
        <v>1.084349176563556</v>
      </c>
    </row>
    <row r="83" spans="1:14" ht="12.75">
      <c r="A83" s="195" t="s">
        <v>690</v>
      </c>
      <c r="B83" s="196"/>
      <c r="C83" s="231" t="s">
        <v>691</v>
      </c>
      <c r="D83" s="88">
        <v>3320660.0618000017</v>
      </c>
      <c r="E83" s="88">
        <v>2627835.2978300033</v>
      </c>
      <c r="F83" s="197">
        <v>26.364847315283217</v>
      </c>
      <c r="G83" s="197">
        <v>4.788548293563792</v>
      </c>
      <c r="H83" s="197">
        <v>19.342331564560237</v>
      </c>
      <c r="I83" s="197"/>
      <c r="J83" s="88">
        <v>346600.28093000007</v>
      </c>
      <c r="K83" s="88">
        <v>340918.41696000006</v>
      </c>
      <c r="L83" s="197">
        <v>1.666634504719837</v>
      </c>
      <c r="M83" s="197">
        <v>0.40618902371474075</v>
      </c>
      <c r="N83" s="197">
        <v>20.125733156630925</v>
      </c>
    </row>
    <row r="84" spans="1:14" ht="12.75">
      <c r="A84" s="192" t="s">
        <v>692</v>
      </c>
      <c r="B84" s="61"/>
      <c r="C84" s="232" t="s">
        <v>693</v>
      </c>
      <c r="D84" s="22">
        <v>9.999999999999999E-34</v>
      </c>
      <c r="E84" s="22">
        <v>9.999999999999999E-34</v>
      </c>
      <c r="F84" s="79">
        <v>0</v>
      </c>
      <c r="G84" s="79">
        <v>0</v>
      </c>
      <c r="H84" s="79">
        <v>5.8248454236762505E-39</v>
      </c>
      <c r="I84" s="79"/>
      <c r="J84" s="22">
        <v>9.999999999999999E-34</v>
      </c>
      <c r="K84" s="22">
        <v>9.999999999999999E-34</v>
      </c>
      <c r="L84" s="79">
        <v>0</v>
      </c>
      <c r="M84" s="79">
        <v>0</v>
      </c>
      <c r="N84" s="79">
        <v>5.806611899629577E-38</v>
      </c>
    </row>
    <row r="85" spans="1:14" s="224" customFormat="1" ht="24.75" customHeight="1">
      <c r="A85" s="218" t="s">
        <v>694</v>
      </c>
      <c r="B85" s="986" t="s">
        <v>695</v>
      </c>
      <c r="C85" s="986"/>
      <c r="D85" s="229">
        <v>277906.5832199999</v>
      </c>
      <c r="E85" s="229">
        <v>262580.32327</v>
      </c>
      <c r="F85" s="230">
        <v>5.836789200019603</v>
      </c>
      <c r="G85" s="230">
        <v>0.10592943518610322</v>
      </c>
      <c r="H85" s="230">
        <v>1.6187628894785195</v>
      </c>
      <c r="I85" s="230"/>
      <c r="J85" s="229">
        <v>26133.79034</v>
      </c>
      <c r="K85" s="229">
        <v>22214.492230000003</v>
      </c>
      <c r="L85" s="230">
        <v>17.642978598930576</v>
      </c>
      <c r="M85" s="230">
        <v>0.28018549570237694</v>
      </c>
      <c r="N85" s="230">
        <v>1.5174877797066848</v>
      </c>
    </row>
    <row r="86" spans="1:14" s="217" customFormat="1" ht="24">
      <c r="A86" s="206" t="s">
        <v>696</v>
      </c>
      <c r="B86" s="207"/>
      <c r="C86" s="208" t="s">
        <v>697</v>
      </c>
      <c r="D86" s="209">
        <v>68976.55734999999</v>
      </c>
      <c r="E86" s="209">
        <v>60698.60651000003</v>
      </c>
      <c r="F86" s="210">
        <v>13.637793873630654</v>
      </c>
      <c r="G86" s="210">
        <v>0.05721413181299519</v>
      </c>
      <c r="H86" s="210">
        <v>0.4017777844210899</v>
      </c>
      <c r="I86" s="210"/>
      <c r="J86" s="209">
        <v>8963.470580000001</v>
      </c>
      <c r="K86" s="209">
        <v>3775.140190000001</v>
      </c>
      <c r="L86" s="210">
        <v>137.43411181771236</v>
      </c>
      <c r="M86" s="210">
        <v>0.37090695358967174</v>
      </c>
      <c r="N86" s="210">
        <v>0.5204739493180762</v>
      </c>
    </row>
    <row r="87" spans="1:14" s="217" customFormat="1" ht="24" customHeight="1">
      <c r="A87" s="211" t="s">
        <v>698</v>
      </c>
      <c r="B87" s="212"/>
      <c r="C87" s="213" t="s">
        <v>699</v>
      </c>
      <c r="D87" s="214">
        <v>208930.02586999995</v>
      </c>
      <c r="E87" s="214">
        <v>201881.71675999995</v>
      </c>
      <c r="F87" s="215">
        <v>3.491306307038759</v>
      </c>
      <c r="G87" s="215">
        <v>0.048715303373108323</v>
      </c>
      <c r="H87" s="215">
        <v>1.21698510505743</v>
      </c>
      <c r="I87" s="215"/>
      <c r="J87" s="214">
        <v>17170.31976</v>
      </c>
      <c r="K87" s="214">
        <v>18439.35204</v>
      </c>
      <c r="L87" s="215">
        <v>-6.882195628388269</v>
      </c>
      <c r="M87" s="215">
        <v>-0.09072145788729473</v>
      </c>
      <c r="N87" s="215">
        <v>0.9970138303886085</v>
      </c>
    </row>
    <row r="88" spans="1:14" s="36" customFormat="1" ht="12.75">
      <c r="A88" s="198" t="s">
        <v>700</v>
      </c>
      <c r="B88" s="9" t="s">
        <v>701</v>
      </c>
      <c r="C88" s="234"/>
      <c r="D88" s="69">
        <v>409159.4304399998</v>
      </c>
      <c r="E88" s="69">
        <v>358078.15250000026</v>
      </c>
      <c r="F88" s="80">
        <v>14.265399210581409</v>
      </c>
      <c r="G88" s="80">
        <v>0.3530548834758954</v>
      </c>
      <c r="H88" s="80">
        <v>2.3832904359524143</v>
      </c>
      <c r="I88" s="80"/>
      <c r="J88" s="69">
        <v>45081.55368</v>
      </c>
      <c r="K88" s="69">
        <v>29362.578029999993</v>
      </c>
      <c r="L88" s="80">
        <v>53.534044707994624</v>
      </c>
      <c r="M88" s="80">
        <v>1.1237290098427466</v>
      </c>
      <c r="N88" s="80">
        <v>2.617710860520775</v>
      </c>
    </row>
    <row r="89" spans="1:14" ht="12.75">
      <c r="A89" s="195" t="s">
        <v>702</v>
      </c>
      <c r="B89" s="196"/>
      <c r="C89" s="231" t="s">
        <v>703</v>
      </c>
      <c r="D89" s="88">
        <v>215201.80919999993</v>
      </c>
      <c r="E89" s="88">
        <v>207710.2176800002</v>
      </c>
      <c r="F89" s="197">
        <v>3.6067515617076302</v>
      </c>
      <c r="G89" s="197">
        <v>0.051779107293464355</v>
      </c>
      <c r="H89" s="197">
        <v>1.2535172734854694</v>
      </c>
      <c r="I89" s="197"/>
      <c r="J89" s="88">
        <v>22544.434190000004</v>
      </c>
      <c r="K89" s="88">
        <v>18462.01486999999</v>
      </c>
      <c r="L89" s="197">
        <v>22.112534025924624</v>
      </c>
      <c r="M89" s="197">
        <v>0.29184681765357345</v>
      </c>
      <c r="N89" s="197">
        <v>1.3090677983806989</v>
      </c>
    </row>
    <row r="90" spans="1:14" ht="12.75">
      <c r="A90" s="192" t="s">
        <v>704</v>
      </c>
      <c r="B90" s="61"/>
      <c r="C90" s="232" t="s">
        <v>705</v>
      </c>
      <c r="D90" s="22">
        <v>148230.3990499999</v>
      </c>
      <c r="E90" s="22">
        <v>115232.88495000005</v>
      </c>
      <c r="F90" s="79">
        <v>28.635501154308145</v>
      </c>
      <c r="G90" s="79">
        <v>0.22806660219530456</v>
      </c>
      <c r="H90" s="79">
        <v>0.8634191615560964</v>
      </c>
      <c r="I90" s="79"/>
      <c r="J90" s="22">
        <v>18467.023149999997</v>
      </c>
      <c r="K90" s="22">
        <v>7472.18226</v>
      </c>
      <c r="L90" s="79">
        <v>147.14363899897697</v>
      </c>
      <c r="M90" s="79">
        <v>0.7860067947047323</v>
      </c>
      <c r="N90" s="79">
        <v>1.0723083637352484</v>
      </c>
    </row>
    <row r="91" spans="1:14" ht="12.75">
      <c r="A91" s="195" t="s">
        <v>706</v>
      </c>
      <c r="B91" s="196"/>
      <c r="C91" s="231" t="s">
        <v>707</v>
      </c>
      <c r="D91" s="88">
        <v>45727.22218999999</v>
      </c>
      <c r="E91" s="88">
        <v>35135.04987</v>
      </c>
      <c r="F91" s="197">
        <v>30.14702514779721</v>
      </c>
      <c r="G91" s="197">
        <v>0.07320917398712669</v>
      </c>
      <c r="H91" s="197">
        <v>0.2663540009108486</v>
      </c>
      <c r="I91" s="197"/>
      <c r="J91" s="88">
        <v>4070.0963399999996</v>
      </c>
      <c r="K91" s="88">
        <v>3428.3809000000006</v>
      </c>
      <c r="L91" s="197">
        <v>18.717740493770656</v>
      </c>
      <c r="M91" s="197">
        <v>0.04587539748444112</v>
      </c>
      <c r="N91" s="197">
        <v>0.23633469840482782</v>
      </c>
    </row>
    <row r="92" spans="1:14" s="224" customFormat="1" ht="16.5" customHeight="1">
      <c r="A92" s="220" t="s">
        <v>708</v>
      </c>
      <c r="B92" s="9" t="s">
        <v>709</v>
      </c>
      <c r="C92" s="235"/>
      <c r="D92" s="69">
        <v>7497.969150000001</v>
      </c>
      <c r="E92" s="69">
        <v>8236.228079999999</v>
      </c>
      <c r="F92" s="80">
        <v>-8.963556167084658</v>
      </c>
      <c r="G92" s="80">
        <v>-0.005102572430007435</v>
      </c>
      <c r="H92" s="80">
        <v>0.04367451129024321</v>
      </c>
      <c r="I92" s="80"/>
      <c r="J92" s="69">
        <v>438.97307</v>
      </c>
      <c r="K92" s="69">
        <v>982.1567299999997</v>
      </c>
      <c r="L92" s="80">
        <v>-55.305191463688274</v>
      </c>
      <c r="M92" s="80">
        <v>-0.03883148940526278</v>
      </c>
      <c r="N92" s="80">
        <v>0.02548946251878927</v>
      </c>
    </row>
    <row r="93" spans="1:14" ht="12.75">
      <c r="A93" s="195" t="s">
        <v>710</v>
      </c>
      <c r="B93" s="196"/>
      <c r="C93" s="231" t="s">
        <v>709</v>
      </c>
      <c r="D93" s="88">
        <v>7497.969150000001</v>
      </c>
      <c r="E93" s="88">
        <v>8236.228079999999</v>
      </c>
      <c r="F93" s="197">
        <v>-8.963556167084658</v>
      </c>
      <c r="G93" s="197">
        <v>-0.005102572430007435</v>
      </c>
      <c r="H93" s="197">
        <v>0.04367451129024321</v>
      </c>
      <c r="I93" s="197"/>
      <c r="J93" s="88">
        <v>438.97307</v>
      </c>
      <c r="K93" s="88">
        <v>982.1567299999997</v>
      </c>
      <c r="L93" s="197">
        <v>-55.305191463688274</v>
      </c>
      <c r="M93" s="197">
        <v>-0.03883148940526278</v>
      </c>
      <c r="N93" s="197">
        <v>0.02548946251878927</v>
      </c>
    </row>
    <row r="94" spans="1:14" ht="12.75">
      <c r="A94" s="198" t="s">
        <v>711</v>
      </c>
      <c r="B94" s="9" t="s">
        <v>712</v>
      </c>
      <c r="C94" s="232"/>
      <c r="D94" s="69">
        <v>317852.65277</v>
      </c>
      <c r="E94" s="69">
        <v>266506.8787499999</v>
      </c>
      <c r="F94" s="80">
        <v>19.266209660639046</v>
      </c>
      <c r="G94" s="80">
        <v>0.35488298246774347</v>
      </c>
      <c r="H94" s="80">
        <v>1.851442569890691</v>
      </c>
      <c r="I94" s="80"/>
      <c r="J94" s="69">
        <v>27835.525359999992</v>
      </c>
      <c r="K94" s="69">
        <v>15499.285580000003</v>
      </c>
      <c r="L94" s="80">
        <v>79.59231227998308</v>
      </c>
      <c r="M94" s="80">
        <v>0.8819016468902086</v>
      </c>
      <c r="N94" s="80">
        <v>1.6163009278781681</v>
      </c>
    </row>
    <row r="95" spans="1:14" ht="12.75">
      <c r="A95" s="211" t="s">
        <v>713</v>
      </c>
      <c r="B95" s="212"/>
      <c r="C95" s="213" t="s">
        <v>714</v>
      </c>
      <c r="D95" s="214">
        <v>51794.01644999998</v>
      </c>
      <c r="E95" s="214">
        <v>65301.540160000004</v>
      </c>
      <c r="F95" s="215">
        <v>-20.684847060121808</v>
      </c>
      <c r="G95" s="215">
        <v>-0.09335900356846077</v>
      </c>
      <c r="H95" s="215">
        <v>0.30169213969259484</v>
      </c>
      <c r="I95" s="215"/>
      <c r="J95" s="214">
        <v>6707.7872800000005</v>
      </c>
      <c r="K95" s="214">
        <v>3552.16557</v>
      </c>
      <c r="L95" s="215">
        <v>88.83656034085146</v>
      </c>
      <c r="M95" s="215">
        <v>0.2255912687043684</v>
      </c>
      <c r="N95" s="215">
        <v>0.3894951744023191</v>
      </c>
    </row>
    <row r="96" spans="1:14" s="217" customFormat="1" ht="15" customHeight="1">
      <c r="A96" s="206" t="s">
        <v>715</v>
      </c>
      <c r="B96" s="207"/>
      <c r="C96" s="208" t="s">
        <v>716</v>
      </c>
      <c r="D96" s="209">
        <v>48704.646689999994</v>
      </c>
      <c r="E96" s="209">
        <v>50344.19463999999</v>
      </c>
      <c r="F96" s="210">
        <v>-3.2566772827016726</v>
      </c>
      <c r="G96" s="210">
        <v>-0.011331948490409987</v>
      </c>
      <c r="H96" s="210">
        <v>0.2836970383840151</v>
      </c>
      <c r="I96" s="210"/>
      <c r="J96" s="209">
        <v>4407.517880000001</v>
      </c>
      <c r="K96" s="209">
        <v>2543.6126200000003</v>
      </c>
      <c r="L96" s="210">
        <v>73.27787436437553</v>
      </c>
      <c r="M96" s="210">
        <v>0.13324814917316116</v>
      </c>
      <c r="N96" s="210">
        <v>0.2559274576983813</v>
      </c>
    </row>
    <row r="97" spans="1:14" ht="12.75">
      <c r="A97" s="195" t="s">
        <v>717</v>
      </c>
      <c r="B97" s="196"/>
      <c r="C97" s="231" t="s">
        <v>718</v>
      </c>
      <c r="D97" s="88">
        <v>65922.35795999998</v>
      </c>
      <c r="E97" s="88">
        <v>45320.86627000001</v>
      </c>
      <c r="F97" s="197">
        <v>45.45696802719115</v>
      </c>
      <c r="G97" s="197">
        <v>0.14238988414867038</v>
      </c>
      <c r="H97" s="197">
        <v>0.38398754508125355</v>
      </c>
      <c r="I97" s="197"/>
      <c r="J97" s="88">
        <v>4174.43921</v>
      </c>
      <c r="K97" s="88">
        <v>3404.91068</v>
      </c>
      <c r="L97" s="197">
        <v>22.600549686078686</v>
      </c>
      <c r="M97" s="197">
        <v>0.055012588117511564</v>
      </c>
      <c r="N97" s="197">
        <v>0.24239348391066287</v>
      </c>
    </row>
    <row r="98" spans="1:14" ht="12.75">
      <c r="A98" s="192" t="s">
        <v>719</v>
      </c>
      <c r="B98" s="61"/>
      <c r="C98" s="232" t="s">
        <v>720</v>
      </c>
      <c r="D98" s="22">
        <v>104333.15181</v>
      </c>
      <c r="E98" s="22">
        <v>73488.42609999992</v>
      </c>
      <c r="F98" s="79">
        <v>41.97222249395827</v>
      </c>
      <c r="G98" s="79">
        <v>0.21318732577875932</v>
      </c>
      <c r="H98" s="79">
        <v>0.607724481858198</v>
      </c>
      <c r="I98" s="79"/>
      <c r="J98" s="22">
        <v>8815.876189999997</v>
      </c>
      <c r="K98" s="22">
        <v>3440.414850000001</v>
      </c>
      <c r="L98" s="79">
        <v>156.24456858741888</v>
      </c>
      <c r="M98" s="79">
        <v>0.3842847004503222</v>
      </c>
      <c r="N98" s="79">
        <v>0.5119037159051504</v>
      </c>
    </row>
    <row r="99" spans="1:14" ht="12.75">
      <c r="A99" s="195" t="s">
        <v>721</v>
      </c>
      <c r="B99" s="196"/>
      <c r="C99" s="231" t="s">
        <v>722</v>
      </c>
      <c r="D99" s="88">
        <v>30448.538910000007</v>
      </c>
      <c r="E99" s="88">
        <v>16986.956469999997</v>
      </c>
      <c r="F99" s="197">
        <v>79.24658230433442</v>
      </c>
      <c r="G99" s="197">
        <v>0.0930414745170999</v>
      </c>
      <c r="H99" s="197">
        <v>0.1773580325275418</v>
      </c>
      <c r="I99" s="197"/>
      <c r="J99" s="88">
        <v>2413.3379099999997</v>
      </c>
      <c r="K99" s="88">
        <v>1557.26336</v>
      </c>
      <c r="L99" s="197">
        <v>54.973010473963754</v>
      </c>
      <c r="M99" s="197">
        <v>0.0611996498908677</v>
      </c>
      <c r="N99" s="197">
        <v>0.1401331662603317</v>
      </c>
    </row>
    <row r="100" spans="1:14" ht="12.75">
      <c r="A100" s="192" t="s">
        <v>723</v>
      </c>
      <c r="B100" s="61"/>
      <c r="C100" s="232" t="s">
        <v>724</v>
      </c>
      <c r="D100" s="22">
        <v>16649.94095</v>
      </c>
      <c r="E100" s="22">
        <v>15064.895109999992</v>
      </c>
      <c r="F100" s="79">
        <v>10.521452877211628</v>
      </c>
      <c r="G100" s="79">
        <v>0.010955250082084395</v>
      </c>
      <c r="H100" s="79">
        <v>0.09698333234708731</v>
      </c>
      <c r="I100" s="79"/>
      <c r="J100" s="22">
        <v>1316.5668899999996</v>
      </c>
      <c r="K100" s="22">
        <v>1000.9184999999999</v>
      </c>
      <c r="L100" s="79">
        <v>31.535873300373584</v>
      </c>
      <c r="M100" s="79">
        <v>0.022565290553978098</v>
      </c>
      <c r="N100" s="79">
        <v>0.07644792970132303</v>
      </c>
    </row>
    <row r="101" spans="1:14" s="224" customFormat="1" ht="28.5" customHeight="1">
      <c r="A101" s="218" t="s">
        <v>725</v>
      </c>
      <c r="B101" s="986" t="s">
        <v>726</v>
      </c>
      <c r="C101" s="986"/>
      <c r="D101" s="229">
        <v>55000.54656999999</v>
      </c>
      <c r="E101" s="229">
        <v>57657.66091999998</v>
      </c>
      <c r="F101" s="230">
        <v>-4.608432440030364</v>
      </c>
      <c r="G101" s="230">
        <v>-0.018364990756951766</v>
      </c>
      <c r="H101" s="230">
        <v>0.320369681987957</v>
      </c>
      <c r="I101" s="230"/>
      <c r="J101" s="229">
        <v>5100.02994</v>
      </c>
      <c r="K101" s="229">
        <v>2776.8834500000003</v>
      </c>
      <c r="L101" s="230">
        <v>83.66020871347698</v>
      </c>
      <c r="M101" s="230">
        <v>0.16607870404884506</v>
      </c>
      <c r="N101" s="230">
        <v>0.29613894538071117</v>
      </c>
    </row>
    <row r="102" spans="1:14" ht="24">
      <c r="A102" s="192" t="s">
        <v>727</v>
      </c>
      <c r="B102" s="207"/>
      <c r="C102" s="208" t="s">
        <v>728</v>
      </c>
      <c r="D102" s="209">
        <v>18090.547319999994</v>
      </c>
      <c r="E102" s="209">
        <v>16321.310589999995</v>
      </c>
      <c r="F102" s="210">
        <v>10.840040818070108</v>
      </c>
      <c r="G102" s="210">
        <v>0.012228309328617975</v>
      </c>
      <c r="H102" s="210">
        <v>0.10537464176870065</v>
      </c>
      <c r="I102" s="210"/>
      <c r="J102" s="209">
        <v>2398.0161399999997</v>
      </c>
      <c r="K102" s="209">
        <v>1348.34216</v>
      </c>
      <c r="L102" s="210">
        <v>77.84922930838266</v>
      </c>
      <c r="M102" s="210">
        <v>0.07503981992637633</v>
      </c>
      <c r="N102" s="210">
        <v>0.13924349054027782</v>
      </c>
    </row>
    <row r="103" spans="1:14" s="217" customFormat="1" ht="24">
      <c r="A103" s="195" t="s">
        <v>729</v>
      </c>
      <c r="B103" s="212"/>
      <c r="C103" s="213" t="s">
        <v>730</v>
      </c>
      <c r="D103" s="88">
        <v>28635.95605</v>
      </c>
      <c r="E103" s="88">
        <v>36779.89879999999</v>
      </c>
      <c r="F103" s="197">
        <v>-22.142374002399347</v>
      </c>
      <c r="G103" s="197">
        <v>-0.056287917503021555</v>
      </c>
      <c r="H103" s="197">
        <v>0.16680001755043675</v>
      </c>
      <c r="I103" s="197"/>
      <c r="J103" s="88">
        <v>1960.5783800000004</v>
      </c>
      <c r="K103" s="88">
        <v>1027.42119</v>
      </c>
      <c r="L103" s="197">
        <v>90.82518436280259</v>
      </c>
      <c r="M103" s="197">
        <v>0.06671018700549612</v>
      </c>
      <c r="N103" s="197">
        <v>0.1138431775146448</v>
      </c>
    </row>
    <row r="104" spans="1:14" s="217" customFormat="1" ht="24">
      <c r="A104" s="192" t="s">
        <v>731</v>
      </c>
      <c r="B104" s="207"/>
      <c r="C104" s="208" t="s">
        <v>732</v>
      </c>
      <c r="D104" s="209">
        <v>8274.0432</v>
      </c>
      <c r="E104" s="209">
        <v>4556.451529999999</v>
      </c>
      <c r="F104" s="210">
        <v>81.58962397653336</v>
      </c>
      <c r="G104" s="210">
        <v>0.025694617417451826</v>
      </c>
      <c r="H104" s="210">
        <v>0.0481950226688196</v>
      </c>
      <c r="I104" s="210"/>
      <c r="J104" s="209">
        <v>741.4354199999999</v>
      </c>
      <c r="K104" s="209">
        <v>401.12010000000004</v>
      </c>
      <c r="L104" s="210">
        <v>84.84125328050123</v>
      </c>
      <c r="M104" s="210">
        <v>0.02432869711697258</v>
      </c>
      <c r="N104" s="210">
        <v>0.04305227732578852</v>
      </c>
    </row>
    <row r="105" spans="1:14" s="217" customFormat="1" ht="24.75" customHeight="1">
      <c r="A105" s="218" t="s">
        <v>733</v>
      </c>
      <c r="B105" s="986" t="s">
        <v>734</v>
      </c>
      <c r="C105" s="986"/>
      <c r="D105" s="229">
        <v>77455.18165999994</v>
      </c>
      <c r="E105" s="229">
        <v>61304.82732999998</v>
      </c>
      <c r="F105" s="230">
        <v>26.34434355889078</v>
      </c>
      <c r="G105" s="230">
        <v>0.11162527047130906</v>
      </c>
      <c r="H105" s="230">
        <v>0.4511644604322634</v>
      </c>
      <c r="I105" s="230"/>
      <c r="J105" s="229">
        <v>12076.526070000002</v>
      </c>
      <c r="K105" s="229">
        <v>5541.186490000002</v>
      </c>
      <c r="L105" s="230">
        <v>117.94115920469585</v>
      </c>
      <c r="M105" s="230">
        <v>0.46720287878424893</v>
      </c>
      <c r="N105" s="230">
        <v>0.7012369998424881</v>
      </c>
    </row>
    <row r="106" spans="1:14" s="224" customFormat="1" ht="27" customHeight="1">
      <c r="A106" s="206" t="s">
        <v>735</v>
      </c>
      <c r="B106" s="207"/>
      <c r="C106" s="208" t="s">
        <v>736</v>
      </c>
      <c r="D106" s="209">
        <v>72400.41327999995</v>
      </c>
      <c r="E106" s="209">
        <v>58384.40934999998</v>
      </c>
      <c r="F106" s="210">
        <v>24.006415558608328</v>
      </c>
      <c r="G106" s="210">
        <v>0.0968734306161307</v>
      </c>
      <c r="H106" s="210">
        <v>0.421721215966277</v>
      </c>
      <c r="I106" s="210"/>
      <c r="J106" s="209">
        <v>11519.567350000001</v>
      </c>
      <c r="K106" s="209">
        <v>5131.335920000001</v>
      </c>
      <c r="L106" s="210">
        <v>124.49450843982162</v>
      </c>
      <c r="M106" s="210">
        <v>0.4566863095484349</v>
      </c>
      <c r="N106" s="210">
        <v>0.6688965685309435</v>
      </c>
    </row>
    <row r="107" spans="1:14" s="217" customFormat="1" ht="12.75">
      <c r="A107" s="195" t="s">
        <v>737</v>
      </c>
      <c r="B107" s="196"/>
      <c r="C107" s="231" t="s">
        <v>738</v>
      </c>
      <c r="D107" s="88">
        <v>2956.1858099999995</v>
      </c>
      <c r="E107" s="88">
        <v>1245.76895</v>
      </c>
      <c r="F107" s="197">
        <v>137.29808083593667</v>
      </c>
      <c r="G107" s="197">
        <v>0.011821768161552622</v>
      </c>
      <c r="H107" s="197">
        <v>0.017219325386915167</v>
      </c>
      <c r="I107" s="197"/>
      <c r="J107" s="88">
        <v>255.60231</v>
      </c>
      <c r="K107" s="88">
        <v>152.37412999999998</v>
      </c>
      <c r="L107" s="197">
        <v>67.7465262640056</v>
      </c>
      <c r="M107" s="197">
        <v>0.007379647572599224</v>
      </c>
      <c r="N107" s="197">
        <v>0.01484183414818808</v>
      </c>
    </row>
    <row r="108" spans="1:14" ht="15" customHeight="1">
      <c r="A108" s="192" t="s">
        <v>739</v>
      </c>
      <c r="B108" s="61"/>
      <c r="C108" s="232" t="s">
        <v>740</v>
      </c>
      <c r="D108" s="22">
        <v>2098.58257</v>
      </c>
      <c r="E108" s="22">
        <v>1674.64903</v>
      </c>
      <c r="F108" s="79">
        <v>25.314769387828086</v>
      </c>
      <c r="G108" s="79">
        <v>0.0029300716936257847</v>
      </c>
      <c r="H108" s="79">
        <v>0.012223919079071248</v>
      </c>
      <c r="I108" s="79"/>
      <c r="J108" s="22">
        <v>301.35641</v>
      </c>
      <c r="K108" s="22">
        <v>257.47643999999997</v>
      </c>
      <c r="L108" s="79">
        <v>17.04232433849094</v>
      </c>
      <c r="M108" s="79">
        <v>0.0031369216632147036</v>
      </c>
      <c r="N108" s="79">
        <v>0.017498597163356496</v>
      </c>
    </row>
    <row r="109" spans="1:14" ht="29.25" customHeight="1">
      <c r="A109" s="218" t="s">
        <v>741</v>
      </c>
      <c r="B109" s="986" t="s">
        <v>742</v>
      </c>
      <c r="C109" s="986"/>
      <c r="D109" s="229">
        <v>416181.48477</v>
      </c>
      <c r="E109" s="229">
        <v>346332.84991999995</v>
      </c>
      <c r="F109" s="230">
        <v>20.168065162208695</v>
      </c>
      <c r="G109" s="230">
        <v>0.48276790699879185</v>
      </c>
      <c r="H109" s="230">
        <v>2.424192816981322</v>
      </c>
      <c r="I109" s="230"/>
      <c r="J109" s="229">
        <v>35779.39585</v>
      </c>
      <c r="K109" s="229">
        <v>38011.36198</v>
      </c>
      <c r="L109" s="230">
        <v>-5.8718394020565965</v>
      </c>
      <c r="M109" s="230">
        <v>-0.1595603393702978</v>
      </c>
      <c r="N109" s="230">
        <v>2.077570657041671</v>
      </c>
    </row>
    <row r="110" spans="1:14" s="224" customFormat="1" ht="12.75" customHeight="1">
      <c r="A110" s="192" t="s">
        <v>743</v>
      </c>
      <c r="B110" s="61"/>
      <c r="C110" s="232" t="s">
        <v>744</v>
      </c>
      <c r="D110" s="22">
        <v>291720.57374</v>
      </c>
      <c r="E110" s="22">
        <v>203631.20727</v>
      </c>
      <c r="F110" s="79">
        <v>43.2592664213791</v>
      </c>
      <c r="G110" s="79">
        <v>0.6088410914672505</v>
      </c>
      <c r="H110" s="79">
        <v>1.6992272489416496</v>
      </c>
      <c r="I110" s="79"/>
      <c r="J110" s="22">
        <v>28176.87659</v>
      </c>
      <c r="K110" s="22">
        <v>26756.64316</v>
      </c>
      <c r="L110" s="79">
        <v>5.307965657378077</v>
      </c>
      <c r="M110" s="79">
        <v>0.10153063033973639</v>
      </c>
      <c r="N110" s="79">
        <v>1.6361218690188806</v>
      </c>
    </row>
    <row r="111" spans="1:14" ht="25.5" customHeight="1">
      <c r="A111" s="211" t="s">
        <v>745</v>
      </c>
      <c r="B111" s="212"/>
      <c r="C111" s="213" t="s">
        <v>746</v>
      </c>
      <c r="D111" s="214">
        <v>4215.376129999999</v>
      </c>
      <c r="E111" s="214">
        <v>3122.527739999999</v>
      </c>
      <c r="F111" s="215">
        <v>34.99883687182231</v>
      </c>
      <c r="G111" s="215">
        <v>0.007553363512977792</v>
      </c>
      <c r="H111" s="215">
        <v>0.0245539143599046</v>
      </c>
      <c r="I111" s="215"/>
      <c r="J111" s="214">
        <v>346.84713</v>
      </c>
      <c r="K111" s="214">
        <v>555.7885</v>
      </c>
      <c r="L111" s="215">
        <v>-37.59368356847973</v>
      </c>
      <c r="M111" s="215">
        <v>-0.014936945259870472</v>
      </c>
      <c r="N111" s="215">
        <v>0.020140066724103668</v>
      </c>
    </row>
    <row r="112" spans="1:14" s="217" customFormat="1" ht="24">
      <c r="A112" s="192" t="s">
        <v>747</v>
      </c>
      <c r="B112" s="207"/>
      <c r="C112" s="208" t="s">
        <v>748</v>
      </c>
      <c r="D112" s="209">
        <v>120245.5349</v>
      </c>
      <c r="E112" s="209">
        <v>139579.11490999995</v>
      </c>
      <c r="F112" s="210">
        <v>-13.85134160111716</v>
      </c>
      <c r="G112" s="210">
        <v>-0.13362654798143633</v>
      </c>
      <c r="H112" s="210">
        <v>0.700411653679768</v>
      </c>
      <c r="I112" s="210"/>
      <c r="J112" s="209">
        <v>7255.67213</v>
      </c>
      <c r="K112" s="209">
        <v>10698.93032</v>
      </c>
      <c r="L112" s="210">
        <v>-32.18320044166808</v>
      </c>
      <c r="M112" s="210">
        <v>-0.24615402445016363</v>
      </c>
      <c r="N112" s="210">
        <v>0.42130872129868674</v>
      </c>
    </row>
    <row r="113" spans="1:14" s="217" customFormat="1" ht="15" customHeight="1">
      <c r="A113" s="190" t="s">
        <v>749</v>
      </c>
      <c r="B113" s="184" t="s">
        <v>750</v>
      </c>
      <c r="C113" s="231"/>
      <c r="D113" s="143">
        <v>546461.98407</v>
      </c>
      <c r="E113" s="143">
        <v>245197.69614999997</v>
      </c>
      <c r="F113" s="187">
        <v>122.86587217185811</v>
      </c>
      <c r="G113" s="187">
        <v>2.082227233860101</v>
      </c>
      <c r="H113" s="187">
        <v>3.1830565871231844</v>
      </c>
      <c r="I113" s="187"/>
      <c r="J113" s="143">
        <v>255483.54984000005</v>
      </c>
      <c r="K113" s="143">
        <v>1724.96687</v>
      </c>
      <c r="L113" s="187">
        <v>14710.925026055722</v>
      </c>
      <c r="M113" s="187">
        <v>18.14086919715895</v>
      </c>
      <c r="N113" s="187">
        <v>14.834938206605502</v>
      </c>
    </row>
    <row r="114" spans="1:14" ht="12.75">
      <c r="A114" s="192" t="s">
        <v>751</v>
      </c>
      <c r="B114" s="61"/>
      <c r="C114" s="232" t="s">
        <v>752</v>
      </c>
      <c r="D114" s="22">
        <v>1864.903</v>
      </c>
      <c r="E114" s="22">
        <v>4260.68177</v>
      </c>
      <c r="F114" s="79">
        <v>-56.22993922871644</v>
      </c>
      <c r="G114" s="79">
        <v>-0.016558735971130285</v>
      </c>
      <c r="H114" s="79">
        <v>0.010862771705150112</v>
      </c>
      <c r="I114" s="79"/>
      <c r="J114" s="22">
        <v>524.627</v>
      </c>
      <c r="K114" s="22">
        <v>222.44946000000002</v>
      </c>
      <c r="L114" s="79">
        <v>135.8409860828612</v>
      </c>
      <c r="M114" s="79">
        <v>0.021602277106454886</v>
      </c>
      <c r="N114" s="79">
        <v>0.030463053810669653</v>
      </c>
    </row>
    <row r="115" spans="1:14" ht="12.75">
      <c r="A115" s="211" t="s">
        <v>753</v>
      </c>
      <c r="B115" s="212"/>
      <c r="C115" s="213" t="s">
        <v>754</v>
      </c>
      <c r="D115" s="214">
        <v>1556.9505399999998</v>
      </c>
      <c r="E115" s="214">
        <v>147.50377</v>
      </c>
      <c r="F115" s="215">
        <v>955.5327094351552</v>
      </c>
      <c r="G115" s="215">
        <v>0.0097415743148072</v>
      </c>
      <c r="H115" s="215">
        <v>0.009068996227809267</v>
      </c>
      <c r="I115" s="215"/>
      <c r="J115" s="214">
        <v>453.33928000000003</v>
      </c>
      <c r="K115" s="214">
        <v>12.28505</v>
      </c>
      <c r="L115" s="215">
        <v>3590.17041037684</v>
      </c>
      <c r="M115" s="215">
        <v>0.03153039003307158</v>
      </c>
      <c r="N115" s="215">
        <v>0.026323652578175046</v>
      </c>
    </row>
    <row r="116" spans="1:14" s="217" customFormat="1" ht="12.75">
      <c r="A116" s="192" t="s">
        <v>755</v>
      </c>
      <c r="B116" s="61"/>
      <c r="C116" s="232" t="s">
        <v>756</v>
      </c>
      <c r="D116" s="22">
        <v>518925.6793000001</v>
      </c>
      <c r="E116" s="22">
        <v>229651.29890999995</v>
      </c>
      <c r="F116" s="79">
        <v>125.96244034455314</v>
      </c>
      <c r="G116" s="79">
        <v>1.9993574315254157</v>
      </c>
      <c r="H116" s="79">
        <v>3.022661868298695</v>
      </c>
      <c r="I116" s="79"/>
      <c r="J116" s="22">
        <v>248545.98065000004</v>
      </c>
      <c r="K116" s="22">
        <v>390.94345999999996</v>
      </c>
      <c r="L116" s="79">
        <v>63475.9402779113</v>
      </c>
      <c r="M116" s="79">
        <v>17.740279038412318</v>
      </c>
      <c r="N116" s="79">
        <v>14.432100488473926</v>
      </c>
    </row>
    <row r="117" spans="1:14" ht="12.75">
      <c r="A117" s="195" t="s">
        <v>757</v>
      </c>
      <c r="B117" s="196"/>
      <c r="C117" s="231" t="s">
        <v>758</v>
      </c>
      <c r="D117" s="88">
        <v>24114.451229999995</v>
      </c>
      <c r="E117" s="88">
        <v>11138.211700000002</v>
      </c>
      <c r="F117" s="197">
        <v>116.50200121443186</v>
      </c>
      <c r="G117" s="197">
        <v>0.08968696399100891</v>
      </c>
      <c r="H117" s="197">
        <v>0.1404629508915296</v>
      </c>
      <c r="I117" s="197"/>
      <c r="J117" s="88">
        <v>5959.602910000001</v>
      </c>
      <c r="K117" s="88">
        <v>1099.2889</v>
      </c>
      <c r="L117" s="197">
        <v>442.13254677637536</v>
      </c>
      <c r="M117" s="197">
        <v>0.34745749160710293</v>
      </c>
      <c r="N117" s="197">
        <v>0.3460510117427306</v>
      </c>
    </row>
    <row r="118" spans="1:14" ht="12.75">
      <c r="A118" s="240" t="s">
        <v>759</v>
      </c>
      <c r="B118" s="241" t="s">
        <v>760</v>
      </c>
      <c r="C118" s="234"/>
      <c r="D118" s="69">
        <v>375199.0754999998</v>
      </c>
      <c r="E118" s="69">
        <v>329252.04723000014</v>
      </c>
      <c r="F118" s="80">
        <v>13.9549711707345</v>
      </c>
      <c r="G118" s="80">
        <v>0.3175688503913838</v>
      </c>
      <c r="H118" s="80">
        <v>2.1854766178937344</v>
      </c>
      <c r="I118" s="80"/>
      <c r="J118" s="69">
        <v>32799.92422</v>
      </c>
      <c r="K118" s="69">
        <v>35245.28387000001</v>
      </c>
      <c r="L118" s="80">
        <v>-6.938118753758828</v>
      </c>
      <c r="M118" s="80">
        <v>-0.1748155630105522</v>
      </c>
      <c r="N118" s="80">
        <v>1.9045643028280035</v>
      </c>
    </row>
    <row r="119" spans="1:14" s="242" customFormat="1" ht="14.25" customHeight="1">
      <c r="A119" s="195" t="s">
        <v>761</v>
      </c>
      <c r="B119" s="196"/>
      <c r="C119" s="231" t="s">
        <v>762</v>
      </c>
      <c r="D119" s="88">
        <v>115120.83265999994</v>
      </c>
      <c r="E119" s="88">
        <v>108861.73309999998</v>
      </c>
      <c r="F119" s="197">
        <v>5.749586545944821</v>
      </c>
      <c r="G119" s="197">
        <v>0.04326057911893803</v>
      </c>
      <c r="H119" s="197">
        <v>0.6705610552894001</v>
      </c>
      <c r="I119" s="197"/>
      <c r="J119" s="88">
        <v>9926.97481</v>
      </c>
      <c r="K119" s="88">
        <v>10546.93713</v>
      </c>
      <c r="L119" s="197">
        <v>-5.8781266291667045</v>
      </c>
      <c r="M119" s="197">
        <v>-0.04432029538727687</v>
      </c>
      <c r="N119" s="197">
        <v>0.5764209005906905</v>
      </c>
    </row>
    <row r="120" spans="1:14" ht="15" customHeight="1">
      <c r="A120" s="192" t="s">
        <v>763</v>
      </c>
      <c r="B120" s="61"/>
      <c r="C120" s="232" t="s">
        <v>764</v>
      </c>
      <c r="D120" s="22">
        <v>260078.24283999988</v>
      </c>
      <c r="E120" s="22">
        <v>220390.3141300002</v>
      </c>
      <c r="F120" s="79">
        <v>18.008018576800623</v>
      </c>
      <c r="G120" s="79">
        <v>0.2743082712724456</v>
      </c>
      <c r="H120" s="79">
        <v>1.514915562604334</v>
      </c>
      <c r="I120" s="79"/>
      <c r="J120" s="22">
        <v>22872.949409999997</v>
      </c>
      <c r="K120" s="22">
        <v>24698.346740000008</v>
      </c>
      <c r="L120" s="79">
        <v>-7.390767281778028</v>
      </c>
      <c r="M120" s="79">
        <v>-0.13049526762327576</v>
      </c>
      <c r="N120" s="79">
        <v>1.3281434022373129</v>
      </c>
    </row>
    <row r="121" spans="1:14" ht="12.75">
      <c r="A121" s="243">
        <v>37</v>
      </c>
      <c r="B121" s="184" t="s">
        <v>765</v>
      </c>
      <c r="C121" s="231"/>
      <c r="D121" s="143">
        <v>61081.748620000006</v>
      </c>
      <c r="E121" s="424">
        <v>50050.14060999996</v>
      </c>
      <c r="F121" s="244">
        <v>22.04111292305929</v>
      </c>
      <c r="G121" s="197">
        <v>0.07624639080285228</v>
      </c>
      <c r="H121" s="146">
        <v>0.3557917439193502</v>
      </c>
      <c r="I121" s="146"/>
      <c r="J121" s="143">
        <v>2553.340549999999</v>
      </c>
      <c r="K121" s="424">
        <v>4073.86125</v>
      </c>
      <c r="L121" s="244">
        <v>-37.32382147281037</v>
      </c>
      <c r="M121" s="197">
        <v>-0.10870003610295055</v>
      </c>
      <c r="N121" s="146">
        <v>0.14826257621436723</v>
      </c>
    </row>
    <row r="122" spans="1:14" ht="12.75">
      <c r="A122" s="206">
        <v>371</v>
      </c>
      <c r="B122" s="61"/>
      <c r="C122" s="232" t="s">
        <v>766</v>
      </c>
      <c r="D122" s="32">
        <v>61081.748620000006</v>
      </c>
      <c r="E122" s="425">
        <v>50050.14060999996</v>
      </c>
      <c r="F122" s="247">
        <v>22.04111292305929</v>
      </c>
      <c r="G122" s="79">
        <v>0.07624639080285228</v>
      </c>
      <c r="H122" s="148">
        <v>0.3557917439193502</v>
      </c>
      <c r="I122" s="148"/>
      <c r="J122" s="32">
        <v>2553.340549999999</v>
      </c>
      <c r="K122" s="425">
        <v>4073.86125</v>
      </c>
      <c r="L122" s="247">
        <v>-37.32382147281037</v>
      </c>
      <c r="M122" s="79">
        <v>-0.10870003610295055</v>
      </c>
      <c r="N122" s="148">
        <v>0.14826257621436723</v>
      </c>
    </row>
    <row r="123" spans="1:14" s="250" customFormat="1" ht="9.75" customHeight="1">
      <c r="A123" s="248"/>
      <c r="B123" s="249"/>
      <c r="C123" s="233"/>
      <c r="D123" s="251"/>
      <c r="E123" s="426"/>
      <c r="F123" s="244"/>
      <c r="G123" s="244"/>
      <c r="H123" s="146"/>
      <c r="I123" s="146"/>
      <c r="J123" s="251"/>
      <c r="K123" s="426"/>
      <c r="L123" s="244"/>
      <c r="M123" s="244"/>
      <c r="N123" s="146"/>
    </row>
    <row r="124" spans="1:14" s="250" customFormat="1" ht="12" customHeight="1">
      <c r="A124" s="108" t="s">
        <v>767</v>
      </c>
      <c r="B124" s="9" t="s">
        <v>768</v>
      </c>
      <c r="C124" s="234"/>
      <c r="D124" s="69">
        <v>133073.02868000002</v>
      </c>
      <c r="E124" s="69">
        <v>61291.12804</v>
      </c>
      <c r="F124" s="18">
        <v>117.11629877843575</v>
      </c>
      <c r="G124" s="80">
        <v>0.4961299244686387</v>
      </c>
      <c r="H124" s="80">
        <v>0.7751298221214367</v>
      </c>
      <c r="I124" s="80"/>
      <c r="J124" s="69">
        <v>13259.595220000001</v>
      </c>
      <c r="K124" s="69">
        <v>5292.958</v>
      </c>
      <c r="L124" s="18">
        <v>150.5138944990684</v>
      </c>
      <c r="M124" s="80">
        <v>0.5695244750256337</v>
      </c>
      <c r="N124" s="80">
        <v>0.7699332338872346</v>
      </c>
    </row>
    <row r="125" spans="1:14" s="36" customFormat="1" ht="12.75">
      <c r="A125" s="248" t="s">
        <v>769</v>
      </c>
      <c r="B125" s="249" t="s">
        <v>770</v>
      </c>
      <c r="C125" s="233"/>
      <c r="D125" s="143">
        <v>133073.02868000002</v>
      </c>
      <c r="E125" s="143">
        <v>61291.12804</v>
      </c>
      <c r="F125" s="421">
        <v>117.11629877843575</v>
      </c>
      <c r="G125" s="187">
        <v>0.4961299244686387</v>
      </c>
      <c r="H125" s="146">
        <v>0.7751298221214367</v>
      </c>
      <c r="I125" s="146"/>
      <c r="J125" s="143">
        <v>13259.595220000001</v>
      </c>
      <c r="K125" s="143">
        <v>5292.958</v>
      </c>
      <c r="L125" s="421">
        <v>150.5138944990684</v>
      </c>
      <c r="M125" s="187">
        <v>0.5695244750256337</v>
      </c>
      <c r="N125" s="146">
        <v>0.7699332338872346</v>
      </c>
    </row>
    <row r="126" spans="1:14" s="36" customFormat="1" ht="12.75">
      <c r="A126" s="198"/>
      <c r="B126" s="61"/>
      <c r="C126" s="232"/>
      <c r="D126" s="32"/>
      <c r="E126" s="425"/>
      <c r="F126" s="23"/>
      <c r="G126" s="79"/>
      <c r="H126" s="79"/>
      <c r="I126" s="79"/>
      <c r="J126" s="32"/>
      <c r="K126" s="425"/>
      <c r="L126" s="23"/>
      <c r="M126" s="79"/>
      <c r="N126" s="79"/>
    </row>
    <row r="127" spans="1:14" s="36" customFormat="1" ht="14.25" customHeight="1">
      <c r="A127" s="248" t="s">
        <v>771</v>
      </c>
      <c r="B127" s="249" t="s">
        <v>879</v>
      </c>
      <c r="C127" s="233"/>
      <c r="D127" s="251">
        <v>132.66775</v>
      </c>
      <c r="E127" s="426">
        <v>87.4621</v>
      </c>
      <c r="F127" s="421">
        <v>51.685987416263735</v>
      </c>
      <c r="G127" s="146">
        <v>0.0003124447182380391</v>
      </c>
      <c r="H127" s="146">
        <v>0.0007727691364569249</v>
      </c>
      <c r="I127" s="146"/>
      <c r="J127" s="251">
        <v>61.76737999999999</v>
      </c>
      <c r="K127" s="426">
        <v>1.65025</v>
      </c>
      <c r="L127" s="421">
        <v>3642.9104681108915</v>
      </c>
      <c r="M127" s="146">
        <v>0.004297694994488247</v>
      </c>
      <c r="N127" s="146">
        <v>0.0035865920371694186</v>
      </c>
    </row>
    <row r="128" spans="1:14" s="36" customFormat="1" ht="13.5">
      <c r="A128" s="198" t="s">
        <v>772</v>
      </c>
      <c r="B128" s="246">
        <v>2</v>
      </c>
      <c r="C128" s="234" t="s">
        <v>878</v>
      </c>
      <c r="D128" s="427">
        <v>132.66775</v>
      </c>
      <c r="E128" s="428">
        <v>87.4621</v>
      </c>
      <c r="F128" s="18">
        <v>51.685987416263735</v>
      </c>
      <c r="G128" s="80">
        <v>0.0003124447182380391</v>
      </c>
      <c r="H128" s="80">
        <v>0.0007727691364569249</v>
      </c>
      <c r="I128" s="80"/>
      <c r="J128" s="427">
        <v>61.76737999999999</v>
      </c>
      <c r="K128" s="428">
        <v>1.65025</v>
      </c>
      <c r="L128" s="18">
        <v>3642.9104681108915</v>
      </c>
      <c r="M128" s="80">
        <v>0.004297694994488247</v>
      </c>
      <c r="N128" s="80">
        <v>0.0035865920371694186</v>
      </c>
    </row>
    <row r="129" spans="1:14" s="36" customFormat="1" ht="12.75">
      <c r="A129" s="248"/>
      <c r="B129" s="249"/>
      <c r="C129" s="233"/>
      <c r="D129" s="251"/>
      <c r="E129" s="426"/>
      <c r="F129" s="144"/>
      <c r="G129" s="146"/>
      <c r="H129" s="146"/>
      <c r="I129" s="146"/>
      <c r="J129" s="251"/>
      <c r="K129" s="426"/>
      <c r="L129" s="144"/>
      <c r="M129" s="146"/>
      <c r="N129" s="146"/>
    </row>
    <row r="130" spans="1:14" s="36" customFormat="1" ht="12.75">
      <c r="A130" s="198" t="s">
        <v>773</v>
      </c>
      <c r="B130" s="9" t="s">
        <v>774</v>
      </c>
      <c r="C130" s="234"/>
      <c r="D130" s="428">
        <v>213.27592999999993</v>
      </c>
      <c r="E130" s="428">
        <v>24.750870000000003</v>
      </c>
      <c r="F130" s="18">
        <v>761.6906395613565</v>
      </c>
      <c r="G130" s="80">
        <v>0.001303015425118528</v>
      </c>
      <c r="H130" s="80">
        <v>0.001242299324840796</v>
      </c>
      <c r="I130" s="80"/>
      <c r="J130" s="428">
        <v>0.60057</v>
      </c>
      <c r="K130" s="428">
        <v>0.00858</v>
      </c>
      <c r="L130" s="18">
        <v>6899.650349650349</v>
      </c>
      <c r="M130" s="80">
        <v>4.2320590816412864E-05</v>
      </c>
      <c r="N130" s="80">
        <v>3.487276908560535E-05</v>
      </c>
    </row>
    <row r="131" spans="1:14" s="36" customFormat="1" ht="13.5">
      <c r="A131" s="248" t="s">
        <v>775</v>
      </c>
      <c r="B131" s="526">
        <v>4</v>
      </c>
      <c r="C131" s="233" t="s">
        <v>776</v>
      </c>
      <c r="D131" s="251">
        <v>213.27592999999993</v>
      </c>
      <c r="E131" s="426">
        <v>24.750870000000003</v>
      </c>
      <c r="F131" s="421">
        <v>761.6906395613565</v>
      </c>
      <c r="G131" s="146">
        <v>0.001303015425118528</v>
      </c>
      <c r="H131" s="146">
        <v>0.001242299324840796</v>
      </c>
      <c r="I131" s="146"/>
      <c r="J131" s="251">
        <v>0.60057</v>
      </c>
      <c r="K131" s="426">
        <v>0.00858</v>
      </c>
      <c r="L131" s="421">
        <v>6899.650349650349</v>
      </c>
      <c r="M131" s="146">
        <v>4.2320590816412864E-05</v>
      </c>
      <c r="N131" s="146">
        <v>3.487276908560535E-05</v>
      </c>
    </row>
    <row r="132" spans="1:14" s="36" customFormat="1" ht="12" customHeight="1">
      <c r="A132" s="198"/>
      <c r="B132" s="9"/>
      <c r="C132" s="234"/>
      <c r="D132" s="429">
        <v>0</v>
      </c>
      <c r="E132" s="428">
        <v>0</v>
      </c>
      <c r="F132" s="18">
        <v>0</v>
      </c>
      <c r="G132" s="80">
        <v>0</v>
      </c>
      <c r="H132" s="80">
        <v>0</v>
      </c>
      <c r="I132" s="80"/>
      <c r="J132" s="429">
        <v>0</v>
      </c>
      <c r="K132" s="428">
        <v>0</v>
      </c>
      <c r="L132" s="18">
        <v>0</v>
      </c>
      <c r="M132" s="80">
        <v>0</v>
      </c>
      <c r="N132" s="80">
        <v>0</v>
      </c>
    </row>
    <row r="133" spans="1:14" s="36" customFormat="1" ht="11.25" customHeight="1">
      <c r="A133" s="248" t="s">
        <v>777</v>
      </c>
      <c r="B133" s="249" t="s">
        <v>778</v>
      </c>
      <c r="C133" s="233"/>
      <c r="D133" s="251">
        <v>5.46717</v>
      </c>
      <c r="E133" s="426">
        <v>5.82133</v>
      </c>
      <c r="F133" s="421">
        <v>-6.0838330759465515</v>
      </c>
      <c r="G133" s="146">
        <v>-2.4478228144310217E-06</v>
      </c>
      <c r="H133" s="146">
        <v>3.184542015496009E-05</v>
      </c>
      <c r="I133" s="146"/>
      <c r="J133" s="251">
        <v>1.9999999999999998E-33</v>
      </c>
      <c r="K133" s="426">
        <v>3.21533</v>
      </c>
      <c r="L133" s="421">
        <v>-100</v>
      </c>
      <c r="M133" s="146">
        <v>-0.00022985973626199222</v>
      </c>
      <c r="N133" s="146">
        <v>1.1613223799259153E-37</v>
      </c>
    </row>
    <row r="134" spans="1:14" s="36" customFormat="1" ht="14.25" customHeight="1">
      <c r="A134" s="198" t="s">
        <v>779</v>
      </c>
      <c r="B134" s="255">
        <v>5</v>
      </c>
      <c r="C134" s="9" t="s">
        <v>780</v>
      </c>
      <c r="D134" s="427">
        <v>5.46717</v>
      </c>
      <c r="E134" s="429">
        <v>5.82133</v>
      </c>
      <c r="F134" s="18">
        <v>-6.0838330759465515</v>
      </c>
      <c r="G134" s="80">
        <v>-2.4478228144310217E-06</v>
      </c>
      <c r="H134" s="80">
        <v>3.184542015496009E-05</v>
      </c>
      <c r="I134" s="80"/>
      <c r="J134" s="427">
        <v>1.9999999999999998E-33</v>
      </c>
      <c r="K134" s="429">
        <v>3.21533</v>
      </c>
      <c r="L134" s="18">
        <v>-100</v>
      </c>
      <c r="M134" s="80">
        <v>-0.00022985973626199222</v>
      </c>
      <c r="N134" s="80">
        <v>1.1613223799259153E-37</v>
      </c>
    </row>
    <row r="135" spans="1:14" s="36" customFormat="1" ht="6.75" customHeight="1">
      <c r="A135" s="248"/>
      <c r="B135" s="249"/>
      <c r="C135" s="233"/>
      <c r="D135" s="251"/>
      <c r="E135" s="426"/>
      <c r="F135" s="144"/>
      <c r="G135" s="146"/>
      <c r="H135" s="146"/>
      <c r="I135" s="146"/>
      <c r="J135" s="251"/>
      <c r="K135" s="426"/>
      <c r="L135" s="144"/>
      <c r="M135" s="146"/>
      <c r="N135" s="146"/>
    </row>
    <row r="136" spans="1:14" s="36" customFormat="1" ht="14.25" customHeight="1">
      <c r="A136" s="220" t="s">
        <v>781</v>
      </c>
      <c r="B136" s="9" t="s">
        <v>782</v>
      </c>
      <c r="C136" s="257"/>
      <c r="D136" s="429">
        <v>663.8170600000001</v>
      </c>
      <c r="E136" s="430">
        <v>638.8670599999999</v>
      </c>
      <c r="F136" s="528">
        <v>3.9053508252562223</v>
      </c>
      <c r="G136" s="223">
        <v>0.0001724451638244141</v>
      </c>
      <c r="H136" s="223">
        <v>0.0038666317640992237</v>
      </c>
      <c r="I136" s="223"/>
      <c r="J136" s="429">
        <v>37.929089999999995</v>
      </c>
      <c r="K136" s="430">
        <v>57.55998</v>
      </c>
      <c r="L136" s="528">
        <v>-34.10510219079299</v>
      </c>
      <c r="M136" s="223">
        <v>-0.0014033866502001916</v>
      </c>
      <c r="N136" s="223">
        <v>0.0022023950533612115</v>
      </c>
    </row>
    <row r="137" spans="1:14" s="224" customFormat="1" ht="25.5" customHeight="1">
      <c r="A137" s="431" t="s">
        <v>783</v>
      </c>
      <c r="B137" s="526">
        <v>6</v>
      </c>
      <c r="C137" s="233" t="s">
        <v>784</v>
      </c>
      <c r="D137" s="229">
        <v>663.8170600000001</v>
      </c>
      <c r="E137" s="229">
        <v>638.8670599999999</v>
      </c>
      <c r="F137" s="230">
        <v>3.9053508252562223</v>
      </c>
      <c r="G137" s="230">
        <v>0.0001724451638244141</v>
      </c>
      <c r="H137" s="230">
        <v>0.0038666317640992237</v>
      </c>
      <c r="I137" s="230"/>
      <c r="J137" s="229">
        <v>37.929089999999995</v>
      </c>
      <c r="K137" s="229">
        <v>57.55998</v>
      </c>
      <c r="L137" s="230">
        <v>-34.10510219079299</v>
      </c>
      <c r="M137" s="230">
        <v>-0.0014033866502001916</v>
      </c>
      <c r="N137" s="230">
        <v>0.0022023950533612115</v>
      </c>
    </row>
    <row r="138" spans="1:14" s="224" customFormat="1" ht="15" customHeight="1">
      <c r="A138" s="198">
        <v>93</v>
      </c>
      <c r="B138" s="9"/>
      <c r="C138" s="9" t="s">
        <v>785</v>
      </c>
      <c r="D138" s="429">
        <v>9.999999999999999E-34</v>
      </c>
      <c r="E138" s="429">
        <v>9.999999999999999E-34</v>
      </c>
      <c r="F138" s="266">
        <v>0</v>
      </c>
      <c r="G138" s="223">
        <v>0</v>
      </c>
      <c r="H138" s="223">
        <v>5.8248454236762505E-39</v>
      </c>
      <c r="I138" s="223"/>
      <c r="J138" s="429">
        <v>9.999999999999999E-34</v>
      </c>
      <c r="K138" s="429">
        <v>9.999999999999999E-34</v>
      </c>
      <c r="L138" s="266">
        <v>0</v>
      </c>
      <c r="M138" s="223">
        <v>0</v>
      </c>
      <c r="N138" s="223">
        <v>5.806611899629577E-38</v>
      </c>
    </row>
    <row r="139" spans="1:14" s="224" customFormat="1" ht="9" customHeight="1">
      <c r="A139" s="248"/>
      <c r="B139" s="249"/>
      <c r="C139" s="233"/>
      <c r="D139" s="251"/>
      <c r="E139" s="426"/>
      <c r="F139" s="144"/>
      <c r="G139" s="146"/>
      <c r="H139" s="146"/>
      <c r="I139" s="146"/>
      <c r="J139" s="251"/>
      <c r="K139" s="426"/>
      <c r="L139" s="144"/>
      <c r="M139" s="146"/>
      <c r="N139" s="146"/>
    </row>
    <row r="140" spans="1:14" s="224" customFormat="1" ht="27.75" customHeight="1" thickBot="1">
      <c r="A140" s="432" t="s">
        <v>786</v>
      </c>
      <c r="B140" s="299"/>
      <c r="C140" s="433" t="s">
        <v>787</v>
      </c>
      <c r="D140" s="435">
        <v>8124.434179999999</v>
      </c>
      <c r="E140" s="436">
        <v>6473.96806</v>
      </c>
      <c r="F140" s="437">
        <v>25.493887283713278</v>
      </c>
      <c r="G140" s="434">
        <v>0.011407410839681085</v>
      </c>
      <c r="H140" s="434">
        <v>0.04732357325333191</v>
      </c>
      <c r="I140" s="434"/>
      <c r="J140" s="435">
        <v>484.98149</v>
      </c>
      <c r="K140" s="436">
        <v>314.9619</v>
      </c>
      <c r="L140" s="437">
        <v>53.98100214660884</v>
      </c>
      <c r="M140" s="434">
        <v>0.01215447811477268</v>
      </c>
      <c r="N140" s="434">
        <v>0.028160992909340828</v>
      </c>
    </row>
    <row r="141" spans="1:8" ht="13.5" customHeight="1">
      <c r="A141" s="220"/>
      <c r="B141" s="61"/>
      <c r="C141" s="9"/>
      <c r="D141" s="266"/>
      <c r="E141" s="266"/>
      <c r="F141" s="223"/>
      <c r="G141" s="223"/>
      <c r="H141" s="223"/>
    </row>
    <row r="142" spans="1:14" ht="13.5" customHeight="1">
      <c r="A142" s="267" t="s">
        <v>788</v>
      </c>
      <c r="B142" s="20"/>
      <c r="C142" s="61"/>
      <c r="D142" s="252"/>
      <c r="E142" s="268"/>
      <c r="F142" s="269"/>
      <c r="G142" s="24"/>
      <c r="H142" s="23"/>
      <c r="K142" s="270"/>
      <c r="L142" s="37"/>
      <c r="M142" s="37"/>
      <c r="N142" s="37"/>
    </row>
    <row r="143" spans="1:14" ht="14.25" customHeight="1">
      <c r="A143" s="267" t="s">
        <v>789</v>
      </c>
      <c r="B143" s="20"/>
      <c r="C143" s="61"/>
      <c r="D143" s="252"/>
      <c r="E143" s="268"/>
      <c r="F143" s="269"/>
      <c r="G143" s="24"/>
      <c r="H143" s="23"/>
      <c r="I143" s="35"/>
      <c r="K143" s="270"/>
      <c r="L143" s="37"/>
      <c r="M143" s="37"/>
      <c r="N143" s="37"/>
    </row>
    <row r="144" spans="1:14" ht="14.25" customHeight="1">
      <c r="A144" s="271" t="s">
        <v>8</v>
      </c>
      <c r="B144" s="20"/>
      <c r="C144" s="61"/>
      <c r="D144" s="252"/>
      <c r="E144" s="268"/>
      <c r="F144" s="269"/>
      <c r="G144" s="24"/>
      <c r="H144" s="23"/>
      <c r="I144" s="35"/>
      <c r="K144" s="270"/>
      <c r="L144" s="37"/>
      <c r="M144" s="37"/>
      <c r="N144" s="37"/>
    </row>
    <row r="145" spans="1:14" ht="14.25" customHeight="1">
      <c r="A145" s="267" t="s">
        <v>790</v>
      </c>
      <c r="B145" s="20"/>
      <c r="C145" s="61"/>
      <c r="D145" s="438"/>
      <c r="E145" s="438"/>
      <c r="F145" s="269"/>
      <c r="G145" s="24"/>
      <c r="H145" s="23"/>
      <c r="I145" s="35"/>
      <c r="K145" s="270"/>
      <c r="L145" s="37"/>
      <c r="M145" s="37"/>
      <c r="N145" s="37"/>
    </row>
    <row r="146" spans="1:14" ht="14.25" customHeight="1">
      <c r="A146" s="272" t="s">
        <v>791</v>
      </c>
      <c r="B146" s="20"/>
      <c r="C146" s="61"/>
      <c r="D146" s="268"/>
      <c r="E146" s="268"/>
      <c r="F146" s="269"/>
      <c r="G146" s="269"/>
      <c r="H146" s="85"/>
      <c r="I146" s="35"/>
      <c r="K146" s="273"/>
      <c r="L146" s="37"/>
      <c r="M146" s="37"/>
      <c r="N146" s="37"/>
    </row>
    <row r="147" spans="1:14" ht="14.25" customHeight="1">
      <c r="A147" s="272" t="s">
        <v>19</v>
      </c>
      <c r="B147" s="20"/>
      <c r="C147" s="61"/>
      <c r="D147" s="268"/>
      <c r="E147" s="268"/>
      <c r="F147" s="269"/>
      <c r="G147" s="269"/>
      <c r="H147" s="85"/>
      <c r="I147" s="35"/>
      <c r="K147" s="273"/>
      <c r="L147" s="37"/>
      <c r="M147" s="37"/>
      <c r="N147" s="37"/>
    </row>
    <row r="148" spans="1:14" ht="14.25" customHeight="1">
      <c r="A148" s="272" t="s">
        <v>20</v>
      </c>
      <c r="B148" s="20"/>
      <c r="C148" s="61"/>
      <c r="D148" s="268"/>
      <c r="E148" s="268"/>
      <c r="F148" s="269"/>
      <c r="G148" s="269"/>
      <c r="H148" s="85"/>
      <c r="I148" s="35"/>
      <c r="K148" s="273"/>
      <c r="L148" s="37"/>
      <c r="M148" s="37"/>
      <c r="N148" s="37"/>
    </row>
    <row r="149" spans="1:14" ht="14.25" customHeight="1">
      <c r="A149" s="272" t="s">
        <v>21</v>
      </c>
      <c r="B149" s="20"/>
      <c r="C149" s="61"/>
      <c r="D149" s="268"/>
      <c r="E149" s="268"/>
      <c r="F149" s="269"/>
      <c r="G149" s="269"/>
      <c r="H149" s="85"/>
      <c r="I149" s="35"/>
      <c r="K149" s="273"/>
      <c r="L149" s="37"/>
      <c r="M149" s="37"/>
      <c r="N149" s="37"/>
    </row>
    <row r="150" spans="1:14" ht="25.5" customHeight="1">
      <c r="A150" s="988" t="s">
        <v>795</v>
      </c>
      <c r="B150" s="988"/>
      <c r="C150" s="988"/>
      <c r="D150" s="988"/>
      <c r="E150" s="988"/>
      <c r="F150" s="988"/>
      <c r="G150" s="988"/>
      <c r="H150" s="988"/>
      <c r="I150" s="35"/>
      <c r="K150" s="273"/>
      <c r="L150" s="37"/>
      <c r="M150" s="37"/>
      <c r="N150" s="37"/>
    </row>
    <row r="151" ht="12.75">
      <c r="A151" s="94"/>
    </row>
  </sheetData>
  <sheetProtection/>
  <mergeCells count="17">
    <mergeCell ref="A8:G8"/>
    <mergeCell ref="D10:H10"/>
    <mergeCell ref="J10:N10"/>
    <mergeCell ref="D11:H11"/>
    <mergeCell ref="J11:N11"/>
    <mergeCell ref="H12:H13"/>
    <mergeCell ref="N12:N13"/>
    <mergeCell ref="F1:G3"/>
    <mergeCell ref="B105:C105"/>
    <mergeCell ref="B109:C109"/>
    <mergeCell ref="A150:H150"/>
    <mergeCell ref="B50:C50"/>
    <mergeCell ref="B54:C54"/>
    <mergeCell ref="B63:C63"/>
    <mergeCell ref="B67:C67"/>
    <mergeCell ref="B85:C85"/>
    <mergeCell ref="B101:C10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532" customWidth="1"/>
    <col min="2" max="2" width="11.421875" style="532" customWidth="1"/>
    <col min="3" max="3" width="84.8515625" style="532" customWidth="1"/>
    <col min="4" max="8" width="12.57421875" style="532" customWidth="1"/>
    <col min="9" max="9" width="12.421875" style="532" bestFit="1" customWidth="1"/>
    <col min="10" max="16384" width="11.421875" style="533" customWidth="1"/>
  </cols>
  <sheetData>
    <row r="1" spans="1:11" s="764" customFormat="1" ht="12.75">
      <c r="A1" s="752"/>
      <c r="B1" s="755"/>
      <c r="C1" s="755"/>
      <c r="D1" s="754"/>
      <c r="E1" s="754"/>
      <c r="F1" s="754"/>
      <c r="G1" s="754"/>
      <c r="H1" s="754"/>
      <c r="I1" s="753"/>
      <c r="J1" s="588"/>
      <c r="K1" s="588"/>
    </row>
    <row r="2" spans="1:11" s="764" customFormat="1" ht="12.75">
      <c r="A2" s="752"/>
      <c r="B2" s="755"/>
      <c r="C2" s="755"/>
      <c r="D2" s="754"/>
      <c r="E2" s="754"/>
      <c r="F2" s="1069"/>
      <c r="G2" s="1069"/>
      <c r="H2" s="754"/>
      <c r="I2" s="753"/>
      <c r="J2" s="588"/>
      <c r="K2" s="588"/>
    </row>
    <row r="3" spans="1:11" s="764" customFormat="1" ht="12.75">
      <c r="A3" s="752"/>
      <c r="B3" s="755"/>
      <c r="C3" s="755"/>
      <c r="D3" s="754"/>
      <c r="E3" s="754"/>
      <c r="F3" s="1069"/>
      <c r="G3" s="1069"/>
      <c r="H3" s="754"/>
      <c r="I3" s="753"/>
      <c r="J3" s="588"/>
      <c r="K3" s="588"/>
    </row>
    <row r="4" spans="1:11" s="764" customFormat="1" ht="12.75">
      <c r="A4" s="752"/>
      <c r="B4" s="755"/>
      <c r="C4" s="755"/>
      <c r="D4" s="754"/>
      <c r="E4" s="754"/>
      <c r="F4" s="1069"/>
      <c r="G4" s="1069"/>
      <c r="H4" s="754"/>
      <c r="I4" s="753"/>
      <c r="J4" s="588"/>
      <c r="K4" s="588"/>
    </row>
    <row r="5" spans="1:11" s="764" customFormat="1" ht="12.75">
      <c r="A5" s="752"/>
      <c r="B5" s="755"/>
      <c r="C5" s="755"/>
      <c r="D5" s="754"/>
      <c r="E5" s="754"/>
      <c r="F5" s="754"/>
      <c r="G5" s="754"/>
      <c r="H5" s="754"/>
      <c r="I5" s="753"/>
      <c r="J5" s="588"/>
      <c r="K5" s="588"/>
    </row>
    <row r="6" spans="1:11" s="764" customFormat="1" ht="15">
      <c r="A6" s="571" t="s">
        <v>846</v>
      </c>
      <c r="B6" s="772"/>
      <c r="C6" s="771"/>
      <c r="D6" s="770"/>
      <c r="E6" s="770"/>
      <c r="F6" s="770"/>
      <c r="G6" s="770"/>
      <c r="H6" s="770"/>
      <c r="I6" s="769"/>
      <c r="J6" s="573"/>
      <c r="K6" s="574"/>
    </row>
    <row r="7" spans="1:11" s="764" customFormat="1" ht="15">
      <c r="A7" s="1041" t="s">
        <v>1331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</row>
    <row r="8" spans="1:11" s="764" customFormat="1" ht="15">
      <c r="A8" s="972" t="s">
        <v>1172</v>
      </c>
      <c r="B8" s="972"/>
      <c r="C8" s="972"/>
      <c r="D8" s="770"/>
      <c r="E8" s="770"/>
      <c r="F8" s="770"/>
      <c r="G8" s="770"/>
      <c r="H8" s="770"/>
      <c r="I8" s="769"/>
      <c r="J8" s="573"/>
      <c r="K8" s="571"/>
    </row>
    <row r="9" spans="1:11" s="764" customFormat="1" ht="15.75" thickBot="1">
      <c r="A9" s="692"/>
      <c r="B9" s="692"/>
      <c r="C9" s="692"/>
      <c r="D9" s="770"/>
      <c r="E9" s="770"/>
      <c r="F9" s="770"/>
      <c r="G9" s="770"/>
      <c r="H9" s="770"/>
      <c r="I9" s="769"/>
      <c r="J9" s="573"/>
      <c r="K9" s="571"/>
    </row>
    <row r="10" spans="1:11" s="764" customFormat="1" ht="25.5" customHeight="1">
      <c r="A10" s="1070" t="s">
        <v>887</v>
      </c>
      <c r="B10" s="1070" t="s">
        <v>1330</v>
      </c>
      <c r="C10" s="1070" t="s">
        <v>888</v>
      </c>
      <c r="D10" s="1072" t="s">
        <v>889</v>
      </c>
      <c r="E10" s="1072"/>
      <c r="F10" s="1072"/>
      <c r="G10" s="1072"/>
      <c r="H10" s="1072"/>
      <c r="I10" s="1073" t="s">
        <v>1505</v>
      </c>
      <c r="J10" s="573"/>
      <c r="K10" s="571"/>
    </row>
    <row r="11" spans="1:11" s="764" customFormat="1" ht="15.75" thickBot="1">
      <c r="A11" s="1071"/>
      <c r="B11" s="1071"/>
      <c r="C11" s="1071"/>
      <c r="D11" s="768" t="s">
        <v>1329</v>
      </c>
      <c r="E11" s="768" t="s">
        <v>1328</v>
      </c>
      <c r="F11" s="768" t="s">
        <v>1327</v>
      </c>
      <c r="G11" s="768" t="s">
        <v>1326</v>
      </c>
      <c r="H11" s="768" t="s">
        <v>1325</v>
      </c>
      <c r="I11" s="1074"/>
      <c r="J11" s="573"/>
      <c r="K11" s="571"/>
    </row>
    <row r="12" spans="1:9" s="877" customFormat="1" ht="12.75">
      <c r="A12" s="1075" t="s">
        <v>396</v>
      </c>
      <c r="B12" s="767">
        <v>2709</v>
      </c>
      <c r="C12" s="766" t="s">
        <v>1324</v>
      </c>
      <c r="D12" s="872">
        <v>11279954.05924</v>
      </c>
      <c r="E12" s="872">
        <v>8789971.22705</v>
      </c>
      <c r="F12" s="872">
        <v>5187707.333989996</v>
      </c>
      <c r="G12" s="872">
        <v>2214319.97862</v>
      </c>
      <c r="H12" s="872">
        <v>3829339.4010900017</v>
      </c>
      <c r="I12" s="765">
        <v>28.327542467117517</v>
      </c>
    </row>
    <row r="13" spans="1:9" s="877" customFormat="1" ht="12.75">
      <c r="A13" s="1076"/>
      <c r="B13" s="763">
        <v>2701</v>
      </c>
      <c r="C13" s="762" t="s">
        <v>1323</v>
      </c>
      <c r="D13" s="873">
        <v>3268594.8540299977</v>
      </c>
      <c r="E13" s="873">
        <v>3077694.285749994</v>
      </c>
      <c r="F13" s="873">
        <v>2363552.4722700026</v>
      </c>
      <c r="G13" s="873">
        <v>2407614.4103899985</v>
      </c>
      <c r="H13" s="873">
        <v>1845520.0222100003</v>
      </c>
      <c r="I13" s="761">
        <v>6.202713803118477</v>
      </c>
    </row>
    <row r="14" spans="1:9" s="877" customFormat="1" ht="51">
      <c r="A14" s="1076"/>
      <c r="B14" s="763">
        <v>2710</v>
      </c>
      <c r="C14" s="762" t="s">
        <v>1462</v>
      </c>
      <c r="D14" s="873">
        <v>2058526.4086799964</v>
      </c>
      <c r="E14" s="873">
        <v>1879141.9897000014</v>
      </c>
      <c r="F14" s="873">
        <v>1195499.7473199994</v>
      </c>
      <c r="G14" s="873">
        <v>609554.7445799994</v>
      </c>
      <c r="H14" s="873">
        <v>1037408.8094200004</v>
      </c>
      <c r="I14" s="761">
        <v>9.54608113507341</v>
      </c>
    </row>
    <row r="15" spans="1:9" s="877" customFormat="1" ht="12.75">
      <c r="A15" s="1076"/>
      <c r="B15" s="763">
        <v>2704</v>
      </c>
      <c r="C15" s="762" t="s">
        <v>1322</v>
      </c>
      <c r="D15" s="873">
        <v>218089.70572</v>
      </c>
      <c r="E15" s="873">
        <v>206067.68973999997</v>
      </c>
      <c r="F15" s="873">
        <v>178273.86404</v>
      </c>
      <c r="G15" s="873">
        <v>37693.22568999999</v>
      </c>
      <c r="H15" s="873">
        <v>187063.29039999994</v>
      </c>
      <c r="I15" s="761">
        <v>5.834013083355504</v>
      </c>
    </row>
    <row r="16" spans="1:9" s="877" customFormat="1" ht="12.75">
      <c r="A16" s="1076"/>
      <c r="B16" s="763">
        <v>2711</v>
      </c>
      <c r="C16" s="762" t="s">
        <v>1321</v>
      </c>
      <c r="D16" s="873">
        <v>185954.06373999998</v>
      </c>
      <c r="E16" s="873">
        <v>117945.87253</v>
      </c>
      <c r="F16" s="873">
        <v>35738.32339</v>
      </c>
      <c r="G16" s="873">
        <v>112132.13433000002</v>
      </c>
      <c r="H16" s="873">
        <v>26565.9329</v>
      </c>
      <c r="I16" s="761">
        <v>57.66050964835742</v>
      </c>
    </row>
    <row r="17" spans="1:9" s="877" customFormat="1" ht="12.75">
      <c r="A17" s="1076"/>
      <c r="B17" s="763">
        <v>2716</v>
      </c>
      <c r="C17" s="762" t="s">
        <v>1320</v>
      </c>
      <c r="D17" s="873">
        <v>45335.55609</v>
      </c>
      <c r="E17" s="873">
        <v>57551.925</v>
      </c>
      <c r="F17" s="873">
        <v>47073.28134</v>
      </c>
      <c r="G17" s="873">
        <v>41873.528399999996</v>
      </c>
      <c r="H17" s="873">
        <v>21256.417</v>
      </c>
      <c r="I17" s="761">
        <v>-21.226690349627756</v>
      </c>
    </row>
    <row r="18" spans="1:9" s="877" customFormat="1" ht="38.25">
      <c r="A18" s="1076"/>
      <c r="B18" s="763">
        <v>2712</v>
      </c>
      <c r="C18" s="762" t="s">
        <v>1319</v>
      </c>
      <c r="D18" s="873">
        <v>11709.644989999999</v>
      </c>
      <c r="E18" s="873">
        <v>10759.98182</v>
      </c>
      <c r="F18" s="873">
        <v>8978.71977</v>
      </c>
      <c r="G18" s="873">
        <v>1619.5393900000001</v>
      </c>
      <c r="H18" s="873">
        <v>4485.889550000001</v>
      </c>
      <c r="I18" s="761">
        <v>8.825880804322752</v>
      </c>
    </row>
    <row r="19" spans="1:9" s="877" customFormat="1" ht="12.75">
      <c r="A19" s="1076"/>
      <c r="B19" s="763">
        <v>2714</v>
      </c>
      <c r="C19" s="762" t="s">
        <v>1318</v>
      </c>
      <c r="D19" s="873">
        <v>5303.272819999999</v>
      </c>
      <c r="E19" s="873">
        <v>1132.1027900000001</v>
      </c>
      <c r="F19" s="873">
        <v>7.82</v>
      </c>
      <c r="G19" s="873">
        <v>17.52252</v>
      </c>
      <c r="H19" s="873">
        <v>2.61327</v>
      </c>
      <c r="I19" s="761">
        <v>368.44446165528825</v>
      </c>
    </row>
    <row r="20" spans="1:9" s="877" customFormat="1" ht="38.25">
      <c r="A20" s="1076"/>
      <c r="B20" s="763">
        <v>2707</v>
      </c>
      <c r="C20" s="762" t="s">
        <v>1463</v>
      </c>
      <c r="D20" s="873">
        <v>1068.5843799999998</v>
      </c>
      <c r="E20" s="873">
        <v>662.48446</v>
      </c>
      <c r="F20" s="873">
        <v>2683.9609999999993</v>
      </c>
      <c r="G20" s="873">
        <v>944.9975800000001</v>
      </c>
      <c r="H20" s="873">
        <v>1124.3124599999999</v>
      </c>
      <c r="I20" s="761">
        <v>61.29953901107352</v>
      </c>
    </row>
    <row r="21" spans="1:9" s="877" customFormat="1" ht="12.75">
      <c r="A21" s="1076"/>
      <c r="B21" s="763"/>
      <c r="C21" s="762" t="s">
        <v>973</v>
      </c>
      <c r="D21" s="873">
        <v>259.5771800041199</v>
      </c>
      <c r="E21" s="873">
        <v>2846.69384000206</v>
      </c>
      <c r="F21" s="873">
        <v>4715.762979997635</v>
      </c>
      <c r="G21" s="873">
        <v>246.77819000148773</v>
      </c>
      <c r="H21" s="873">
        <v>37.49447000026703</v>
      </c>
      <c r="I21" s="761">
        <v>-90.88145074273488</v>
      </c>
    </row>
    <row r="22" spans="1:9" s="891" customFormat="1" ht="12.75">
      <c r="A22" s="1077"/>
      <c r="B22" s="760"/>
      <c r="C22" s="759" t="s">
        <v>558</v>
      </c>
      <c r="D22" s="890">
        <v>17074795.726869997</v>
      </c>
      <c r="E22" s="890">
        <v>14143774.252679998</v>
      </c>
      <c r="F22" s="890">
        <v>9024231.286099996</v>
      </c>
      <c r="G22" s="890">
        <v>5426016.859689998</v>
      </c>
      <c r="H22" s="890">
        <v>6952804.182770003</v>
      </c>
      <c r="I22" s="758">
        <v>20.723050451930263</v>
      </c>
    </row>
    <row r="23" spans="1:9" s="877" customFormat="1" ht="12.75">
      <c r="A23" s="743"/>
      <c r="B23" s="743"/>
      <c r="C23" s="870"/>
      <c r="D23" s="743"/>
      <c r="E23" s="743"/>
      <c r="F23" s="743"/>
      <c r="G23" s="743"/>
      <c r="H23" s="743"/>
      <c r="I23" s="879"/>
    </row>
    <row r="24" spans="1:9" s="877" customFormat="1" ht="12.75">
      <c r="A24" s="1076" t="s">
        <v>441</v>
      </c>
      <c r="B24" s="869">
        <v>7108</v>
      </c>
      <c r="C24" s="868" t="s">
        <v>1317</v>
      </c>
      <c r="D24" s="871">
        <v>1295718.8192299996</v>
      </c>
      <c r="E24" s="871">
        <v>979478.5817800008</v>
      </c>
      <c r="F24" s="871">
        <v>793346.5371600005</v>
      </c>
      <c r="G24" s="871">
        <v>528905.1786299997</v>
      </c>
      <c r="H24" s="871">
        <v>296088.37901</v>
      </c>
      <c r="I24" s="880">
        <v>32.286590368856984</v>
      </c>
    </row>
    <row r="25" spans="1:9" s="877" customFormat="1" ht="38.25">
      <c r="A25" s="1076"/>
      <c r="B25" s="869">
        <v>7103</v>
      </c>
      <c r="C25" s="868" t="s">
        <v>1464</v>
      </c>
      <c r="D25" s="871">
        <v>57467.51022</v>
      </c>
      <c r="E25" s="871">
        <v>47338.99996</v>
      </c>
      <c r="F25" s="871">
        <v>52676.83757</v>
      </c>
      <c r="G25" s="871">
        <v>33157.26679000001</v>
      </c>
      <c r="H25" s="871">
        <v>75351.72095999999</v>
      </c>
      <c r="I25" s="880">
        <v>21.395699673753725</v>
      </c>
    </row>
    <row r="26" spans="1:9" s="877" customFormat="1" ht="12.75">
      <c r="A26" s="1076"/>
      <c r="B26" s="869">
        <v>7110</v>
      </c>
      <c r="C26" s="868" t="s">
        <v>1316</v>
      </c>
      <c r="D26" s="871">
        <v>21987.60609</v>
      </c>
      <c r="E26" s="871">
        <v>22133.43365</v>
      </c>
      <c r="F26" s="871">
        <v>20809.701539999995</v>
      </c>
      <c r="G26" s="871">
        <v>4171.70582</v>
      </c>
      <c r="H26" s="871">
        <v>2981.4603799999995</v>
      </c>
      <c r="I26" s="880">
        <v>-0.6588564716437384</v>
      </c>
    </row>
    <row r="27" spans="1:9" s="877" customFormat="1" ht="12.75">
      <c r="A27" s="1076"/>
      <c r="B27" s="869">
        <v>7117</v>
      </c>
      <c r="C27" s="868" t="s">
        <v>1315</v>
      </c>
      <c r="D27" s="871">
        <v>13794.433450000008</v>
      </c>
      <c r="E27" s="871">
        <v>10911.966060000008</v>
      </c>
      <c r="F27" s="871">
        <v>9065.62204</v>
      </c>
      <c r="G27" s="871">
        <v>11484.707149999986</v>
      </c>
      <c r="H27" s="871">
        <v>16187.62491999998</v>
      </c>
      <c r="I27" s="880">
        <v>26.415655750307543</v>
      </c>
    </row>
    <row r="28" spans="1:9" s="877" customFormat="1" ht="38.25">
      <c r="A28" s="1076"/>
      <c r="B28" s="869">
        <v>7112</v>
      </c>
      <c r="C28" s="868" t="s">
        <v>1314</v>
      </c>
      <c r="D28" s="871">
        <v>9075.32581</v>
      </c>
      <c r="E28" s="871">
        <v>6555.3277</v>
      </c>
      <c r="F28" s="871">
        <v>18143.906310000002</v>
      </c>
      <c r="G28" s="871">
        <v>11135.68077</v>
      </c>
      <c r="H28" s="871">
        <v>133691.45540999994</v>
      </c>
      <c r="I28" s="880">
        <v>38.44198528778356</v>
      </c>
    </row>
    <row r="29" spans="1:9" s="877" customFormat="1" ht="12.75">
      <c r="A29" s="1076"/>
      <c r="B29" s="869">
        <v>7106</v>
      </c>
      <c r="C29" s="868" t="s">
        <v>1313</v>
      </c>
      <c r="D29" s="871">
        <v>6617.438150000001</v>
      </c>
      <c r="E29" s="871">
        <v>9376.27129</v>
      </c>
      <c r="F29" s="871">
        <v>2416.89239</v>
      </c>
      <c r="G29" s="871">
        <v>888.48576</v>
      </c>
      <c r="H29" s="871">
        <v>1926.2668699999997</v>
      </c>
      <c r="I29" s="880">
        <v>-29.423563532577774</v>
      </c>
    </row>
    <row r="30" spans="1:9" s="877" customFormat="1" ht="12.75">
      <c r="A30" s="1076"/>
      <c r="B30" s="869">
        <v>7113</v>
      </c>
      <c r="C30" s="868" t="s">
        <v>1312</v>
      </c>
      <c r="D30" s="871">
        <v>1150.8736399999996</v>
      </c>
      <c r="E30" s="871">
        <v>1068.94947</v>
      </c>
      <c r="F30" s="871">
        <v>1265.1878800000002</v>
      </c>
      <c r="G30" s="871">
        <v>3974.4736100000005</v>
      </c>
      <c r="H30" s="871">
        <v>6882.873879999997</v>
      </c>
      <c r="I30" s="880">
        <v>7.663989019050596</v>
      </c>
    </row>
    <row r="31" spans="1:9" s="877" customFormat="1" ht="38.25">
      <c r="A31" s="1076"/>
      <c r="B31" s="869">
        <v>7104</v>
      </c>
      <c r="C31" s="868" t="s">
        <v>1465</v>
      </c>
      <c r="D31" s="871">
        <v>38.53924000000001</v>
      </c>
      <c r="E31" s="871">
        <v>23.71143</v>
      </c>
      <c r="F31" s="871">
        <v>4.412719999999999</v>
      </c>
      <c r="G31" s="871">
        <v>38.26635</v>
      </c>
      <c r="H31" s="871">
        <v>16.0852</v>
      </c>
      <c r="I31" s="880">
        <v>62.53444014131584</v>
      </c>
    </row>
    <row r="32" spans="1:9" s="877" customFormat="1" ht="12.75">
      <c r="A32" s="1076"/>
      <c r="B32" s="869"/>
      <c r="C32" s="868" t="s">
        <v>973</v>
      </c>
      <c r="D32" s="871">
        <v>9.019009999752045</v>
      </c>
      <c r="E32" s="871">
        <v>109.27205999970437</v>
      </c>
      <c r="F32" s="871">
        <v>47.19985999977589</v>
      </c>
      <c r="G32" s="871">
        <v>44.63630999994278</v>
      </c>
      <c r="H32" s="871">
        <v>377.89335000008344</v>
      </c>
      <c r="I32" s="880">
        <v>-91.74627988181385</v>
      </c>
    </row>
    <row r="33" spans="1:9" s="891" customFormat="1" ht="12.75">
      <c r="A33" s="1077"/>
      <c r="B33" s="760"/>
      <c r="C33" s="759" t="s">
        <v>558</v>
      </c>
      <c r="D33" s="890">
        <v>1405859.5648399994</v>
      </c>
      <c r="E33" s="890">
        <v>1076996.5134000008</v>
      </c>
      <c r="F33" s="890">
        <v>897776.2974700003</v>
      </c>
      <c r="G33" s="890">
        <v>593800.4011899997</v>
      </c>
      <c r="H33" s="890">
        <v>533503.7599799999</v>
      </c>
      <c r="I33" s="758">
        <v>30.535201121663953</v>
      </c>
    </row>
    <row r="34" spans="1:9" s="877" customFormat="1" ht="12.75">
      <c r="A34" s="743"/>
      <c r="B34" s="743"/>
      <c r="C34" s="870"/>
      <c r="D34" s="743"/>
      <c r="E34" s="743"/>
      <c r="F34" s="743"/>
      <c r="G34" s="743"/>
      <c r="H34" s="743"/>
      <c r="I34" s="879"/>
    </row>
    <row r="35" spans="1:9" s="877" customFormat="1" ht="25.5">
      <c r="A35" s="1076" t="s">
        <v>378</v>
      </c>
      <c r="B35" s="869">
        <v>901</v>
      </c>
      <c r="C35" s="868" t="s">
        <v>1311</v>
      </c>
      <c r="D35" s="871">
        <v>872649.811210003</v>
      </c>
      <c r="E35" s="871">
        <v>1309123.4625400042</v>
      </c>
      <c r="F35" s="871">
        <v>708502.6164299991</v>
      </c>
      <c r="G35" s="871">
        <v>710387.2185100013</v>
      </c>
      <c r="H35" s="871">
        <v>917375.4996300008</v>
      </c>
      <c r="I35" s="880">
        <v>-33.340908158741634</v>
      </c>
    </row>
    <row r="36" spans="1:9" s="877" customFormat="1" ht="12.75">
      <c r="A36" s="1076"/>
      <c r="B36" s="869">
        <v>910</v>
      </c>
      <c r="C36" s="868" t="s">
        <v>1310</v>
      </c>
      <c r="D36" s="871">
        <v>1901.0281200000006</v>
      </c>
      <c r="E36" s="871">
        <v>1864.14689</v>
      </c>
      <c r="F36" s="871">
        <v>2012.2041699999995</v>
      </c>
      <c r="G36" s="871">
        <v>1512.0458099999994</v>
      </c>
      <c r="H36" s="871">
        <v>1330.4898199999996</v>
      </c>
      <c r="I36" s="880">
        <v>1.9784508505121419</v>
      </c>
    </row>
    <row r="37" spans="1:9" s="877" customFormat="1" ht="25.5">
      <c r="A37" s="1076"/>
      <c r="B37" s="869">
        <v>904</v>
      </c>
      <c r="C37" s="868" t="s">
        <v>1309</v>
      </c>
      <c r="D37" s="871">
        <v>1437.53998</v>
      </c>
      <c r="E37" s="871">
        <v>1161.3992100000003</v>
      </c>
      <c r="F37" s="871">
        <v>659.5591999999999</v>
      </c>
      <c r="G37" s="871">
        <v>1034.1232900000002</v>
      </c>
      <c r="H37" s="871">
        <v>1199.27215</v>
      </c>
      <c r="I37" s="880">
        <v>23.776559138523925</v>
      </c>
    </row>
    <row r="38" spans="1:9" s="877" customFormat="1" ht="12.75">
      <c r="A38" s="1076"/>
      <c r="B38" s="869">
        <v>908</v>
      </c>
      <c r="C38" s="868" t="s">
        <v>1308</v>
      </c>
      <c r="D38" s="871">
        <v>614.86275</v>
      </c>
      <c r="E38" s="871">
        <v>230.67695</v>
      </c>
      <c r="F38" s="871">
        <v>485.56410999999997</v>
      </c>
      <c r="G38" s="871">
        <v>346.96292</v>
      </c>
      <c r="H38" s="871">
        <v>257.70131</v>
      </c>
      <c r="I38" s="880">
        <v>166.547112747936</v>
      </c>
    </row>
    <row r="39" spans="1:9" s="877" customFormat="1" ht="12.75">
      <c r="A39" s="1076"/>
      <c r="B39" s="869">
        <v>902</v>
      </c>
      <c r="C39" s="868" t="s">
        <v>1307</v>
      </c>
      <c r="D39" s="871">
        <v>106.30584000000002</v>
      </c>
      <c r="E39" s="871">
        <v>115.64268999999999</v>
      </c>
      <c r="F39" s="871">
        <v>124.69065</v>
      </c>
      <c r="G39" s="871">
        <v>85.17768999999998</v>
      </c>
      <c r="H39" s="871">
        <v>101.91302999999999</v>
      </c>
      <c r="I39" s="881">
        <v>-8.073878253783244</v>
      </c>
    </row>
    <row r="40" spans="1:9" s="877" customFormat="1" ht="12.75">
      <c r="A40" s="1076"/>
      <c r="B40" s="869"/>
      <c r="C40" s="868" t="s">
        <v>973</v>
      </c>
      <c r="D40" s="871">
        <v>1.870100000023842</v>
      </c>
      <c r="E40" s="871">
        <v>73.613</v>
      </c>
      <c r="F40" s="871">
        <v>13.963649999976159</v>
      </c>
      <c r="G40" s="871">
        <v>10.812560000061989</v>
      </c>
      <c r="H40" s="871">
        <v>1.3255599999427796</v>
      </c>
      <c r="I40" s="880">
        <v>-97.45955198127525</v>
      </c>
    </row>
    <row r="41" spans="1:9" s="891" customFormat="1" ht="12.75">
      <c r="A41" s="1077"/>
      <c r="B41" s="760"/>
      <c r="C41" s="759" t="s">
        <v>558</v>
      </c>
      <c r="D41" s="890">
        <v>876711.4180000031</v>
      </c>
      <c r="E41" s="890">
        <v>1312568.9412800046</v>
      </c>
      <c r="F41" s="890">
        <v>711798.598209999</v>
      </c>
      <c r="G41" s="890">
        <v>713376.3407800013</v>
      </c>
      <c r="H41" s="890">
        <v>920266.2015000007</v>
      </c>
      <c r="I41" s="758">
        <v>-33.20644802511916</v>
      </c>
    </row>
    <row r="42" spans="1:9" s="877" customFormat="1" ht="12.75">
      <c r="A42" s="743"/>
      <c r="B42" s="743"/>
      <c r="C42" s="870"/>
      <c r="D42" s="743"/>
      <c r="E42" s="743"/>
      <c r="F42" s="743"/>
      <c r="G42" s="743"/>
      <c r="H42" s="743"/>
      <c r="I42" s="879"/>
    </row>
    <row r="43" spans="1:9" s="877" customFormat="1" ht="12.75">
      <c r="A43" s="1076" t="s">
        <v>409</v>
      </c>
      <c r="B43" s="869">
        <v>3902</v>
      </c>
      <c r="C43" s="868" t="s">
        <v>1306</v>
      </c>
      <c r="D43" s="871">
        <v>180674.19306</v>
      </c>
      <c r="E43" s="871">
        <v>181462.5220999999</v>
      </c>
      <c r="F43" s="871">
        <v>148474.46519999992</v>
      </c>
      <c r="G43" s="871">
        <v>81939.96861999997</v>
      </c>
      <c r="H43" s="871">
        <v>137045.47842000017</v>
      </c>
      <c r="I43" s="879">
        <v>-0.4344307743972966</v>
      </c>
    </row>
    <row r="44" spans="1:9" s="877" customFormat="1" ht="12.75">
      <c r="A44" s="1076"/>
      <c r="B44" s="869">
        <v>3904</v>
      </c>
      <c r="C44" s="868" t="s">
        <v>1305</v>
      </c>
      <c r="D44" s="871">
        <v>167334.90969000023</v>
      </c>
      <c r="E44" s="871">
        <v>130453.31997000004</v>
      </c>
      <c r="F44" s="871">
        <v>134237.9511100001</v>
      </c>
      <c r="G44" s="871">
        <v>89174.22251000007</v>
      </c>
      <c r="H44" s="871">
        <v>128435.95963999983</v>
      </c>
      <c r="I44" s="879">
        <v>28.271867460699152</v>
      </c>
    </row>
    <row r="45" spans="1:9" s="877" customFormat="1" ht="25.5">
      <c r="A45" s="1076"/>
      <c r="B45" s="869">
        <v>3923</v>
      </c>
      <c r="C45" s="868" t="s">
        <v>1304</v>
      </c>
      <c r="D45" s="871">
        <v>59539.933050000094</v>
      </c>
      <c r="E45" s="871">
        <v>61075.54993000016</v>
      </c>
      <c r="F45" s="871">
        <v>50876.23775000011</v>
      </c>
      <c r="G45" s="871">
        <v>56901.81099999988</v>
      </c>
      <c r="H45" s="871">
        <v>53064.28707999983</v>
      </c>
      <c r="I45" s="879">
        <v>-2.5142907133215604</v>
      </c>
    </row>
    <row r="46" spans="1:9" s="877" customFormat="1" ht="25.5">
      <c r="A46" s="1076"/>
      <c r="B46" s="869">
        <v>3920</v>
      </c>
      <c r="C46" s="868" t="s">
        <v>1303</v>
      </c>
      <c r="D46" s="871">
        <v>51590.17999000005</v>
      </c>
      <c r="E46" s="871">
        <v>55113.00478000004</v>
      </c>
      <c r="F46" s="871">
        <v>47978.00073999996</v>
      </c>
      <c r="G46" s="871">
        <v>50569.800929999925</v>
      </c>
      <c r="H46" s="871">
        <v>67877.35283000002</v>
      </c>
      <c r="I46" s="879">
        <v>-6.392002766066549</v>
      </c>
    </row>
    <row r="47" spans="1:9" s="877" customFormat="1" ht="12.75">
      <c r="A47" s="1076"/>
      <c r="B47" s="869">
        <v>3921</v>
      </c>
      <c r="C47" s="868" t="s">
        <v>1302</v>
      </c>
      <c r="D47" s="871">
        <v>42786.471249999915</v>
      </c>
      <c r="E47" s="871">
        <v>41335.17251000001</v>
      </c>
      <c r="F47" s="871">
        <v>31574.507730000012</v>
      </c>
      <c r="G47" s="871">
        <v>27113.88576000001</v>
      </c>
      <c r="H47" s="871">
        <v>37745.02365000001</v>
      </c>
      <c r="I47" s="879">
        <v>3.5110504005972114</v>
      </c>
    </row>
    <row r="48" spans="1:9" s="877" customFormat="1" ht="12.75">
      <c r="A48" s="1076"/>
      <c r="B48" s="869">
        <v>3903</v>
      </c>
      <c r="C48" s="868" t="s">
        <v>1301</v>
      </c>
      <c r="D48" s="871">
        <v>29405.627989999997</v>
      </c>
      <c r="E48" s="871">
        <v>25304.92385999999</v>
      </c>
      <c r="F48" s="871">
        <v>24879.306279999997</v>
      </c>
      <c r="G48" s="871">
        <v>21761.473930000007</v>
      </c>
      <c r="H48" s="871">
        <v>27910.308170000008</v>
      </c>
      <c r="I48" s="879">
        <v>16.20516288722003</v>
      </c>
    </row>
    <row r="49" spans="1:9" s="877" customFormat="1" ht="25.5">
      <c r="A49" s="1076"/>
      <c r="B49" s="869">
        <v>3926</v>
      </c>
      <c r="C49" s="868" t="s">
        <v>1298</v>
      </c>
      <c r="D49" s="871">
        <v>15943.468249999984</v>
      </c>
      <c r="E49" s="871">
        <v>15839.649239999986</v>
      </c>
      <c r="F49" s="871">
        <v>13461.506340000009</v>
      </c>
      <c r="G49" s="871">
        <v>11964.217850000006</v>
      </c>
      <c r="H49" s="871">
        <v>16510.887959999982</v>
      </c>
      <c r="I49" s="879">
        <v>0.6554375568988138</v>
      </c>
    </row>
    <row r="50" spans="1:9" s="877" customFormat="1" ht="12.75">
      <c r="A50" s="1076"/>
      <c r="B50" s="869">
        <v>3917</v>
      </c>
      <c r="C50" s="868" t="s">
        <v>1299</v>
      </c>
      <c r="D50" s="871">
        <v>15767.74504000001</v>
      </c>
      <c r="E50" s="871">
        <v>15510.73703</v>
      </c>
      <c r="F50" s="871">
        <v>18728.36736</v>
      </c>
      <c r="G50" s="871">
        <v>21783.50805000001</v>
      </c>
      <c r="H50" s="871">
        <v>20985.932220000046</v>
      </c>
      <c r="I50" s="879">
        <v>1.6569683923008942</v>
      </c>
    </row>
    <row r="51" spans="1:9" s="877" customFormat="1" ht="25.5">
      <c r="A51" s="1076"/>
      <c r="B51" s="869">
        <v>3907</v>
      </c>
      <c r="C51" s="868" t="s">
        <v>1300</v>
      </c>
      <c r="D51" s="871">
        <v>15585.916220000012</v>
      </c>
      <c r="E51" s="871">
        <v>12560.83989</v>
      </c>
      <c r="F51" s="871">
        <v>10467.292179999999</v>
      </c>
      <c r="G51" s="871">
        <v>18577.260529999985</v>
      </c>
      <c r="H51" s="871">
        <v>18896.354319999988</v>
      </c>
      <c r="I51" s="879">
        <v>24.083392165585614</v>
      </c>
    </row>
    <row r="52" spans="1:9" s="877" customFormat="1" ht="25.5">
      <c r="A52" s="1076"/>
      <c r="B52" s="869">
        <v>3919</v>
      </c>
      <c r="C52" s="868" t="s">
        <v>1297</v>
      </c>
      <c r="D52" s="871">
        <v>14691.132899999966</v>
      </c>
      <c r="E52" s="871">
        <v>12964.145119999996</v>
      </c>
      <c r="F52" s="871">
        <v>10023.072979999992</v>
      </c>
      <c r="G52" s="871">
        <v>9214.028460000012</v>
      </c>
      <c r="H52" s="871">
        <v>9620.425790000012</v>
      </c>
      <c r="I52" s="879">
        <v>13.321262327862392</v>
      </c>
    </row>
    <row r="53" spans="1:9" s="877" customFormat="1" ht="12.75">
      <c r="A53" s="1076"/>
      <c r="B53" s="869">
        <v>3924</v>
      </c>
      <c r="C53" s="868" t="s">
        <v>1466</v>
      </c>
      <c r="D53" s="871">
        <v>13699.20142999998</v>
      </c>
      <c r="E53" s="871">
        <v>13491.07257000001</v>
      </c>
      <c r="F53" s="871">
        <v>12743.193009999963</v>
      </c>
      <c r="G53" s="871">
        <v>15071.74494999998</v>
      </c>
      <c r="H53" s="871">
        <v>16234.44896000002</v>
      </c>
      <c r="I53" s="879">
        <v>1.5427154432686419</v>
      </c>
    </row>
    <row r="54" spans="1:9" s="877" customFormat="1" ht="12.75">
      <c r="A54" s="1076"/>
      <c r="B54" s="869"/>
      <c r="C54" s="868" t="s">
        <v>973</v>
      </c>
      <c r="D54" s="871">
        <v>37582.557319999934</v>
      </c>
      <c r="E54" s="871">
        <v>34897.1321099999</v>
      </c>
      <c r="F54" s="871">
        <v>26251.782709999978</v>
      </c>
      <c r="G54" s="871">
        <v>24973.535859999894</v>
      </c>
      <c r="H54" s="871">
        <v>29100.46927000004</v>
      </c>
      <c r="I54" s="879">
        <v>7.6952604630525485</v>
      </c>
    </row>
    <row r="55" spans="1:9" s="891" customFormat="1" ht="12.75">
      <c r="A55" s="1077"/>
      <c r="B55" s="760"/>
      <c r="C55" s="759" t="s">
        <v>558</v>
      </c>
      <c r="D55" s="890">
        <v>644601.3361900002</v>
      </c>
      <c r="E55" s="890">
        <v>600008.0691100002</v>
      </c>
      <c r="F55" s="890">
        <v>529695.6833900001</v>
      </c>
      <c r="G55" s="890">
        <v>429045.4584499998</v>
      </c>
      <c r="H55" s="890">
        <v>563426.92831</v>
      </c>
      <c r="I55" s="892">
        <v>7.432111229128267</v>
      </c>
    </row>
    <row r="56" spans="1:9" s="877" customFormat="1" ht="12.75">
      <c r="A56" s="743"/>
      <c r="B56" s="743"/>
      <c r="C56" s="870"/>
      <c r="D56" s="743"/>
      <c r="E56" s="743"/>
      <c r="F56" s="743"/>
      <c r="G56" s="743"/>
      <c r="H56" s="743"/>
      <c r="I56" s="879"/>
    </row>
    <row r="57" spans="1:9" s="877" customFormat="1" ht="25.5">
      <c r="A57" s="1076" t="s">
        <v>375</v>
      </c>
      <c r="B57" s="869">
        <v>603</v>
      </c>
      <c r="C57" s="868" t="s">
        <v>1296</v>
      </c>
      <c r="D57" s="871">
        <v>609426.0473300071</v>
      </c>
      <c r="E57" s="871">
        <v>629607.0362399996</v>
      </c>
      <c r="F57" s="871">
        <v>533975.3038299977</v>
      </c>
      <c r="G57" s="871">
        <v>414572.1189100027</v>
      </c>
      <c r="H57" s="871">
        <v>505194.2383600032</v>
      </c>
      <c r="I57" s="879">
        <v>-3.2053309045770773</v>
      </c>
    </row>
    <row r="58" spans="1:9" s="877" customFormat="1" ht="38.25">
      <c r="A58" s="1076"/>
      <c r="B58" s="869">
        <v>604</v>
      </c>
      <c r="C58" s="868" t="s">
        <v>1295</v>
      </c>
      <c r="D58" s="871">
        <v>2321.0301999999992</v>
      </c>
      <c r="E58" s="871">
        <v>2148.293750000001</v>
      </c>
      <c r="F58" s="871">
        <v>1932.927220000001</v>
      </c>
      <c r="G58" s="871">
        <v>1430.4892199999995</v>
      </c>
      <c r="H58" s="871">
        <v>1119.7277599999993</v>
      </c>
      <c r="I58" s="879">
        <v>8.040634573367724</v>
      </c>
    </row>
    <row r="59" spans="1:9" s="877" customFormat="1" ht="12.75">
      <c r="A59" s="1076"/>
      <c r="B59" s="869">
        <v>602</v>
      </c>
      <c r="C59" s="868" t="s">
        <v>1294</v>
      </c>
      <c r="D59" s="871">
        <v>1540.3770400000003</v>
      </c>
      <c r="E59" s="871">
        <v>1690.5545400000005</v>
      </c>
      <c r="F59" s="871">
        <v>1702.91198</v>
      </c>
      <c r="G59" s="871">
        <v>1443.3392799999995</v>
      </c>
      <c r="H59" s="871">
        <v>1699.9411699999998</v>
      </c>
      <c r="I59" s="879">
        <v>-8.883327715650049</v>
      </c>
    </row>
    <row r="60" spans="1:9" s="877" customFormat="1" ht="25.5">
      <c r="A60" s="1076"/>
      <c r="B60" s="869">
        <v>601</v>
      </c>
      <c r="C60" s="868" t="s">
        <v>1293</v>
      </c>
      <c r="D60" s="871">
        <v>138.2781</v>
      </c>
      <c r="E60" s="871">
        <v>2.8343499999999997</v>
      </c>
      <c r="F60" s="871">
        <v>0</v>
      </c>
      <c r="G60" s="871">
        <v>1.911</v>
      </c>
      <c r="H60" s="871">
        <v>7.5538</v>
      </c>
      <c r="I60" s="883" t="s">
        <v>1173</v>
      </c>
    </row>
    <row r="61" spans="1:9" s="891" customFormat="1" ht="12.75">
      <c r="A61" s="1077"/>
      <c r="B61" s="760"/>
      <c r="C61" s="759" t="s">
        <v>558</v>
      </c>
      <c r="D61" s="890">
        <v>613425.7326700072</v>
      </c>
      <c r="E61" s="890">
        <v>633448.7188799995</v>
      </c>
      <c r="F61" s="890">
        <v>537611.1430299977</v>
      </c>
      <c r="G61" s="890">
        <v>417447.8584100027</v>
      </c>
      <c r="H61" s="890">
        <v>508021.46109000326</v>
      </c>
      <c r="I61" s="892">
        <v>-3.160948252511262</v>
      </c>
    </row>
    <row r="62" spans="1:9" s="877" customFormat="1" ht="12.75">
      <c r="A62" s="743"/>
      <c r="B62" s="743"/>
      <c r="C62" s="870"/>
      <c r="D62" s="743"/>
      <c r="E62" s="743"/>
      <c r="F62" s="743"/>
      <c r="G62" s="743"/>
      <c r="H62" s="743"/>
      <c r="I62" s="879"/>
    </row>
    <row r="63" spans="1:9" s="877" customFormat="1" ht="12.75">
      <c r="A63" s="1076" t="s">
        <v>442</v>
      </c>
      <c r="B63" s="869">
        <v>7202</v>
      </c>
      <c r="C63" s="868" t="s">
        <v>1292</v>
      </c>
      <c r="D63" s="871">
        <v>410587.8846800002</v>
      </c>
      <c r="E63" s="871">
        <v>346020.5248400001</v>
      </c>
      <c r="F63" s="871">
        <v>403702.7965899999</v>
      </c>
      <c r="G63" s="871">
        <v>252044.44126000014</v>
      </c>
      <c r="H63" s="871">
        <v>415669.5380600002</v>
      </c>
      <c r="I63" s="879">
        <v>18.659979742489572</v>
      </c>
    </row>
    <row r="64" spans="1:9" s="877" customFormat="1" ht="25.5">
      <c r="A64" s="1076"/>
      <c r="B64" s="869">
        <v>7210</v>
      </c>
      <c r="C64" s="868" t="s">
        <v>1291</v>
      </c>
      <c r="D64" s="871">
        <v>47784.046949999974</v>
      </c>
      <c r="E64" s="871">
        <v>60062.82299999997</v>
      </c>
      <c r="F64" s="871">
        <v>51893.586</v>
      </c>
      <c r="G64" s="871">
        <v>37412.296440000006</v>
      </c>
      <c r="H64" s="871">
        <v>47518.17755999997</v>
      </c>
      <c r="I64" s="879">
        <v>-20.443221674745455</v>
      </c>
    </row>
    <row r="65" spans="1:9" s="877" customFormat="1" ht="25.5">
      <c r="A65" s="1076"/>
      <c r="B65" s="869">
        <v>7204</v>
      </c>
      <c r="C65" s="868" t="s">
        <v>1290</v>
      </c>
      <c r="D65" s="871">
        <v>15743.65053</v>
      </c>
      <c r="E65" s="871">
        <v>26682.87387000004</v>
      </c>
      <c r="F65" s="871">
        <v>26750.111720000023</v>
      </c>
      <c r="G65" s="871">
        <v>4355.458749999999</v>
      </c>
      <c r="H65" s="871">
        <v>14318.929490000002</v>
      </c>
      <c r="I65" s="879">
        <v>-40.99717066945766</v>
      </c>
    </row>
    <row r="66" spans="1:9" s="877" customFormat="1" ht="25.5">
      <c r="A66" s="1076"/>
      <c r="B66" s="869">
        <v>7209</v>
      </c>
      <c r="C66" s="868" t="s">
        <v>1289</v>
      </c>
      <c r="D66" s="871">
        <v>2004.87082</v>
      </c>
      <c r="E66" s="871">
        <v>5842.885589999998</v>
      </c>
      <c r="F66" s="871">
        <v>11265.643399999999</v>
      </c>
      <c r="G66" s="871">
        <v>11939.063609999996</v>
      </c>
      <c r="H66" s="871">
        <v>9790.353080000003</v>
      </c>
      <c r="I66" s="879">
        <v>-65.68697454163225</v>
      </c>
    </row>
    <row r="67" spans="1:9" s="877" customFormat="1" ht="12.75">
      <c r="A67" s="1076"/>
      <c r="B67" s="869">
        <v>7217</v>
      </c>
      <c r="C67" s="868" t="s">
        <v>1288</v>
      </c>
      <c r="D67" s="871">
        <v>1712.2527699999996</v>
      </c>
      <c r="E67" s="871">
        <v>1539.7856899999986</v>
      </c>
      <c r="F67" s="871">
        <v>1642.93289</v>
      </c>
      <c r="G67" s="871">
        <v>1157.6792799999998</v>
      </c>
      <c r="H67" s="871">
        <v>2075.1684200000004</v>
      </c>
      <c r="I67" s="879">
        <v>11.200719757306043</v>
      </c>
    </row>
    <row r="68" spans="1:9" s="877" customFormat="1" ht="25.5">
      <c r="A68" s="1076"/>
      <c r="B68" s="869">
        <v>7208</v>
      </c>
      <c r="C68" s="868" t="s">
        <v>1287</v>
      </c>
      <c r="D68" s="871">
        <v>1062.4756100000002</v>
      </c>
      <c r="E68" s="871">
        <v>181.37308</v>
      </c>
      <c r="F68" s="871">
        <v>218.72951</v>
      </c>
      <c r="G68" s="871">
        <v>941.0367899999999</v>
      </c>
      <c r="H68" s="871">
        <v>1678.1985400000003</v>
      </c>
      <c r="I68" s="879">
        <v>485.79564839501</v>
      </c>
    </row>
    <row r="69" spans="1:9" s="877" customFormat="1" ht="25.5">
      <c r="A69" s="1076"/>
      <c r="B69" s="869">
        <v>7212</v>
      </c>
      <c r="C69" s="868" t="s">
        <v>1286</v>
      </c>
      <c r="D69" s="871">
        <v>675.01423</v>
      </c>
      <c r="E69" s="871">
        <v>499.67225999999994</v>
      </c>
      <c r="F69" s="871">
        <v>491.66102</v>
      </c>
      <c r="G69" s="871">
        <v>499.68644</v>
      </c>
      <c r="H69" s="871">
        <v>821.89569</v>
      </c>
      <c r="I69" s="879">
        <v>35.091395708058734</v>
      </c>
    </row>
    <row r="70" spans="1:9" s="877" customFormat="1" ht="12.75">
      <c r="A70" s="1076"/>
      <c r="B70" s="869">
        <v>7225</v>
      </c>
      <c r="C70" s="868" t="s">
        <v>1284</v>
      </c>
      <c r="D70" s="871">
        <v>531.6730600000001</v>
      </c>
      <c r="E70" s="871">
        <v>625.4261399999999</v>
      </c>
      <c r="F70" s="871">
        <v>102.80758999999996</v>
      </c>
      <c r="G70" s="871">
        <v>44.139379999999996</v>
      </c>
      <c r="H70" s="871">
        <v>105.62094</v>
      </c>
      <c r="I70" s="879">
        <v>-14.990272072734257</v>
      </c>
    </row>
    <row r="71" spans="1:9" s="877" customFormat="1" ht="25.5">
      <c r="A71" s="1076"/>
      <c r="B71" s="869">
        <v>7214</v>
      </c>
      <c r="C71" s="868" t="s">
        <v>1285</v>
      </c>
      <c r="D71" s="871">
        <v>519.9393</v>
      </c>
      <c r="E71" s="871">
        <v>588.50794</v>
      </c>
      <c r="F71" s="871">
        <v>115.73142000000001</v>
      </c>
      <c r="G71" s="871">
        <v>740.8321099999998</v>
      </c>
      <c r="H71" s="871">
        <v>843.3602500000001</v>
      </c>
      <c r="I71" s="879">
        <v>-11.65126846037115</v>
      </c>
    </row>
    <row r="72" spans="1:9" s="877" customFormat="1" ht="12.75">
      <c r="A72" s="1076"/>
      <c r="B72" s="869">
        <v>7215</v>
      </c>
      <c r="C72" s="868" t="s">
        <v>1467</v>
      </c>
      <c r="D72" s="871">
        <v>427.29663000000005</v>
      </c>
      <c r="E72" s="871">
        <v>173.55659</v>
      </c>
      <c r="F72" s="871">
        <v>424.59551000000005</v>
      </c>
      <c r="G72" s="871">
        <v>1405.62228</v>
      </c>
      <c r="H72" s="871">
        <v>1306.5894399999997</v>
      </c>
      <c r="I72" s="879">
        <v>146.2001759771842</v>
      </c>
    </row>
    <row r="73" spans="1:9" s="877" customFormat="1" ht="12.75">
      <c r="A73" s="1076"/>
      <c r="B73" s="869"/>
      <c r="C73" s="868" t="s">
        <v>973</v>
      </c>
      <c r="D73" s="871">
        <v>1726.38923999995</v>
      </c>
      <c r="E73" s="871">
        <v>8415.947319999814</v>
      </c>
      <c r="F73" s="871">
        <v>4414.229310000122</v>
      </c>
      <c r="G73" s="871">
        <v>4272.5782799999715</v>
      </c>
      <c r="H73" s="871">
        <v>6276.966600000023</v>
      </c>
      <c r="I73" s="879">
        <v>-79.48669146374851</v>
      </c>
    </row>
    <row r="74" spans="1:9" s="891" customFormat="1" ht="12.75">
      <c r="A74" s="1077"/>
      <c r="B74" s="760"/>
      <c r="C74" s="759" t="s">
        <v>558</v>
      </c>
      <c r="D74" s="890">
        <v>482775.49382000015</v>
      </c>
      <c r="E74" s="890">
        <v>450633.3763199998</v>
      </c>
      <c r="F74" s="890">
        <v>501022.82496</v>
      </c>
      <c r="G74" s="890">
        <v>314812.8346200001</v>
      </c>
      <c r="H74" s="890">
        <v>500404.79807000025</v>
      </c>
      <c r="I74" s="892">
        <v>7.1326535469880215</v>
      </c>
    </row>
    <row r="75" spans="1:9" s="877" customFormat="1" ht="12.75">
      <c r="A75" s="743"/>
      <c r="B75" s="743"/>
      <c r="C75" s="870"/>
      <c r="D75" s="743"/>
      <c r="E75" s="743"/>
      <c r="F75" s="743"/>
      <c r="G75" s="743"/>
      <c r="H75" s="743"/>
      <c r="I75" s="879"/>
    </row>
    <row r="76" spans="1:9" s="877" customFormat="1" ht="12.75">
      <c r="A76" s="1076" t="s">
        <v>377</v>
      </c>
      <c r="B76" s="763">
        <v>803</v>
      </c>
      <c r="C76" s="762" t="s">
        <v>1280</v>
      </c>
      <c r="D76" s="873">
        <v>305495.9616400002</v>
      </c>
      <c r="E76" s="873">
        <v>340090.1670400005</v>
      </c>
      <c r="F76" s="873">
        <v>295845.05437999964</v>
      </c>
      <c r="G76" s="873">
        <v>334333.7041000007</v>
      </c>
      <c r="H76" s="873">
        <v>267463.29686000047</v>
      </c>
      <c r="I76" s="884">
        <v>-10.172068690222199</v>
      </c>
    </row>
    <row r="77" spans="1:9" s="877" customFormat="1" ht="12.75">
      <c r="A77" s="1076"/>
      <c r="B77" s="763">
        <v>810</v>
      </c>
      <c r="C77" s="762" t="s">
        <v>1279</v>
      </c>
      <c r="D77" s="873">
        <v>23770.202659999974</v>
      </c>
      <c r="E77" s="873">
        <v>21374.21797999996</v>
      </c>
      <c r="F77" s="873">
        <v>17097.30479000004</v>
      </c>
      <c r="G77" s="873">
        <v>15951.99393999999</v>
      </c>
      <c r="H77" s="873">
        <v>19866.239430000005</v>
      </c>
      <c r="I77" s="884">
        <v>11.209695167523583</v>
      </c>
    </row>
    <row r="78" spans="1:9" s="877" customFormat="1" ht="12.75">
      <c r="A78" s="1076"/>
      <c r="B78" s="763">
        <v>805</v>
      </c>
      <c r="C78" s="762" t="s">
        <v>1278</v>
      </c>
      <c r="D78" s="873">
        <v>1497.2496999999998</v>
      </c>
      <c r="E78" s="873">
        <v>2358.21449</v>
      </c>
      <c r="F78" s="873">
        <v>3279.08992</v>
      </c>
      <c r="G78" s="873">
        <v>3243.22675</v>
      </c>
      <c r="H78" s="873">
        <v>3553.92207</v>
      </c>
      <c r="I78" s="884">
        <v>-36.50918072342096</v>
      </c>
    </row>
    <row r="79" spans="1:9" s="877" customFormat="1" ht="25.5">
      <c r="A79" s="1076"/>
      <c r="B79" s="763">
        <v>813</v>
      </c>
      <c r="C79" s="762" t="s">
        <v>1277</v>
      </c>
      <c r="D79" s="873">
        <v>1124.46273</v>
      </c>
      <c r="E79" s="873">
        <v>1665.4717</v>
      </c>
      <c r="F79" s="873">
        <v>78.07509</v>
      </c>
      <c r="G79" s="873">
        <v>114.93019</v>
      </c>
      <c r="H79" s="873">
        <v>330.70161</v>
      </c>
      <c r="I79" s="884">
        <v>-32.483828455325906</v>
      </c>
    </row>
    <row r="80" spans="1:9" s="877" customFormat="1" ht="25.5">
      <c r="A80" s="1076"/>
      <c r="B80" s="763">
        <v>804</v>
      </c>
      <c r="C80" s="762" t="s">
        <v>1276</v>
      </c>
      <c r="D80" s="873">
        <v>1007.2082599999999</v>
      </c>
      <c r="E80" s="873">
        <v>1067.81838</v>
      </c>
      <c r="F80" s="873">
        <v>618.5866599999996</v>
      </c>
      <c r="G80" s="873">
        <v>458.19457000000006</v>
      </c>
      <c r="H80" s="873">
        <v>711.1952399999999</v>
      </c>
      <c r="I80" s="884">
        <v>-5.676070119714558</v>
      </c>
    </row>
    <row r="81" spans="1:9" s="877" customFormat="1" ht="25.5">
      <c r="A81" s="1076"/>
      <c r="B81" s="763">
        <v>811</v>
      </c>
      <c r="C81" s="762" t="s">
        <v>1275</v>
      </c>
      <c r="D81" s="873">
        <v>889.2172100000006</v>
      </c>
      <c r="E81" s="873">
        <v>1211.4468699999995</v>
      </c>
      <c r="F81" s="873">
        <v>1607.1706499999998</v>
      </c>
      <c r="G81" s="873">
        <v>754.45621</v>
      </c>
      <c r="H81" s="873">
        <v>780.0501800000002</v>
      </c>
      <c r="I81" s="884">
        <v>-26.598744689480196</v>
      </c>
    </row>
    <row r="82" spans="1:9" s="877" customFormat="1" ht="12.75">
      <c r="A82" s="1076"/>
      <c r="B82" s="763">
        <v>807</v>
      </c>
      <c r="C82" s="762" t="s">
        <v>1274</v>
      </c>
      <c r="D82" s="873">
        <v>559.3338200000005</v>
      </c>
      <c r="E82" s="873">
        <v>836.6668600000002</v>
      </c>
      <c r="F82" s="873">
        <v>295.13946</v>
      </c>
      <c r="G82" s="873">
        <v>300.5981999999999</v>
      </c>
      <c r="H82" s="873">
        <v>844.0749299999999</v>
      </c>
      <c r="I82" s="884">
        <v>-33.147367639253645</v>
      </c>
    </row>
    <row r="83" spans="1:9" s="877" customFormat="1" ht="12.75">
      <c r="A83" s="1076"/>
      <c r="B83" s="763">
        <v>808</v>
      </c>
      <c r="C83" s="762" t="s">
        <v>1273</v>
      </c>
      <c r="D83" s="873">
        <v>146.61736</v>
      </c>
      <c r="E83" s="873">
        <v>114.9925</v>
      </c>
      <c r="F83" s="873">
        <v>49.8155</v>
      </c>
      <c r="G83" s="873">
        <v>1.154</v>
      </c>
      <c r="H83" s="873">
        <v>3.7751300000000003</v>
      </c>
      <c r="I83" s="884">
        <v>27.501671848163994</v>
      </c>
    </row>
    <row r="84" spans="1:9" s="877" customFormat="1" ht="12.75">
      <c r="A84" s="1076"/>
      <c r="B84" s="763">
        <v>802</v>
      </c>
      <c r="C84" s="762" t="s">
        <v>1468</v>
      </c>
      <c r="D84" s="873">
        <v>98.399</v>
      </c>
      <c r="E84" s="873">
        <v>4.1088000000000005</v>
      </c>
      <c r="F84" s="873">
        <v>81.05524000000001</v>
      </c>
      <c r="G84" s="873">
        <v>0.355</v>
      </c>
      <c r="H84" s="873">
        <v>114.92063</v>
      </c>
      <c r="I84" s="885" t="s">
        <v>1173</v>
      </c>
    </row>
    <row r="85" spans="1:9" s="877" customFormat="1" ht="25.5">
      <c r="A85" s="1076"/>
      <c r="B85" s="763">
        <v>801</v>
      </c>
      <c r="C85" s="762" t="s">
        <v>1272</v>
      </c>
      <c r="D85" s="873">
        <v>24.38379</v>
      </c>
      <c r="E85" s="873">
        <v>30.3543</v>
      </c>
      <c r="F85" s="873">
        <v>21.055880000000002</v>
      </c>
      <c r="G85" s="873">
        <v>30.21629</v>
      </c>
      <c r="H85" s="873">
        <v>9.455609999999998</v>
      </c>
      <c r="I85" s="884">
        <v>-19.669404334805936</v>
      </c>
    </row>
    <row r="86" spans="1:9" s="877" customFormat="1" ht="12.75">
      <c r="A86" s="1076"/>
      <c r="B86" s="763"/>
      <c r="C86" s="762" t="s">
        <v>973</v>
      </c>
      <c r="D86" s="873">
        <v>40.75387000000477</v>
      </c>
      <c r="E86" s="873">
        <v>22.277389999985694</v>
      </c>
      <c r="F86" s="873">
        <v>22.181399999976158</v>
      </c>
      <c r="G86" s="873">
        <v>63.9553600000143</v>
      </c>
      <c r="H86" s="873">
        <v>24.569710000038146</v>
      </c>
      <c r="I86" s="884">
        <v>82.93826161875758</v>
      </c>
    </row>
    <row r="87" spans="1:9" s="891" customFormat="1" ht="12.75">
      <c r="A87" s="1077"/>
      <c r="B87" s="760"/>
      <c r="C87" s="759" t="s">
        <v>558</v>
      </c>
      <c r="D87" s="890">
        <v>334653.7900400002</v>
      </c>
      <c r="E87" s="890">
        <v>368775.7363100005</v>
      </c>
      <c r="F87" s="890">
        <v>318994.52896999964</v>
      </c>
      <c r="G87" s="890">
        <v>355252.7846100007</v>
      </c>
      <c r="H87" s="890">
        <v>293702.20140000054</v>
      </c>
      <c r="I87" s="892">
        <v>-9.252763376307556</v>
      </c>
    </row>
    <row r="88" spans="1:9" s="877" customFormat="1" ht="12.75">
      <c r="A88" s="743"/>
      <c r="B88" s="743"/>
      <c r="C88" s="870"/>
      <c r="D88" s="743"/>
      <c r="E88" s="743"/>
      <c r="F88" s="743"/>
      <c r="G88" s="743"/>
      <c r="H88" s="743"/>
      <c r="I88" s="879"/>
    </row>
    <row r="89" spans="1:9" s="877" customFormat="1" ht="12.75">
      <c r="A89" s="1076" t="s">
        <v>386</v>
      </c>
      <c r="B89" s="869">
        <v>1701</v>
      </c>
      <c r="C89" s="868" t="s">
        <v>1283</v>
      </c>
      <c r="D89" s="871">
        <v>206477.22231999997</v>
      </c>
      <c r="E89" s="871">
        <v>211651.1377599999</v>
      </c>
      <c r="F89" s="871">
        <v>243591.3957700001</v>
      </c>
      <c r="G89" s="871">
        <v>113021.97357000002</v>
      </c>
      <c r="H89" s="871">
        <v>86281.45293999989</v>
      </c>
      <c r="I89" s="879">
        <v>-2.444548843326722</v>
      </c>
    </row>
    <row r="90" spans="1:9" s="877" customFormat="1" ht="12.75">
      <c r="A90" s="1076"/>
      <c r="B90" s="869">
        <v>1704</v>
      </c>
      <c r="C90" s="868" t="s">
        <v>1282</v>
      </c>
      <c r="D90" s="871">
        <v>108987.10159999985</v>
      </c>
      <c r="E90" s="871">
        <v>95289.52985</v>
      </c>
      <c r="F90" s="871">
        <v>93009.34275000027</v>
      </c>
      <c r="G90" s="871">
        <v>95337.44683999958</v>
      </c>
      <c r="H90" s="871">
        <v>103547.45463999995</v>
      </c>
      <c r="I90" s="879">
        <v>14.374687094754139</v>
      </c>
    </row>
    <row r="91" spans="1:9" s="877" customFormat="1" ht="38.25">
      <c r="A91" s="1076"/>
      <c r="B91" s="869">
        <v>1702</v>
      </c>
      <c r="C91" s="868" t="s">
        <v>1469</v>
      </c>
      <c r="D91" s="871">
        <v>2000.50664</v>
      </c>
      <c r="E91" s="871">
        <v>3199.912479999997</v>
      </c>
      <c r="F91" s="871">
        <v>1866.8160100000002</v>
      </c>
      <c r="G91" s="871">
        <v>2970.044910000001</v>
      </c>
      <c r="H91" s="871">
        <v>2875.353760000001</v>
      </c>
      <c r="I91" s="879">
        <v>-37.482457645216535</v>
      </c>
    </row>
    <row r="92" spans="1:9" s="877" customFormat="1" ht="12.75">
      <c r="A92" s="1076"/>
      <c r="B92" s="869">
        <v>1703</v>
      </c>
      <c r="C92" s="868" t="s">
        <v>1281</v>
      </c>
      <c r="D92" s="871">
        <v>19.9772</v>
      </c>
      <c r="E92" s="871">
        <v>26.12336</v>
      </c>
      <c r="F92" s="871">
        <v>0.7555</v>
      </c>
      <c r="G92" s="871">
        <v>365.51763</v>
      </c>
      <c r="H92" s="871">
        <v>0</v>
      </c>
      <c r="I92" s="879">
        <v>-23.527448230242975</v>
      </c>
    </row>
    <row r="93" spans="1:9" s="891" customFormat="1" ht="12.75">
      <c r="A93" s="1077"/>
      <c r="B93" s="760"/>
      <c r="C93" s="759" t="s">
        <v>558</v>
      </c>
      <c r="D93" s="890">
        <v>317484.80775999976</v>
      </c>
      <c r="E93" s="890">
        <v>310166.7034499999</v>
      </c>
      <c r="F93" s="890">
        <v>338468.31003000034</v>
      </c>
      <c r="G93" s="890">
        <v>211694.9829499996</v>
      </c>
      <c r="H93" s="890">
        <v>192704.26133999985</v>
      </c>
      <c r="I93" s="892">
        <v>2.359410029703448</v>
      </c>
    </row>
    <row r="94" spans="1:9" s="877" customFormat="1" ht="12.75">
      <c r="A94" s="743"/>
      <c r="B94" s="743"/>
      <c r="C94" s="870"/>
      <c r="D94" s="743"/>
      <c r="E94" s="743"/>
      <c r="F94" s="743"/>
      <c r="G94" s="743"/>
      <c r="H94" s="743"/>
      <c r="I94" s="879"/>
    </row>
    <row r="95" spans="1:9" s="877" customFormat="1" ht="25.5">
      <c r="A95" s="1076" t="s">
        <v>457</v>
      </c>
      <c r="B95" s="869">
        <v>8802</v>
      </c>
      <c r="C95" s="868" t="s">
        <v>1271</v>
      </c>
      <c r="D95" s="871">
        <v>216305.60354999997</v>
      </c>
      <c r="E95" s="871">
        <v>57285.7771</v>
      </c>
      <c r="F95" s="871">
        <v>107191.63048</v>
      </c>
      <c r="G95" s="871">
        <v>6120.261</v>
      </c>
      <c r="H95" s="871">
        <v>8659.32937</v>
      </c>
      <c r="I95" s="879">
        <v>277.590415108465</v>
      </c>
    </row>
    <row r="96" spans="1:9" s="877" customFormat="1" ht="38.25">
      <c r="A96" s="1076"/>
      <c r="B96" s="869">
        <v>8805</v>
      </c>
      <c r="C96" s="868" t="s">
        <v>1470</v>
      </c>
      <c r="D96" s="871">
        <v>433.11656</v>
      </c>
      <c r="E96" s="871">
        <v>0</v>
      </c>
      <c r="F96" s="871">
        <v>14.254</v>
      </c>
      <c r="G96" s="871">
        <v>0</v>
      </c>
      <c r="H96" s="871">
        <v>0</v>
      </c>
      <c r="I96" s="879"/>
    </row>
    <row r="97" spans="1:9" s="877" customFormat="1" ht="12.75">
      <c r="A97" s="1076"/>
      <c r="B97" s="869">
        <v>8803</v>
      </c>
      <c r="C97" s="868" t="s">
        <v>1270</v>
      </c>
      <c r="D97" s="871">
        <v>321.92726</v>
      </c>
      <c r="E97" s="871">
        <v>263.08360999999996</v>
      </c>
      <c r="F97" s="871">
        <v>27945.954459999997</v>
      </c>
      <c r="G97" s="871">
        <v>26294.207659999996</v>
      </c>
      <c r="H97" s="871">
        <v>36887.75614000001</v>
      </c>
      <c r="I97" s="879">
        <v>22.36690077348415</v>
      </c>
    </row>
    <row r="98" spans="1:9" s="877" customFormat="1" ht="12.75">
      <c r="A98" s="1076"/>
      <c r="B98" s="869"/>
      <c r="C98" s="868" t="s">
        <v>973</v>
      </c>
      <c r="D98" s="871">
        <v>1.7</v>
      </c>
      <c r="E98" s="871">
        <v>2.938</v>
      </c>
      <c r="F98" s="871">
        <v>42.14898000001907</v>
      </c>
      <c r="G98" s="871">
        <v>494.75</v>
      </c>
      <c r="H98" s="871">
        <v>27.302</v>
      </c>
      <c r="I98" s="879">
        <v>-42.13750850918993</v>
      </c>
    </row>
    <row r="99" spans="1:9" s="891" customFormat="1" ht="12.75">
      <c r="A99" s="1077"/>
      <c r="B99" s="760"/>
      <c r="C99" s="759" t="s">
        <v>558</v>
      </c>
      <c r="D99" s="890">
        <v>217062.34736999997</v>
      </c>
      <c r="E99" s="890">
        <v>57551.79871</v>
      </c>
      <c r="F99" s="890">
        <v>135193.98792</v>
      </c>
      <c r="G99" s="890">
        <v>32909.21866</v>
      </c>
      <c r="H99" s="890">
        <v>45574.387510000015</v>
      </c>
      <c r="I99" s="892">
        <v>277.1599710788604</v>
      </c>
    </row>
    <row r="100" spans="1:9" s="877" customFormat="1" ht="12.75">
      <c r="A100" s="743"/>
      <c r="B100" s="743"/>
      <c r="C100" s="870"/>
      <c r="D100" s="743"/>
      <c r="E100" s="743"/>
      <c r="F100" s="743"/>
      <c r="G100" s="743"/>
      <c r="H100" s="743"/>
      <c r="I100" s="879"/>
    </row>
    <row r="101" spans="1:9" s="877" customFormat="1" ht="38.25">
      <c r="A101" s="1076" t="s">
        <v>402</v>
      </c>
      <c r="B101" s="869">
        <v>3304</v>
      </c>
      <c r="C101" s="868" t="s">
        <v>1269</v>
      </c>
      <c r="D101" s="871">
        <v>75619.90711000074</v>
      </c>
      <c r="E101" s="871">
        <v>74886.56119999965</v>
      </c>
      <c r="F101" s="871">
        <v>56215.85006000018</v>
      </c>
      <c r="G101" s="871">
        <v>56424.16050000004</v>
      </c>
      <c r="H101" s="871">
        <v>59914.03506000039</v>
      </c>
      <c r="I101" s="879">
        <v>0.9792757181659698</v>
      </c>
    </row>
    <row r="102" spans="1:9" s="877" customFormat="1" ht="12.75">
      <c r="A102" s="1076"/>
      <c r="B102" s="869">
        <v>3303</v>
      </c>
      <c r="C102" s="868" t="s">
        <v>1268</v>
      </c>
      <c r="D102" s="871">
        <v>44467.63249999996</v>
      </c>
      <c r="E102" s="871">
        <v>41312.92121000006</v>
      </c>
      <c r="F102" s="871">
        <v>33111.30548999996</v>
      </c>
      <c r="G102" s="871">
        <v>38066.073969999954</v>
      </c>
      <c r="H102" s="871">
        <v>35762.90614000001</v>
      </c>
      <c r="I102" s="879">
        <v>7.636137067054668</v>
      </c>
    </row>
    <row r="103" spans="1:9" s="877" customFormat="1" ht="12.75">
      <c r="A103" s="1076"/>
      <c r="B103" s="869">
        <v>3305</v>
      </c>
      <c r="C103" s="868" t="s">
        <v>1267</v>
      </c>
      <c r="D103" s="871">
        <v>36504.55642999994</v>
      </c>
      <c r="E103" s="871">
        <v>39152.11360999996</v>
      </c>
      <c r="F103" s="871">
        <v>28947.518459999985</v>
      </c>
      <c r="G103" s="871">
        <v>35248.18675000003</v>
      </c>
      <c r="H103" s="871">
        <v>25150.811510000076</v>
      </c>
      <c r="I103" s="879">
        <v>-6.762233084968873</v>
      </c>
    </row>
    <row r="104" spans="1:9" s="877" customFormat="1" ht="51">
      <c r="A104" s="1076"/>
      <c r="B104" s="869">
        <v>3302</v>
      </c>
      <c r="C104" s="868" t="s">
        <v>1471</v>
      </c>
      <c r="D104" s="871">
        <v>17824.716579999997</v>
      </c>
      <c r="E104" s="871">
        <v>17963.726100000003</v>
      </c>
      <c r="F104" s="871">
        <v>17608.583449999995</v>
      </c>
      <c r="G104" s="871">
        <v>38910.63168999995</v>
      </c>
      <c r="H104" s="871">
        <v>23293.648149999975</v>
      </c>
      <c r="I104" s="879">
        <v>-0.7738345554044428</v>
      </c>
    </row>
    <row r="105" spans="1:9" s="877" customFormat="1" ht="38.25">
      <c r="A105" s="1076"/>
      <c r="B105" s="869">
        <v>3306</v>
      </c>
      <c r="C105" s="868" t="s">
        <v>1266</v>
      </c>
      <c r="D105" s="871">
        <v>15810.155599999996</v>
      </c>
      <c r="E105" s="871">
        <v>14571.953480000002</v>
      </c>
      <c r="F105" s="871">
        <v>17221.29875999999</v>
      </c>
      <c r="G105" s="871">
        <v>24452.902120000017</v>
      </c>
      <c r="H105" s="871">
        <v>23912.53487999997</v>
      </c>
      <c r="I105" s="879">
        <v>8.497159435071119</v>
      </c>
    </row>
    <row r="106" spans="1:9" s="877" customFormat="1" ht="51">
      <c r="A106" s="1076"/>
      <c r="B106" s="869">
        <v>3307</v>
      </c>
      <c r="C106" s="868" t="s">
        <v>1472</v>
      </c>
      <c r="D106" s="871">
        <v>12476.187379999994</v>
      </c>
      <c r="E106" s="871">
        <v>10816.272159999977</v>
      </c>
      <c r="F106" s="871">
        <v>8982.352200000001</v>
      </c>
      <c r="G106" s="871">
        <v>8414.912559999997</v>
      </c>
      <c r="H106" s="871">
        <v>6714.595419999992</v>
      </c>
      <c r="I106" s="879">
        <v>15.346463138553466</v>
      </c>
    </row>
    <row r="107" spans="1:9" s="877" customFormat="1" ht="63.75">
      <c r="A107" s="1076"/>
      <c r="B107" s="869">
        <v>3301</v>
      </c>
      <c r="C107" s="868" t="s">
        <v>1473</v>
      </c>
      <c r="D107" s="871">
        <v>172.78325</v>
      </c>
      <c r="E107" s="871">
        <v>121.99637999999999</v>
      </c>
      <c r="F107" s="871">
        <v>114.44838999999999</v>
      </c>
      <c r="G107" s="871">
        <v>127.98884</v>
      </c>
      <c r="H107" s="871">
        <v>145.21179999999998</v>
      </c>
      <c r="I107" s="879">
        <v>41.62981721260912</v>
      </c>
    </row>
    <row r="108" spans="1:9" s="891" customFormat="1" ht="12.75">
      <c r="A108" s="1077"/>
      <c r="B108" s="760"/>
      <c r="C108" s="759" t="s">
        <v>558</v>
      </c>
      <c r="D108" s="890">
        <v>202875.93885000065</v>
      </c>
      <c r="E108" s="890">
        <v>198825.54413999963</v>
      </c>
      <c r="F108" s="890">
        <v>162201.35681000008</v>
      </c>
      <c r="G108" s="890">
        <v>201644.85643</v>
      </c>
      <c r="H108" s="890">
        <v>174893.74296000038</v>
      </c>
      <c r="I108" s="892">
        <v>2.0371601282524314</v>
      </c>
    </row>
    <row r="109" spans="1:9" s="877" customFormat="1" ht="12.75">
      <c r="A109" s="743"/>
      <c r="B109" s="743"/>
      <c r="C109" s="870"/>
      <c r="D109" s="743"/>
      <c r="E109" s="743"/>
      <c r="F109" s="743"/>
      <c r="G109" s="743"/>
      <c r="H109" s="743"/>
      <c r="I109" s="879"/>
    </row>
    <row r="110" spans="1:9" s="877" customFormat="1" ht="38.25">
      <c r="A110" s="1076" t="s">
        <v>1265</v>
      </c>
      <c r="B110" s="763">
        <v>8703</v>
      </c>
      <c r="C110" s="762" t="s">
        <v>1264</v>
      </c>
      <c r="D110" s="873">
        <v>69696.28759999995</v>
      </c>
      <c r="E110" s="873">
        <v>41085.85784999999</v>
      </c>
      <c r="F110" s="873">
        <v>25200.59384</v>
      </c>
      <c r="G110" s="873">
        <v>10575.486630000001</v>
      </c>
      <c r="H110" s="873">
        <v>105091.82827000003</v>
      </c>
      <c r="I110" s="884">
        <v>69.63571225518409</v>
      </c>
    </row>
    <row r="111" spans="1:9" s="877" customFormat="1" ht="12.75">
      <c r="A111" s="1076"/>
      <c r="B111" s="763">
        <v>8704</v>
      </c>
      <c r="C111" s="762" t="s">
        <v>1263</v>
      </c>
      <c r="D111" s="873">
        <v>53855.94046</v>
      </c>
      <c r="E111" s="873">
        <v>52639.83169</v>
      </c>
      <c r="F111" s="873">
        <v>49041.35854000001</v>
      </c>
      <c r="G111" s="873">
        <v>30522.937289999998</v>
      </c>
      <c r="H111" s="873">
        <v>39504.51444</v>
      </c>
      <c r="I111" s="884">
        <v>2.310244411801612</v>
      </c>
    </row>
    <row r="112" spans="1:9" s="877" customFormat="1" ht="12.75">
      <c r="A112" s="1076"/>
      <c r="B112" s="763">
        <v>8708</v>
      </c>
      <c r="C112" s="762" t="s">
        <v>1262</v>
      </c>
      <c r="D112" s="873">
        <v>34740.18825999995</v>
      </c>
      <c r="E112" s="873">
        <v>44928.989789999905</v>
      </c>
      <c r="F112" s="873">
        <v>54037.47740000003</v>
      </c>
      <c r="G112" s="873">
        <v>52644.304860000004</v>
      </c>
      <c r="H112" s="873">
        <v>50196.86504999979</v>
      </c>
      <c r="I112" s="884">
        <v>-22.677566483517356</v>
      </c>
    </row>
    <row r="113" spans="1:9" s="877" customFormat="1" ht="12.75">
      <c r="A113" s="1076"/>
      <c r="B113" s="763">
        <v>8702</v>
      </c>
      <c r="C113" s="762" t="s">
        <v>1261</v>
      </c>
      <c r="D113" s="873">
        <v>13457.31406</v>
      </c>
      <c r="E113" s="873">
        <v>26739.49</v>
      </c>
      <c r="F113" s="873">
        <v>5.5</v>
      </c>
      <c r="G113" s="873">
        <v>739.45873</v>
      </c>
      <c r="H113" s="873">
        <v>961.82501</v>
      </c>
      <c r="I113" s="884">
        <v>-49.672510358275346</v>
      </c>
    </row>
    <row r="114" spans="1:9" s="877" customFormat="1" ht="25.5">
      <c r="A114" s="1076"/>
      <c r="B114" s="763">
        <v>8711</v>
      </c>
      <c r="C114" s="762" t="s">
        <v>1260</v>
      </c>
      <c r="D114" s="873">
        <v>4077.2296399999996</v>
      </c>
      <c r="E114" s="873">
        <v>3849.1985199999995</v>
      </c>
      <c r="F114" s="873">
        <v>1003.5507</v>
      </c>
      <c r="G114" s="873">
        <v>5250.87542</v>
      </c>
      <c r="H114" s="873">
        <v>11138.727600000004</v>
      </c>
      <c r="I114" s="884">
        <v>5.9241194969595945</v>
      </c>
    </row>
    <row r="115" spans="1:9" s="877" customFormat="1" ht="25.5">
      <c r="A115" s="1076"/>
      <c r="B115" s="763">
        <v>8716</v>
      </c>
      <c r="C115" s="762" t="s">
        <v>1259</v>
      </c>
      <c r="D115" s="873">
        <v>2370.2752499999997</v>
      </c>
      <c r="E115" s="873">
        <v>2226.7784200000006</v>
      </c>
      <c r="F115" s="873">
        <v>1484.7337900000005</v>
      </c>
      <c r="G115" s="873">
        <v>1519.1700399999997</v>
      </c>
      <c r="H115" s="873">
        <v>3892.6260600000005</v>
      </c>
      <c r="I115" s="884">
        <v>6.444144990411712</v>
      </c>
    </row>
    <row r="116" spans="1:9" s="877" customFormat="1" ht="12.75">
      <c r="A116" s="1076"/>
      <c r="B116" s="763">
        <v>8714</v>
      </c>
      <c r="C116" s="762" t="s">
        <v>1258</v>
      </c>
      <c r="D116" s="873">
        <v>2013.9084099999998</v>
      </c>
      <c r="E116" s="873">
        <v>2305.94572</v>
      </c>
      <c r="F116" s="873">
        <v>1485.8848699999994</v>
      </c>
      <c r="G116" s="873">
        <v>4113.146509999999</v>
      </c>
      <c r="H116" s="873">
        <v>3615.004440000001</v>
      </c>
      <c r="I116" s="884">
        <v>-12.66453531265256</v>
      </c>
    </row>
    <row r="117" spans="1:9" s="877" customFormat="1" ht="12.75">
      <c r="A117" s="1076"/>
      <c r="B117" s="763">
        <v>8706</v>
      </c>
      <c r="C117" s="762" t="s">
        <v>1257</v>
      </c>
      <c r="D117" s="873">
        <v>1032.55358</v>
      </c>
      <c r="E117" s="873">
        <v>2388.211</v>
      </c>
      <c r="F117" s="873">
        <v>390.005</v>
      </c>
      <c r="G117" s="873">
        <v>896.936</v>
      </c>
      <c r="H117" s="873">
        <v>383.469</v>
      </c>
      <c r="I117" s="884">
        <v>-56.76455807296759</v>
      </c>
    </row>
    <row r="118" spans="1:9" s="877" customFormat="1" ht="12.75">
      <c r="A118" s="1076"/>
      <c r="B118" s="763">
        <v>8701</v>
      </c>
      <c r="C118" s="762" t="s">
        <v>1256</v>
      </c>
      <c r="D118" s="873">
        <v>211.48984</v>
      </c>
      <c r="E118" s="873">
        <v>313</v>
      </c>
      <c r="F118" s="873">
        <v>429.92369999999994</v>
      </c>
      <c r="G118" s="873">
        <v>836.7197199999999</v>
      </c>
      <c r="H118" s="873">
        <v>432</v>
      </c>
      <c r="I118" s="884">
        <v>-32.43136102236422</v>
      </c>
    </row>
    <row r="119" spans="1:9" s="877" customFormat="1" ht="51">
      <c r="A119" s="1076"/>
      <c r="B119" s="763">
        <v>8705</v>
      </c>
      <c r="C119" s="762" t="s">
        <v>1474</v>
      </c>
      <c r="D119" s="873">
        <v>207.39516999999998</v>
      </c>
      <c r="E119" s="873">
        <v>1731.32885</v>
      </c>
      <c r="F119" s="873">
        <v>27.246</v>
      </c>
      <c r="G119" s="873">
        <v>125.59813</v>
      </c>
      <c r="H119" s="873">
        <v>150.40443</v>
      </c>
      <c r="I119" s="884">
        <v>-88.02104117886097</v>
      </c>
    </row>
    <row r="120" spans="1:9" s="877" customFormat="1" ht="12.75">
      <c r="A120" s="1076"/>
      <c r="B120" s="763"/>
      <c r="C120" s="762" t="s">
        <v>973</v>
      </c>
      <c r="D120" s="873">
        <v>145.40208000001311</v>
      </c>
      <c r="E120" s="873">
        <v>823.5637999999822</v>
      </c>
      <c r="F120" s="873">
        <v>87.98675</v>
      </c>
      <c r="G120" s="873">
        <v>1732.7653300000131</v>
      </c>
      <c r="H120" s="873">
        <v>1123.6155200000405</v>
      </c>
      <c r="I120" s="884">
        <v>-82.3447703748008</v>
      </c>
    </row>
    <row r="121" spans="1:9" s="891" customFormat="1" ht="12.75">
      <c r="A121" s="1077"/>
      <c r="B121" s="760"/>
      <c r="C121" s="759" t="s">
        <v>558</v>
      </c>
      <c r="D121" s="890">
        <v>181807.9843499999</v>
      </c>
      <c r="E121" s="890">
        <v>179032.19563999987</v>
      </c>
      <c r="F121" s="890">
        <v>133194.26059000005</v>
      </c>
      <c r="G121" s="890">
        <v>108957.39866000002</v>
      </c>
      <c r="H121" s="890">
        <v>216490.87981999986</v>
      </c>
      <c r="I121" s="892">
        <v>1.5504410813246197</v>
      </c>
    </row>
    <row r="122" spans="3:9" s="877" customFormat="1" ht="12.75">
      <c r="C122" s="878"/>
      <c r="I122" s="884"/>
    </row>
    <row r="123" spans="1:9" s="877" customFormat="1" ht="12.75">
      <c r="A123" s="1076" t="s">
        <v>454</v>
      </c>
      <c r="B123" s="763">
        <v>8507</v>
      </c>
      <c r="C123" s="762" t="s">
        <v>1251</v>
      </c>
      <c r="D123" s="873">
        <v>37414.08703</v>
      </c>
      <c r="E123" s="873">
        <v>38861.79079999996</v>
      </c>
      <c r="F123" s="873">
        <v>25629.506320000004</v>
      </c>
      <c r="G123" s="873">
        <v>22657.511820000014</v>
      </c>
      <c r="H123" s="873">
        <v>34458.26841000001</v>
      </c>
      <c r="I123" s="884">
        <v>-3.7252626299453957</v>
      </c>
    </row>
    <row r="124" spans="1:9" s="877" customFormat="1" ht="25.5">
      <c r="A124" s="1076"/>
      <c r="B124" s="763">
        <v>8504</v>
      </c>
      <c r="C124" s="762" t="s">
        <v>1250</v>
      </c>
      <c r="D124" s="873">
        <v>27250.498689999982</v>
      </c>
      <c r="E124" s="873">
        <v>15966.18650000001</v>
      </c>
      <c r="F124" s="873">
        <v>20838.638650000015</v>
      </c>
      <c r="G124" s="873">
        <v>72562.34685000006</v>
      </c>
      <c r="H124" s="873">
        <v>51712.101879999995</v>
      </c>
      <c r="I124" s="884">
        <v>70.67631453509556</v>
      </c>
    </row>
    <row r="125" spans="1:9" s="877" customFormat="1" ht="51">
      <c r="A125" s="1076"/>
      <c r="B125" s="763">
        <v>8544</v>
      </c>
      <c r="C125" s="762" t="s">
        <v>1475</v>
      </c>
      <c r="D125" s="873">
        <v>23410.275259999995</v>
      </c>
      <c r="E125" s="873">
        <v>29712.57029999997</v>
      </c>
      <c r="F125" s="873">
        <v>22902.790500000003</v>
      </c>
      <c r="G125" s="873">
        <v>32402.297210000044</v>
      </c>
      <c r="H125" s="873">
        <v>45242.0469000001</v>
      </c>
      <c r="I125" s="884">
        <v>-21.21087127894816</v>
      </c>
    </row>
    <row r="126" spans="1:9" s="877" customFormat="1" ht="38.25">
      <c r="A126" s="1076"/>
      <c r="B126" s="763">
        <v>8517</v>
      </c>
      <c r="C126" s="762" t="s">
        <v>1249</v>
      </c>
      <c r="D126" s="873">
        <v>19547.41051999999</v>
      </c>
      <c r="E126" s="873">
        <v>8249.825640000005</v>
      </c>
      <c r="F126" s="873">
        <v>7720.612220000007</v>
      </c>
      <c r="G126" s="873">
        <v>10776.5093</v>
      </c>
      <c r="H126" s="873">
        <v>6919.156759999999</v>
      </c>
      <c r="I126" s="884">
        <v>136.94331702263685</v>
      </c>
    </row>
    <row r="127" spans="1:9" s="877" customFormat="1" ht="51">
      <c r="A127" s="1076"/>
      <c r="B127" s="763">
        <v>8537</v>
      </c>
      <c r="C127" s="762" t="s">
        <v>1476</v>
      </c>
      <c r="D127" s="873">
        <v>11385.931410000003</v>
      </c>
      <c r="E127" s="873">
        <v>8331.279520000002</v>
      </c>
      <c r="F127" s="873">
        <v>9634.515039999998</v>
      </c>
      <c r="G127" s="873">
        <v>18276.494240000004</v>
      </c>
      <c r="H127" s="873">
        <v>7830.995010000001</v>
      </c>
      <c r="I127" s="884">
        <v>36.66485901315673</v>
      </c>
    </row>
    <row r="128" spans="1:9" s="877" customFormat="1" ht="25.5">
      <c r="A128" s="1076"/>
      <c r="B128" s="763">
        <v>8523</v>
      </c>
      <c r="C128" s="762" t="s">
        <v>1248</v>
      </c>
      <c r="D128" s="873">
        <v>8660.543900000004</v>
      </c>
      <c r="E128" s="873">
        <v>5467.460530000006</v>
      </c>
      <c r="F128" s="873">
        <v>5776.128609999998</v>
      </c>
      <c r="G128" s="873">
        <v>7811.410390000009</v>
      </c>
      <c r="H128" s="873">
        <v>13949.267249999999</v>
      </c>
      <c r="I128" s="884">
        <v>58.401580632901165</v>
      </c>
    </row>
    <row r="129" spans="1:9" s="877" customFormat="1" ht="51">
      <c r="A129" s="1076"/>
      <c r="B129" s="763">
        <v>8536</v>
      </c>
      <c r="C129" s="762" t="s">
        <v>1477</v>
      </c>
      <c r="D129" s="873">
        <v>8562.771220000002</v>
      </c>
      <c r="E129" s="873">
        <v>6259.975870000001</v>
      </c>
      <c r="F129" s="873">
        <v>6609.0853600000055</v>
      </c>
      <c r="G129" s="873">
        <v>9270.060539999997</v>
      </c>
      <c r="H129" s="873">
        <v>10215.089819999996</v>
      </c>
      <c r="I129" s="884">
        <v>36.786010007415584</v>
      </c>
    </row>
    <row r="130" spans="1:9" s="877" customFormat="1" ht="12.75">
      <c r="A130" s="1076"/>
      <c r="B130" s="763">
        <v>8546</v>
      </c>
      <c r="C130" s="762" t="s">
        <v>1247</v>
      </c>
      <c r="D130" s="873">
        <v>6443.067</v>
      </c>
      <c r="E130" s="873">
        <v>4827.482200000001</v>
      </c>
      <c r="F130" s="873">
        <v>4070.387819999999</v>
      </c>
      <c r="G130" s="873">
        <v>5328.577010000001</v>
      </c>
      <c r="H130" s="873">
        <v>5631.88844</v>
      </c>
      <c r="I130" s="884">
        <v>33.46640615267309</v>
      </c>
    </row>
    <row r="131" spans="1:9" s="877" customFormat="1" ht="12.75">
      <c r="A131" s="1076"/>
      <c r="B131" s="763">
        <v>8509</v>
      </c>
      <c r="C131" s="762" t="s">
        <v>1246</v>
      </c>
      <c r="D131" s="873">
        <v>5036.792060000002</v>
      </c>
      <c r="E131" s="873">
        <v>3352.3799900000004</v>
      </c>
      <c r="F131" s="873">
        <v>3883.282929999997</v>
      </c>
      <c r="G131" s="873">
        <v>1281.7005000000001</v>
      </c>
      <c r="H131" s="873">
        <v>3033.421269999999</v>
      </c>
      <c r="I131" s="884">
        <v>50.24526083035119</v>
      </c>
    </row>
    <row r="132" spans="1:9" s="877" customFormat="1" ht="25.5">
      <c r="A132" s="1076"/>
      <c r="B132" s="763">
        <v>8529</v>
      </c>
      <c r="C132" s="762" t="s">
        <v>1245</v>
      </c>
      <c r="D132" s="873">
        <v>4273.748190000001</v>
      </c>
      <c r="E132" s="873">
        <v>211.44913999999994</v>
      </c>
      <c r="F132" s="873">
        <v>267.44609999999994</v>
      </c>
      <c r="G132" s="873">
        <v>3783.1160999999997</v>
      </c>
      <c r="H132" s="873">
        <v>2363.8390099999992</v>
      </c>
      <c r="I132" s="885" t="s">
        <v>1173</v>
      </c>
    </row>
    <row r="133" spans="1:9" s="877" customFormat="1" ht="12.75">
      <c r="A133" s="1076"/>
      <c r="B133" s="763"/>
      <c r="C133" s="762" t="s">
        <v>973</v>
      </c>
      <c r="D133" s="873">
        <v>26805.43072</v>
      </c>
      <c r="E133" s="873">
        <v>26711.61216000004</v>
      </c>
      <c r="F133" s="873">
        <v>38407.45920999999</v>
      </c>
      <c r="G133" s="873">
        <v>48739.12914999995</v>
      </c>
      <c r="H133" s="873">
        <v>41311.65654000002</v>
      </c>
      <c r="I133" s="884">
        <v>0.3512276212981656</v>
      </c>
    </row>
    <row r="134" spans="1:9" s="891" customFormat="1" ht="12.75">
      <c r="A134" s="1077"/>
      <c r="B134" s="760"/>
      <c r="C134" s="759" t="s">
        <v>558</v>
      </c>
      <c r="D134" s="890">
        <v>178790.55599999998</v>
      </c>
      <c r="E134" s="890">
        <v>147952.01265</v>
      </c>
      <c r="F134" s="890">
        <v>145739.85276</v>
      </c>
      <c r="G134" s="890">
        <v>232889.15311000007</v>
      </c>
      <c r="H134" s="890">
        <v>222667.7312900001</v>
      </c>
      <c r="I134" s="892">
        <v>20.843611923653</v>
      </c>
    </row>
    <row r="135" spans="1:9" s="877" customFormat="1" ht="12.75">
      <c r="A135" s="743"/>
      <c r="B135" s="743"/>
      <c r="C135" s="870"/>
      <c r="D135" s="743"/>
      <c r="E135" s="743"/>
      <c r="F135" s="743"/>
      <c r="G135" s="743"/>
      <c r="H135" s="743"/>
      <c r="I135" s="879"/>
    </row>
    <row r="136" spans="1:9" s="877" customFormat="1" ht="38.25">
      <c r="A136" s="1076" t="s">
        <v>399</v>
      </c>
      <c r="B136" s="763">
        <v>3004</v>
      </c>
      <c r="C136" s="762" t="s">
        <v>1478</v>
      </c>
      <c r="D136" s="873">
        <v>159888.72094999967</v>
      </c>
      <c r="E136" s="873">
        <v>143429.40597999925</v>
      </c>
      <c r="F136" s="873">
        <v>132466.7394900005</v>
      </c>
      <c r="G136" s="873">
        <v>138574.5544200003</v>
      </c>
      <c r="H136" s="873">
        <v>134666.46920000052</v>
      </c>
      <c r="I136" s="884">
        <v>11.475551235494631</v>
      </c>
    </row>
    <row r="137" spans="1:9" s="877" customFormat="1" ht="38.25">
      <c r="A137" s="1076"/>
      <c r="B137" s="763">
        <v>3005</v>
      </c>
      <c r="C137" s="762" t="s">
        <v>1236</v>
      </c>
      <c r="D137" s="873">
        <v>7322.337980000005</v>
      </c>
      <c r="E137" s="873">
        <v>8366.333070000002</v>
      </c>
      <c r="F137" s="873">
        <v>6853.945319999995</v>
      </c>
      <c r="G137" s="873">
        <v>6274.286929999996</v>
      </c>
      <c r="H137" s="873">
        <v>9396.593050000009</v>
      </c>
      <c r="I137" s="884">
        <v>-12.478526509344402</v>
      </c>
    </row>
    <row r="138" spans="1:9" s="877" customFormat="1" ht="51">
      <c r="A138" s="1076"/>
      <c r="B138" s="763">
        <v>3002</v>
      </c>
      <c r="C138" s="762" t="s">
        <v>1479</v>
      </c>
      <c r="D138" s="873">
        <v>4212.396259999994</v>
      </c>
      <c r="E138" s="873">
        <v>2671.6631</v>
      </c>
      <c r="F138" s="873">
        <v>3169.64762</v>
      </c>
      <c r="G138" s="873">
        <v>2595.0892400000002</v>
      </c>
      <c r="H138" s="873">
        <v>4180.720780000001</v>
      </c>
      <c r="I138" s="884">
        <v>57.669440432066224</v>
      </c>
    </row>
    <row r="139" spans="1:9" s="877" customFormat="1" ht="12.75">
      <c r="A139" s="1076"/>
      <c r="B139" s="763">
        <v>3006</v>
      </c>
      <c r="C139" s="762" t="s">
        <v>1235</v>
      </c>
      <c r="D139" s="873">
        <v>3454.769049999999</v>
      </c>
      <c r="E139" s="873">
        <v>3095.4300099999987</v>
      </c>
      <c r="F139" s="873">
        <v>2577.8464199999985</v>
      </c>
      <c r="G139" s="873">
        <v>3801.424479999997</v>
      </c>
      <c r="H139" s="873">
        <v>4129.450729999999</v>
      </c>
      <c r="I139" s="884">
        <v>11.608695361844102</v>
      </c>
    </row>
    <row r="140" spans="1:9" s="877" customFormat="1" ht="38.25">
      <c r="A140" s="1076"/>
      <c r="B140" s="763">
        <v>3003</v>
      </c>
      <c r="C140" s="762" t="s">
        <v>1234</v>
      </c>
      <c r="D140" s="873">
        <v>600.62828</v>
      </c>
      <c r="E140" s="873">
        <v>430.19893</v>
      </c>
      <c r="F140" s="873">
        <v>272.62246000000005</v>
      </c>
      <c r="G140" s="873">
        <v>412.95816999999994</v>
      </c>
      <c r="H140" s="873">
        <v>388.70808999999997</v>
      </c>
      <c r="I140" s="884">
        <v>39.61640490365701</v>
      </c>
    </row>
    <row r="141" spans="1:9" s="877" customFormat="1" ht="51">
      <c r="A141" s="1076"/>
      <c r="B141" s="763">
        <v>3001</v>
      </c>
      <c r="C141" s="762" t="s">
        <v>1480</v>
      </c>
      <c r="D141" s="873">
        <v>13.93644</v>
      </c>
      <c r="E141" s="873">
        <v>123.83508</v>
      </c>
      <c r="F141" s="873">
        <v>199.6507</v>
      </c>
      <c r="G141" s="873">
        <v>89.87625999999999</v>
      </c>
      <c r="H141" s="873">
        <v>311.98118000000005</v>
      </c>
      <c r="I141" s="884">
        <v>-88.74596762080664</v>
      </c>
    </row>
    <row r="142" spans="1:9" s="891" customFormat="1" ht="12.75">
      <c r="A142" s="1077"/>
      <c r="B142" s="760"/>
      <c r="C142" s="759" t="s">
        <v>558</v>
      </c>
      <c r="D142" s="890">
        <v>175492.78895999969</v>
      </c>
      <c r="E142" s="890">
        <v>158116.86616999924</v>
      </c>
      <c r="F142" s="890">
        <v>145540.4520100005</v>
      </c>
      <c r="G142" s="890">
        <v>151748.18950000027</v>
      </c>
      <c r="H142" s="890">
        <v>153073.92303000053</v>
      </c>
      <c r="I142" s="892">
        <v>10.989291155896511</v>
      </c>
    </row>
    <row r="143" spans="1:9" s="877" customFormat="1" ht="12.75">
      <c r="A143" s="743"/>
      <c r="B143" s="743"/>
      <c r="C143" s="870"/>
      <c r="D143" s="743"/>
      <c r="E143" s="743"/>
      <c r="F143" s="743"/>
      <c r="G143" s="743"/>
      <c r="H143" s="743"/>
      <c r="I143" s="879"/>
    </row>
    <row r="144" spans="1:9" s="877" customFormat="1" ht="51">
      <c r="A144" s="1076" t="s">
        <v>418</v>
      </c>
      <c r="B144" s="763">
        <v>4802</v>
      </c>
      <c r="C144" s="762" t="s">
        <v>1481</v>
      </c>
      <c r="D144" s="873">
        <v>41394.362799999995</v>
      </c>
      <c r="E144" s="873">
        <v>37853.709140000006</v>
      </c>
      <c r="F144" s="873">
        <v>33364.48868999999</v>
      </c>
      <c r="G144" s="873">
        <v>38220.72119000006</v>
      </c>
      <c r="H144" s="873">
        <v>42991.8190899999</v>
      </c>
      <c r="I144" s="884">
        <v>9.35351842775846</v>
      </c>
    </row>
    <row r="145" spans="1:9" s="877" customFormat="1" ht="89.25">
      <c r="A145" s="1076"/>
      <c r="B145" s="763">
        <v>4818</v>
      </c>
      <c r="C145" s="762" t="s">
        <v>1482</v>
      </c>
      <c r="D145" s="873">
        <v>34145.35652999997</v>
      </c>
      <c r="E145" s="873">
        <v>97541.20667999983</v>
      </c>
      <c r="F145" s="873">
        <v>107715.60946999991</v>
      </c>
      <c r="G145" s="873">
        <v>107297.59550999987</v>
      </c>
      <c r="H145" s="873">
        <v>103651.06388000047</v>
      </c>
      <c r="I145" s="884">
        <v>-64.99391622043441</v>
      </c>
    </row>
    <row r="146" spans="1:9" s="877" customFormat="1" ht="51">
      <c r="A146" s="1076"/>
      <c r="B146" s="763">
        <v>4811</v>
      </c>
      <c r="C146" s="762" t="s">
        <v>1483</v>
      </c>
      <c r="D146" s="873">
        <v>19367.747370000034</v>
      </c>
      <c r="E146" s="873">
        <v>18267.10970000002</v>
      </c>
      <c r="F146" s="873">
        <v>15478.897859999986</v>
      </c>
      <c r="G146" s="873">
        <v>13462.046929999999</v>
      </c>
      <c r="H146" s="873">
        <v>15035.554830000003</v>
      </c>
      <c r="I146" s="884">
        <v>6.025242570257371</v>
      </c>
    </row>
    <row r="147" spans="1:9" s="877" customFormat="1" ht="25.5">
      <c r="A147" s="1076"/>
      <c r="B147" s="763">
        <v>4819</v>
      </c>
      <c r="C147" s="762" t="s">
        <v>1255</v>
      </c>
      <c r="D147" s="873">
        <v>18378.839149999978</v>
      </c>
      <c r="E147" s="873">
        <v>13303.578650000021</v>
      </c>
      <c r="F147" s="873">
        <v>13481.36351000002</v>
      </c>
      <c r="G147" s="873">
        <v>25729.683719999957</v>
      </c>
      <c r="H147" s="873">
        <v>26216.60947</v>
      </c>
      <c r="I147" s="884">
        <v>38.14958841920289</v>
      </c>
    </row>
    <row r="148" spans="1:9" s="877" customFormat="1" ht="51">
      <c r="A148" s="1076"/>
      <c r="B148" s="763">
        <v>4803</v>
      </c>
      <c r="C148" s="762" t="s">
        <v>1484</v>
      </c>
      <c r="D148" s="873">
        <v>16376.951630000007</v>
      </c>
      <c r="E148" s="873">
        <v>14754.328799999981</v>
      </c>
      <c r="F148" s="873">
        <v>14483.764380000004</v>
      </c>
      <c r="G148" s="873">
        <v>15637.489069999994</v>
      </c>
      <c r="H148" s="873">
        <v>14658.112060000003</v>
      </c>
      <c r="I148" s="884">
        <v>10.997605190959469</v>
      </c>
    </row>
    <row r="149" spans="1:9" s="877" customFormat="1" ht="25.5">
      <c r="A149" s="1076"/>
      <c r="B149" s="763">
        <v>4804</v>
      </c>
      <c r="C149" s="762" t="s">
        <v>1254</v>
      </c>
      <c r="D149" s="873">
        <v>13364.493119999994</v>
      </c>
      <c r="E149" s="873">
        <v>12057.467199999997</v>
      </c>
      <c r="F149" s="873">
        <v>12743.465259999995</v>
      </c>
      <c r="G149" s="873">
        <v>8671.1625</v>
      </c>
      <c r="H149" s="873">
        <v>4170.567370000001</v>
      </c>
      <c r="I149" s="884">
        <v>10.839970769317098</v>
      </c>
    </row>
    <row r="150" spans="1:9" s="877" customFormat="1" ht="76.5">
      <c r="A150" s="1076"/>
      <c r="B150" s="763">
        <v>4820</v>
      </c>
      <c r="C150" s="762" t="s">
        <v>1485</v>
      </c>
      <c r="D150" s="873">
        <v>12219.63768</v>
      </c>
      <c r="E150" s="873">
        <v>17336.23326000001</v>
      </c>
      <c r="F150" s="873">
        <v>11711.565970000003</v>
      </c>
      <c r="G150" s="873">
        <v>15510.434319999998</v>
      </c>
      <c r="H150" s="873">
        <v>15556.768030000003</v>
      </c>
      <c r="I150" s="884">
        <v>-29.51388287907709</v>
      </c>
    </row>
    <row r="151" spans="1:9" s="877" customFormat="1" ht="38.25">
      <c r="A151" s="1076"/>
      <c r="B151" s="763">
        <v>4823</v>
      </c>
      <c r="C151" s="762" t="s">
        <v>1253</v>
      </c>
      <c r="D151" s="873">
        <v>6537.181459999997</v>
      </c>
      <c r="E151" s="873">
        <v>6701.628930000003</v>
      </c>
      <c r="F151" s="873">
        <v>5288.05449</v>
      </c>
      <c r="G151" s="873">
        <v>7193.243639999995</v>
      </c>
      <c r="H151" s="873">
        <v>8344.00365</v>
      </c>
      <c r="I151" s="884">
        <v>-2.4538432628499094</v>
      </c>
    </row>
    <row r="152" spans="1:9" s="877" customFormat="1" ht="51">
      <c r="A152" s="1076"/>
      <c r="B152" s="763">
        <v>4810</v>
      </c>
      <c r="C152" s="762" t="s">
        <v>1486</v>
      </c>
      <c r="D152" s="873">
        <v>3227.8355899999992</v>
      </c>
      <c r="E152" s="873">
        <v>3724.45197</v>
      </c>
      <c r="F152" s="873">
        <v>2940.2263599999983</v>
      </c>
      <c r="G152" s="873">
        <v>16957.42583</v>
      </c>
      <c r="H152" s="873">
        <v>8204.813970000005</v>
      </c>
      <c r="I152" s="884">
        <v>-13.333945074340717</v>
      </c>
    </row>
    <row r="153" spans="1:9" s="877" customFormat="1" ht="38.25">
      <c r="A153" s="1076"/>
      <c r="B153" s="763">
        <v>4805</v>
      </c>
      <c r="C153" s="762" t="s">
        <v>1252</v>
      </c>
      <c r="D153" s="873">
        <v>2941.6140099999993</v>
      </c>
      <c r="E153" s="873">
        <v>4404.420530000003</v>
      </c>
      <c r="F153" s="873">
        <v>7336.425409999999</v>
      </c>
      <c r="G153" s="873">
        <v>6111.067380000002</v>
      </c>
      <c r="H153" s="873">
        <v>8161.864109999997</v>
      </c>
      <c r="I153" s="884">
        <v>-33.21223552647464</v>
      </c>
    </row>
    <row r="154" spans="1:9" s="877" customFormat="1" ht="12.75">
      <c r="A154" s="1076"/>
      <c r="B154" s="763"/>
      <c r="C154" s="762" t="s">
        <v>973</v>
      </c>
      <c r="D154" s="873">
        <v>4479.436049999982</v>
      </c>
      <c r="E154" s="873">
        <v>4558.33575000003</v>
      </c>
      <c r="F154" s="873">
        <v>5627.474690000027</v>
      </c>
      <c r="G154" s="873">
        <v>6592.8612299999895</v>
      </c>
      <c r="H154" s="873">
        <v>6162.753740000009</v>
      </c>
      <c r="I154" s="884">
        <v>-1.7308882962394252</v>
      </c>
    </row>
    <row r="155" spans="1:9" s="877" customFormat="1" ht="12.75">
      <c r="A155" s="1077"/>
      <c r="B155" s="874"/>
      <c r="C155" s="875" t="s">
        <v>558</v>
      </c>
      <c r="D155" s="876">
        <v>172433.45539</v>
      </c>
      <c r="E155" s="876">
        <v>230502.47060999993</v>
      </c>
      <c r="F155" s="876">
        <v>230171.3360899999</v>
      </c>
      <c r="G155" s="876">
        <v>261383.73131999988</v>
      </c>
      <c r="H155" s="876">
        <v>253153.9302000004</v>
      </c>
      <c r="I155" s="882">
        <v>-25.192361308027007</v>
      </c>
    </row>
    <row r="156" spans="1:9" s="877" customFormat="1" ht="12.75">
      <c r="A156" s="743"/>
      <c r="B156" s="743"/>
      <c r="C156" s="870"/>
      <c r="D156" s="743"/>
      <c r="E156" s="743"/>
      <c r="F156" s="743"/>
      <c r="G156" s="743"/>
      <c r="H156" s="743"/>
      <c r="I156" s="879"/>
    </row>
    <row r="157" spans="1:9" s="877" customFormat="1" ht="38.25">
      <c r="A157" s="1076" t="s">
        <v>897</v>
      </c>
      <c r="B157" s="763">
        <v>8418</v>
      </c>
      <c r="C157" s="762" t="s">
        <v>1244</v>
      </c>
      <c r="D157" s="873">
        <v>46801.115139999834</v>
      </c>
      <c r="E157" s="873">
        <v>36055.00531</v>
      </c>
      <c r="F157" s="873">
        <v>51059.64277999993</v>
      </c>
      <c r="G157" s="873">
        <v>60637.9317299999</v>
      </c>
      <c r="H157" s="873">
        <v>73225.08039999983</v>
      </c>
      <c r="I157" s="884">
        <v>29.8047656285308</v>
      </c>
    </row>
    <row r="158" spans="1:9" s="877" customFormat="1" ht="12.75">
      <c r="A158" s="1076"/>
      <c r="B158" s="763">
        <v>8413</v>
      </c>
      <c r="C158" s="762" t="s">
        <v>1243</v>
      </c>
      <c r="D158" s="873">
        <v>10204.181880000004</v>
      </c>
      <c r="E158" s="873">
        <v>8775.473409999999</v>
      </c>
      <c r="F158" s="873">
        <v>7612.9849500000055</v>
      </c>
      <c r="G158" s="873">
        <v>8714.452929999998</v>
      </c>
      <c r="H158" s="873">
        <v>8314.196519999998</v>
      </c>
      <c r="I158" s="884">
        <v>16.280699664270365</v>
      </c>
    </row>
    <row r="159" spans="1:9" s="877" customFormat="1" ht="25.5">
      <c r="A159" s="1076"/>
      <c r="B159" s="763">
        <v>8480</v>
      </c>
      <c r="C159" s="762" t="s">
        <v>1242</v>
      </c>
      <c r="D159" s="873">
        <v>9455.02120999998</v>
      </c>
      <c r="E159" s="873">
        <v>10253.842859999993</v>
      </c>
      <c r="F159" s="873">
        <v>10460.626199999986</v>
      </c>
      <c r="G159" s="873">
        <v>37655.856349999995</v>
      </c>
      <c r="H159" s="873">
        <v>22745.164919999985</v>
      </c>
      <c r="I159" s="884">
        <v>-7.790461204707921</v>
      </c>
    </row>
    <row r="160" spans="1:9" s="877" customFormat="1" ht="12.75">
      <c r="A160" s="1076"/>
      <c r="B160" s="763">
        <v>8411</v>
      </c>
      <c r="C160" s="762" t="s">
        <v>1487</v>
      </c>
      <c r="D160" s="873">
        <v>8537.30289</v>
      </c>
      <c r="E160" s="873">
        <v>4125.1817</v>
      </c>
      <c r="F160" s="873">
        <v>3851.1003500000006</v>
      </c>
      <c r="G160" s="873">
        <v>1956.43951</v>
      </c>
      <c r="H160" s="873">
        <v>3086.91542</v>
      </c>
      <c r="I160" s="884">
        <v>106.95580245592578</v>
      </c>
    </row>
    <row r="161" spans="1:9" s="877" customFormat="1" ht="25.5">
      <c r="A161" s="1076"/>
      <c r="B161" s="763">
        <v>8479</v>
      </c>
      <c r="C161" s="762" t="s">
        <v>1241</v>
      </c>
      <c r="D161" s="873">
        <v>8481.417019999999</v>
      </c>
      <c r="E161" s="873">
        <v>7146.412789999996</v>
      </c>
      <c r="F161" s="873">
        <v>4444.791599999999</v>
      </c>
      <c r="G161" s="873">
        <v>5900.864649999999</v>
      </c>
      <c r="H161" s="873">
        <v>3284.5674599999998</v>
      </c>
      <c r="I161" s="884">
        <v>18.68076011321484</v>
      </c>
    </row>
    <row r="162" spans="1:9" s="877" customFormat="1" ht="25.5">
      <c r="A162" s="1076"/>
      <c r="B162" s="763">
        <v>8414</v>
      </c>
      <c r="C162" s="762" t="s">
        <v>1240</v>
      </c>
      <c r="D162" s="873">
        <v>8320.121149999997</v>
      </c>
      <c r="E162" s="873">
        <v>3914.9696499999986</v>
      </c>
      <c r="F162" s="873">
        <v>3715.43268</v>
      </c>
      <c r="G162" s="873">
        <v>3769.7355499999985</v>
      </c>
      <c r="H162" s="873">
        <v>4187.789059999998</v>
      </c>
      <c r="I162" s="884">
        <v>112.5207062588595</v>
      </c>
    </row>
    <row r="163" spans="1:9" s="877" customFormat="1" ht="25.5">
      <c r="A163" s="1076"/>
      <c r="B163" s="763">
        <v>8431</v>
      </c>
      <c r="C163" s="762" t="s">
        <v>1239</v>
      </c>
      <c r="D163" s="873">
        <v>6715.948930000001</v>
      </c>
      <c r="E163" s="873">
        <v>4519.314790000001</v>
      </c>
      <c r="F163" s="873">
        <v>4415.56355</v>
      </c>
      <c r="G163" s="873">
        <v>3850.375400000001</v>
      </c>
      <c r="H163" s="873">
        <v>4221.966429999998</v>
      </c>
      <c r="I163" s="884">
        <v>48.60546879497189</v>
      </c>
    </row>
    <row r="164" spans="1:9" s="877" customFormat="1" ht="76.5">
      <c r="A164" s="1076"/>
      <c r="B164" s="763">
        <v>8422</v>
      </c>
      <c r="C164" s="762" t="s">
        <v>1488</v>
      </c>
      <c r="D164" s="873">
        <v>5403.082599999998</v>
      </c>
      <c r="E164" s="873">
        <v>4471.79314</v>
      </c>
      <c r="F164" s="873">
        <v>4118.544599999998</v>
      </c>
      <c r="G164" s="873">
        <v>4643.475860000001</v>
      </c>
      <c r="H164" s="873">
        <v>3429.1311100000007</v>
      </c>
      <c r="I164" s="884">
        <v>20.82586181524484</v>
      </c>
    </row>
    <row r="165" spans="1:9" s="877" customFormat="1" ht="25.5">
      <c r="A165" s="1076"/>
      <c r="B165" s="763">
        <v>8481</v>
      </c>
      <c r="C165" s="762" t="s">
        <v>1238</v>
      </c>
      <c r="D165" s="873">
        <v>5255.679069999998</v>
      </c>
      <c r="E165" s="873">
        <v>4838.677179999996</v>
      </c>
      <c r="F165" s="873">
        <v>3762.8510699999993</v>
      </c>
      <c r="G165" s="873">
        <v>3436.137180000003</v>
      </c>
      <c r="H165" s="873">
        <v>6124.98961</v>
      </c>
      <c r="I165" s="884">
        <v>8.618096940288185</v>
      </c>
    </row>
    <row r="166" spans="1:9" s="877" customFormat="1" ht="25.5">
      <c r="A166" s="1076"/>
      <c r="B166" s="763">
        <v>8421</v>
      </c>
      <c r="C166" s="762" t="s">
        <v>1237</v>
      </c>
      <c r="D166" s="873">
        <v>5078.002660000003</v>
      </c>
      <c r="E166" s="873">
        <v>4471.177229999999</v>
      </c>
      <c r="F166" s="873">
        <v>2896.492110000002</v>
      </c>
      <c r="G166" s="873">
        <v>6838.214079999999</v>
      </c>
      <c r="H166" s="873">
        <v>5633.354159999995</v>
      </c>
      <c r="I166" s="884">
        <v>13.571938636840919</v>
      </c>
    </row>
    <row r="167" spans="1:9" s="877" customFormat="1" ht="12.75">
      <c r="A167" s="1076"/>
      <c r="B167" s="763"/>
      <c r="C167" s="762" t="s">
        <v>973</v>
      </c>
      <c r="D167" s="873">
        <v>55300.46032000002</v>
      </c>
      <c r="E167" s="873">
        <v>92663.23077999994</v>
      </c>
      <c r="F167" s="873">
        <v>66986.84213999998</v>
      </c>
      <c r="G167" s="873">
        <v>125983.44210999996</v>
      </c>
      <c r="H167" s="873">
        <v>66343.97795999992</v>
      </c>
      <c r="I167" s="884">
        <v>-40.321031487350375</v>
      </c>
    </row>
    <row r="168" spans="1:9" s="891" customFormat="1" ht="12.75">
      <c r="A168" s="1077"/>
      <c r="B168" s="760"/>
      <c r="C168" s="759" t="s">
        <v>558</v>
      </c>
      <c r="D168" s="890">
        <v>169552.33286999984</v>
      </c>
      <c r="E168" s="890">
        <v>181235.07883999994</v>
      </c>
      <c r="F168" s="890">
        <v>163324.87202999988</v>
      </c>
      <c r="G168" s="890">
        <v>263386.92534999986</v>
      </c>
      <c r="H168" s="890">
        <v>200597.1330499997</v>
      </c>
      <c r="I168" s="892">
        <v>-6.446183622274362</v>
      </c>
    </row>
    <row r="169" spans="1:9" s="877" customFormat="1" ht="12.75">
      <c r="A169" s="743"/>
      <c r="B169" s="743"/>
      <c r="C169" s="870"/>
      <c r="D169" s="743"/>
      <c r="E169" s="743"/>
      <c r="F169" s="743"/>
      <c r="G169" s="743"/>
      <c r="H169" s="743"/>
      <c r="I169" s="879"/>
    </row>
    <row r="170" spans="1:9" s="877" customFormat="1" ht="25.5">
      <c r="A170" s="1076" t="s">
        <v>432</v>
      </c>
      <c r="B170" s="763">
        <v>6203</v>
      </c>
      <c r="C170" s="762" t="s">
        <v>1220</v>
      </c>
      <c r="D170" s="873">
        <v>53021.31193000004</v>
      </c>
      <c r="E170" s="873">
        <v>54826.52156999992</v>
      </c>
      <c r="F170" s="873">
        <v>52141.51511000001</v>
      </c>
      <c r="G170" s="873">
        <v>53712.577799999985</v>
      </c>
      <c r="H170" s="873">
        <v>108880.7664200002</v>
      </c>
      <c r="I170" s="884">
        <v>-3.2925846621421546</v>
      </c>
    </row>
    <row r="171" spans="1:9" s="877" customFormat="1" ht="25.5">
      <c r="A171" s="1076"/>
      <c r="B171" s="763">
        <v>6212</v>
      </c>
      <c r="C171" s="762" t="s">
        <v>1219</v>
      </c>
      <c r="D171" s="873">
        <v>42759.98759000011</v>
      </c>
      <c r="E171" s="873">
        <v>34964.748109999906</v>
      </c>
      <c r="F171" s="873">
        <v>34827.75343000006</v>
      </c>
      <c r="G171" s="873">
        <v>35202.733600000036</v>
      </c>
      <c r="H171" s="873">
        <v>53230.12108999998</v>
      </c>
      <c r="I171" s="884">
        <v>22.294567818638946</v>
      </c>
    </row>
    <row r="172" spans="1:9" s="877" customFormat="1" ht="38.25">
      <c r="A172" s="1076"/>
      <c r="B172" s="763">
        <v>6204</v>
      </c>
      <c r="C172" s="762" t="s">
        <v>1218</v>
      </c>
      <c r="D172" s="873">
        <v>29721.75326999997</v>
      </c>
      <c r="E172" s="873">
        <v>29845.73663000014</v>
      </c>
      <c r="F172" s="873">
        <v>24927.006540000046</v>
      </c>
      <c r="G172" s="873">
        <v>24944.064459999958</v>
      </c>
      <c r="H172" s="873">
        <v>62956.2983999999</v>
      </c>
      <c r="I172" s="884">
        <v>-0.41541397197597796</v>
      </c>
    </row>
    <row r="173" spans="1:9" s="877" customFormat="1" ht="12.75">
      <c r="A173" s="1076"/>
      <c r="B173" s="763">
        <v>6205</v>
      </c>
      <c r="C173" s="762" t="s">
        <v>1217</v>
      </c>
      <c r="D173" s="873">
        <v>9184.71973000001</v>
      </c>
      <c r="E173" s="873">
        <v>7043.070429999993</v>
      </c>
      <c r="F173" s="873">
        <v>6457.529680000003</v>
      </c>
      <c r="G173" s="873">
        <v>5249.484270000002</v>
      </c>
      <c r="H173" s="873">
        <v>14973.762799999995</v>
      </c>
      <c r="I173" s="884">
        <v>30.40789271221328</v>
      </c>
    </row>
    <row r="174" spans="1:9" s="877" customFormat="1" ht="25.5">
      <c r="A174" s="1076"/>
      <c r="B174" s="763">
        <v>6201</v>
      </c>
      <c r="C174" s="762" t="s">
        <v>1216</v>
      </c>
      <c r="D174" s="873">
        <v>4425.88517</v>
      </c>
      <c r="E174" s="873">
        <v>944.6167899999996</v>
      </c>
      <c r="F174" s="873">
        <v>572.9403600000002</v>
      </c>
      <c r="G174" s="873">
        <v>1372.25972</v>
      </c>
      <c r="H174" s="873">
        <v>1749.7537200000004</v>
      </c>
      <c r="I174" s="884">
        <v>368.5376352457171</v>
      </c>
    </row>
    <row r="175" spans="1:9" s="877" customFormat="1" ht="12.75">
      <c r="A175" s="1076"/>
      <c r="B175" s="763">
        <v>6206</v>
      </c>
      <c r="C175" s="762" t="s">
        <v>1215</v>
      </c>
      <c r="D175" s="873">
        <v>3839.68815</v>
      </c>
      <c r="E175" s="873">
        <v>3932.0624500000054</v>
      </c>
      <c r="F175" s="873">
        <v>3054.0517299999965</v>
      </c>
      <c r="G175" s="873">
        <v>3114.662409999998</v>
      </c>
      <c r="H175" s="873">
        <v>8129.043890000004</v>
      </c>
      <c r="I175" s="884">
        <v>-2.3492582118070193</v>
      </c>
    </row>
    <row r="176" spans="1:9" s="877" customFormat="1" ht="12.75">
      <c r="A176" s="1076"/>
      <c r="B176" s="763">
        <v>6209</v>
      </c>
      <c r="C176" s="762" t="s">
        <v>1214</v>
      </c>
      <c r="D176" s="873">
        <v>1790.7748000000008</v>
      </c>
      <c r="E176" s="873">
        <v>2096.15015</v>
      </c>
      <c r="F176" s="873">
        <v>1985.3140799999996</v>
      </c>
      <c r="G176" s="873">
        <v>2221.538730000002</v>
      </c>
      <c r="H176" s="873">
        <v>5191.419470000007</v>
      </c>
      <c r="I176" s="884">
        <v>-14.568391009584838</v>
      </c>
    </row>
    <row r="177" spans="1:9" s="877" customFormat="1" ht="25.5">
      <c r="A177" s="1076"/>
      <c r="B177" s="763">
        <v>6211</v>
      </c>
      <c r="C177" s="762" t="s">
        <v>1213</v>
      </c>
      <c r="D177" s="873">
        <v>1216.2968599999995</v>
      </c>
      <c r="E177" s="873">
        <v>888.9883199999998</v>
      </c>
      <c r="F177" s="873">
        <v>714.1578599999992</v>
      </c>
      <c r="G177" s="873">
        <v>1442.2157200000006</v>
      </c>
      <c r="H177" s="873">
        <v>2044.0186099999999</v>
      </c>
      <c r="I177" s="884">
        <v>36.81809227819773</v>
      </c>
    </row>
    <row r="178" spans="1:9" s="877" customFormat="1" ht="25.5">
      <c r="A178" s="1076"/>
      <c r="B178" s="763">
        <v>6202</v>
      </c>
      <c r="C178" s="762" t="s">
        <v>1212</v>
      </c>
      <c r="D178" s="873">
        <v>1015.6169500000005</v>
      </c>
      <c r="E178" s="873">
        <v>1376.7676700000002</v>
      </c>
      <c r="F178" s="873">
        <v>623.6266200000002</v>
      </c>
      <c r="G178" s="873">
        <v>1311.5157400000003</v>
      </c>
      <c r="H178" s="873">
        <v>2294.3191600000005</v>
      </c>
      <c r="I178" s="884">
        <v>-26.23178390003882</v>
      </c>
    </row>
    <row r="179" spans="1:9" s="877" customFormat="1" ht="25.5">
      <c r="A179" s="1076"/>
      <c r="B179" s="763">
        <v>6210</v>
      </c>
      <c r="C179" s="762" t="s">
        <v>1211</v>
      </c>
      <c r="D179" s="873">
        <v>721.88036</v>
      </c>
      <c r="E179" s="873">
        <v>318.19264</v>
      </c>
      <c r="F179" s="873">
        <v>361.10902999999996</v>
      </c>
      <c r="G179" s="873">
        <v>335.31396</v>
      </c>
      <c r="H179" s="873">
        <v>634.3704899999999</v>
      </c>
      <c r="I179" s="884">
        <v>126.86896843371362</v>
      </c>
    </row>
    <row r="180" spans="1:9" s="877" customFormat="1" ht="12.75">
      <c r="A180" s="1076"/>
      <c r="B180" s="763"/>
      <c r="C180" s="762" t="s">
        <v>973</v>
      </c>
      <c r="D180" s="873">
        <v>1655.1845100000203</v>
      </c>
      <c r="E180" s="873">
        <v>2089.2417599999903</v>
      </c>
      <c r="F180" s="873">
        <v>1160.289319999978</v>
      </c>
      <c r="G180" s="873">
        <v>3582.8695199999956</v>
      </c>
      <c r="H180" s="873">
        <v>3390.4846299999954</v>
      </c>
      <c r="I180" s="884">
        <v>-20.77582682436771</v>
      </c>
    </row>
    <row r="181" spans="1:9" s="891" customFormat="1" ht="12.75">
      <c r="A181" s="1077"/>
      <c r="B181" s="760"/>
      <c r="C181" s="759" t="s">
        <v>558</v>
      </c>
      <c r="D181" s="890">
        <v>149353.09932000015</v>
      </c>
      <c r="E181" s="890">
        <v>138326.09651999996</v>
      </c>
      <c r="F181" s="890">
        <v>126825.29376000009</v>
      </c>
      <c r="G181" s="890">
        <v>132489.23592999997</v>
      </c>
      <c r="H181" s="890">
        <v>263474.3586800001</v>
      </c>
      <c r="I181" s="892">
        <v>7.9717443616330526</v>
      </c>
    </row>
    <row r="182" spans="1:9" s="877" customFormat="1" ht="12.75">
      <c r="A182" s="743"/>
      <c r="B182" s="743"/>
      <c r="C182" s="870"/>
      <c r="D182" s="743"/>
      <c r="E182" s="743"/>
      <c r="F182" s="743"/>
      <c r="G182" s="743"/>
      <c r="H182" s="743"/>
      <c r="I182" s="879"/>
    </row>
    <row r="183" spans="1:9" s="877" customFormat="1" ht="38.25">
      <c r="A183" s="1076" t="s">
        <v>390</v>
      </c>
      <c r="B183" s="763">
        <v>2101</v>
      </c>
      <c r="C183" s="762" t="s">
        <v>1233</v>
      </c>
      <c r="D183" s="873">
        <v>109679.79835999996</v>
      </c>
      <c r="E183" s="873">
        <v>118052.11675999984</v>
      </c>
      <c r="F183" s="873">
        <v>100738.92602000012</v>
      </c>
      <c r="G183" s="873">
        <v>80034.11183999997</v>
      </c>
      <c r="H183" s="873">
        <v>80445.93496999997</v>
      </c>
      <c r="I183" s="884">
        <v>-7.09205275583565</v>
      </c>
    </row>
    <row r="184" spans="1:9" s="877" customFormat="1" ht="12.75">
      <c r="A184" s="1076"/>
      <c r="B184" s="763">
        <v>2106</v>
      </c>
      <c r="C184" s="762" t="s">
        <v>1232</v>
      </c>
      <c r="D184" s="873">
        <v>28552.50878999994</v>
      </c>
      <c r="E184" s="873">
        <v>21149.96519000001</v>
      </c>
      <c r="F184" s="873">
        <v>22963.831680000058</v>
      </c>
      <c r="G184" s="873">
        <v>41205.04885999993</v>
      </c>
      <c r="H184" s="873">
        <v>36259.26895000003</v>
      </c>
      <c r="I184" s="884">
        <v>35.00026375220681</v>
      </c>
    </row>
    <row r="185" spans="1:9" s="877" customFormat="1" ht="25.5">
      <c r="A185" s="1076"/>
      <c r="B185" s="763">
        <v>2103</v>
      </c>
      <c r="C185" s="762" t="s">
        <v>1231</v>
      </c>
      <c r="D185" s="873">
        <v>5336.15823</v>
      </c>
      <c r="E185" s="873">
        <v>3728.62565</v>
      </c>
      <c r="F185" s="873">
        <v>3618.545469999999</v>
      </c>
      <c r="G185" s="873">
        <v>4251.913660000003</v>
      </c>
      <c r="H185" s="873">
        <v>4477.943879999997</v>
      </c>
      <c r="I185" s="884">
        <v>43.113273653524324</v>
      </c>
    </row>
    <row r="186" spans="1:9" s="877" customFormat="1" ht="25.5">
      <c r="A186" s="1076"/>
      <c r="B186" s="763">
        <v>2102</v>
      </c>
      <c r="C186" s="762" t="s">
        <v>1230</v>
      </c>
      <c r="D186" s="873">
        <v>2723.82025</v>
      </c>
      <c r="E186" s="873">
        <v>2881.0715099999998</v>
      </c>
      <c r="F186" s="873">
        <v>2942.13236</v>
      </c>
      <c r="G186" s="873">
        <v>2922.8143599999994</v>
      </c>
      <c r="H186" s="873">
        <v>1864.1835400000002</v>
      </c>
      <c r="I186" s="884">
        <v>-5.458082503478004</v>
      </c>
    </row>
    <row r="187" spans="1:9" s="877" customFormat="1" ht="25.5">
      <c r="A187" s="1076"/>
      <c r="B187" s="763">
        <v>2104</v>
      </c>
      <c r="C187" s="762" t="s">
        <v>1229</v>
      </c>
      <c r="D187" s="873">
        <v>1021.4343400000002</v>
      </c>
      <c r="E187" s="873">
        <v>548.2957399999999</v>
      </c>
      <c r="F187" s="873">
        <v>2816.34969</v>
      </c>
      <c r="G187" s="873">
        <v>6794.635699999999</v>
      </c>
      <c r="H187" s="873">
        <v>6756.183099999997</v>
      </c>
      <c r="I187" s="884">
        <v>86.29259092912164</v>
      </c>
    </row>
    <row r="188" spans="1:9" s="877" customFormat="1" ht="12.75">
      <c r="A188" s="1076"/>
      <c r="B188" s="763">
        <v>2105</v>
      </c>
      <c r="C188" s="762" t="s">
        <v>1228</v>
      </c>
      <c r="D188" s="873">
        <v>103.13987999999999</v>
      </c>
      <c r="E188" s="873">
        <v>50.06457999999999</v>
      </c>
      <c r="F188" s="873">
        <v>34.36167</v>
      </c>
      <c r="G188" s="873">
        <v>158.67941999999996</v>
      </c>
      <c r="H188" s="873">
        <v>415.6531</v>
      </c>
      <c r="I188" s="884">
        <v>106.01367274028865</v>
      </c>
    </row>
    <row r="189" spans="1:9" s="891" customFormat="1" ht="12.75">
      <c r="A189" s="1077"/>
      <c r="B189" s="760"/>
      <c r="C189" s="759" t="s">
        <v>558</v>
      </c>
      <c r="D189" s="890">
        <v>147416.8598499999</v>
      </c>
      <c r="E189" s="890">
        <v>146410.13942999986</v>
      </c>
      <c r="F189" s="890">
        <v>133114.14689000018</v>
      </c>
      <c r="G189" s="890">
        <v>135367.20383999991</v>
      </c>
      <c r="H189" s="890">
        <v>130219.16754</v>
      </c>
      <c r="I189" s="892">
        <v>0.6876029378288722</v>
      </c>
    </row>
    <row r="190" spans="1:9" s="877" customFormat="1" ht="12.75">
      <c r="A190" s="743"/>
      <c r="B190" s="743"/>
      <c r="C190" s="870"/>
      <c r="D190" s="743"/>
      <c r="E190" s="743"/>
      <c r="F190" s="743"/>
      <c r="G190" s="743"/>
      <c r="H190" s="743"/>
      <c r="I190" s="879"/>
    </row>
    <row r="191" spans="1:9" s="877" customFormat="1" ht="51">
      <c r="A191" s="1076" t="s">
        <v>408</v>
      </c>
      <c r="B191" s="763">
        <v>3808</v>
      </c>
      <c r="C191" s="762" t="s">
        <v>1489</v>
      </c>
      <c r="D191" s="873">
        <v>107594.44041999998</v>
      </c>
      <c r="E191" s="873">
        <v>100959.85516999994</v>
      </c>
      <c r="F191" s="873">
        <v>91913.93171999998</v>
      </c>
      <c r="G191" s="873">
        <v>99001.43982999986</v>
      </c>
      <c r="H191" s="873">
        <v>85812.70448999995</v>
      </c>
      <c r="I191" s="884">
        <v>6.571508287951174</v>
      </c>
    </row>
    <row r="192" spans="1:9" s="877" customFormat="1" ht="38.25">
      <c r="A192" s="1076"/>
      <c r="B192" s="763">
        <v>3824</v>
      </c>
      <c r="C192" s="762" t="s">
        <v>1227</v>
      </c>
      <c r="D192" s="873">
        <v>16872.80626000001</v>
      </c>
      <c r="E192" s="873">
        <v>16842.91472999998</v>
      </c>
      <c r="F192" s="873">
        <v>13578.755270000005</v>
      </c>
      <c r="G192" s="873">
        <v>12558.190400000003</v>
      </c>
      <c r="H192" s="873">
        <v>9150.23797</v>
      </c>
      <c r="I192" s="884">
        <v>0.17747242967862442</v>
      </c>
    </row>
    <row r="193" spans="1:9" s="877" customFormat="1" ht="51">
      <c r="A193" s="1076"/>
      <c r="B193" s="763">
        <v>3809</v>
      </c>
      <c r="C193" s="762" t="s">
        <v>1490</v>
      </c>
      <c r="D193" s="873">
        <v>11515.945220000023</v>
      </c>
      <c r="E193" s="873">
        <v>9879.126069999997</v>
      </c>
      <c r="F193" s="873">
        <v>6699.655260000005</v>
      </c>
      <c r="G193" s="873">
        <v>1554.4664999999995</v>
      </c>
      <c r="H193" s="873">
        <v>1576.998390000001</v>
      </c>
      <c r="I193" s="884">
        <v>16.568460999506478</v>
      </c>
    </row>
    <row r="194" spans="1:9" s="877" customFormat="1" ht="38.25">
      <c r="A194" s="1076"/>
      <c r="B194" s="763">
        <v>3812</v>
      </c>
      <c r="C194" s="762" t="s">
        <v>1226</v>
      </c>
      <c r="D194" s="873">
        <v>4578.60803</v>
      </c>
      <c r="E194" s="873">
        <v>4932.047330000001</v>
      </c>
      <c r="F194" s="873">
        <v>4086.2562900000007</v>
      </c>
      <c r="G194" s="873">
        <v>3818.46338</v>
      </c>
      <c r="H194" s="873">
        <v>2750.2345699999996</v>
      </c>
      <c r="I194" s="884">
        <v>-7.1661781883184155</v>
      </c>
    </row>
    <row r="195" spans="1:9" s="877" customFormat="1" ht="25.5">
      <c r="A195" s="1076"/>
      <c r="B195" s="763">
        <v>3816</v>
      </c>
      <c r="C195" s="762" t="s">
        <v>1225</v>
      </c>
      <c r="D195" s="873">
        <v>806.15587</v>
      </c>
      <c r="E195" s="873">
        <v>2840.568359999999</v>
      </c>
      <c r="F195" s="873">
        <v>1227.0846000000004</v>
      </c>
      <c r="G195" s="873">
        <v>649.6570899999999</v>
      </c>
      <c r="H195" s="873">
        <v>674.7303300000001</v>
      </c>
      <c r="I195" s="884">
        <v>-71.61990954514468</v>
      </c>
    </row>
    <row r="196" spans="1:9" s="877" customFormat="1" ht="38.25">
      <c r="A196" s="1076"/>
      <c r="B196" s="763">
        <v>3811</v>
      </c>
      <c r="C196" s="762" t="s">
        <v>1491</v>
      </c>
      <c r="D196" s="873">
        <v>617.85318</v>
      </c>
      <c r="E196" s="873">
        <v>847.2822700000003</v>
      </c>
      <c r="F196" s="873">
        <v>741.9762999999999</v>
      </c>
      <c r="G196" s="873">
        <v>1259.8599700000002</v>
      </c>
      <c r="H196" s="873">
        <v>1165.4414400000003</v>
      </c>
      <c r="I196" s="884">
        <v>-27.078235686437797</v>
      </c>
    </row>
    <row r="197" spans="1:9" s="877" customFormat="1" ht="25.5">
      <c r="A197" s="1076"/>
      <c r="B197" s="763">
        <v>3823</v>
      </c>
      <c r="C197" s="762" t="s">
        <v>1223</v>
      </c>
      <c r="D197" s="873">
        <v>420.71631</v>
      </c>
      <c r="E197" s="873">
        <v>399.80244999999996</v>
      </c>
      <c r="F197" s="873">
        <v>362.77613</v>
      </c>
      <c r="G197" s="873">
        <v>352.03874</v>
      </c>
      <c r="H197" s="873">
        <v>125.11068</v>
      </c>
      <c r="I197" s="884">
        <v>5.231048484070085</v>
      </c>
    </row>
    <row r="198" spans="1:9" s="877" customFormat="1" ht="12.75">
      <c r="A198" s="1076"/>
      <c r="B198" s="763">
        <v>3806</v>
      </c>
      <c r="C198" s="762" t="s">
        <v>1224</v>
      </c>
      <c r="D198" s="873">
        <v>395.46133999999995</v>
      </c>
      <c r="E198" s="873">
        <v>232.17927999999998</v>
      </c>
      <c r="F198" s="873">
        <v>259.06359</v>
      </c>
      <c r="G198" s="873">
        <v>371.64467999999994</v>
      </c>
      <c r="H198" s="873">
        <v>492.83854</v>
      </c>
      <c r="I198" s="884">
        <v>70.32585336641581</v>
      </c>
    </row>
    <row r="199" spans="1:9" s="877" customFormat="1" ht="25.5">
      <c r="A199" s="1076"/>
      <c r="B199" s="763">
        <v>3815</v>
      </c>
      <c r="C199" s="762" t="s">
        <v>1221</v>
      </c>
      <c r="D199" s="873">
        <v>281.91186</v>
      </c>
      <c r="E199" s="873">
        <v>218.02370000000002</v>
      </c>
      <c r="F199" s="873">
        <v>335.63638999999995</v>
      </c>
      <c r="G199" s="873">
        <v>301.35481999999996</v>
      </c>
      <c r="H199" s="873">
        <v>1625.51375</v>
      </c>
      <c r="I199" s="884">
        <v>29.303309686057048</v>
      </c>
    </row>
    <row r="200" spans="1:9" s="877" customFormat="1" ht="38.25">
      <c r="A200" s="1076"/>
      <c r="B200" s="763">
        <v>3822</v>
      </c>
      <c r="C200" s="762" t="s">
        <v>1222</v>
      </c>
      <c r="D200" s="873">
        <v>239.99900999999997</v>
      </c>
      <c r="E200" s="873">
        <v>83.14604999999999</v>
      </c>
      <c r="F200" s="873">
        <v>130.65946</v>
      </c>
      <c r="G200" s="873">
        <v>102.38455</v>
      </c>
      <c r="H200" s="873">
        <v>132.80662</v>
      </c>
      <c r="I200" s="884">
        <v>188.64751843292618</v>
      </c>
    </row>
    <row r="201" spans="1:9" s="877" customFormat="1" ht="12.75">
      <c r="A201" s="1076"/>
      <c r="B201" s="763"/>
      <c r="C201" s="762" t="s">
        <v>973</v>
      </c>
      <c r="D201" s="873">
        <v>697.133380000025</v>
      </c>
      <c r="E201" s="873">
        <v>445.716530000031</v>
      </c>
      <c r="F201" s="873">
        <v>1433.9836799999773</v>
      </c>
      <c r="G201" s="873">
        <v>1182.67175</v>
      </c>
      <c r="H201" s="873">
        <v>1121.7028100000023</v>
      </c>
      <c r="I201" s="884">
        <v>56.40734257712553</v>
      </c>
    </row>
    <row r="202" spans="1:9" s="891" customFormat="1" ht="12.75">
      <c r="A202" s="1077"/>
      <c r="B202" s="760"/>
      <c r="C202" s="759" t="s">
        <v>558</v>
      </c>
      <c r="D202" s="890">
        <v>144021.03088000006</v>
      </c>
      <c r="E202" s="890">
        <v>137680.66193999993</v>
      </c>
      <c r="F202" s="890">
        <v>120769.77868999996</v>
      </c>
      <c r="G202" s="890">
        <v>121152.17170999986</v>
      </c>
      <c r="H202" s="890">
        <v>104628.31958999996</v>
      </c>
      <c r="I202" s="892">
        <v>4.605126711813174</v>
      </c>
    </row>
    <row r="203" spans="1:9" s="877" customFormat="1" ht="12.75">
      <c r="A203" s="743"/>
      <c r="B203" s="743"/>
      <c r="C203" s="870"/>
      <c r="D203" s="743"/>
      <c r="E203" s="743"/>
      <c r="F203" s="743"/>
      <c r="G203" s="743"/>
      <c r="H203" s="743"/>
      <c r="I203" s="879"/>
    </row>
    <row r="204" spans="1:9" s="877" customFormat="1" ht="12.75">
      <c r="A204" s="1076" t="s">
        <v>444</v>
      </c>
      <c r="B204" s="763">
        <v>7404</v>
      </c>
      <c r="C204" s="762" t="s">
        <v>1210</v>
      </c>
      <c r="D204" s="873">
        <v>128998.73680000006</v>
      </c>
      <c r="E204" s="873">
        <v>142756.61876000004</v>
      </c>
      <c r="F204" s="873">
        <v>154184.89287</v>
      </c>
      <c r="G204" s="873">
        <v>23022.62356</v>
      </c>
      <c r="H204" s="873">
        <v>121107.01943999983</v>
      </c>
      <c r="I204" s="884">
        <v>-9.637298837351631</v>
      </c>
    </row>
    <row r="205" spans="1:9" s="877" customFormat="1" ht="12.75">
      <c r="A205" s="1076"/>
      <c r="B205" s="763">
        <v>7407</v>
      </c>
      <c r="C205" s="762" t="s">
        <v>1209</v>
      </c>
      <c r="D205" s="873">
        <v>2214.99577</v>
      </c>
      <c r="E205" s="873">
        <v>2445.7695000000003</v>
      </c>
      <c r="F205" s="873">
        <v>1934.21155</v>
      </c>
      <c r="G205" s="873">
        <v>1051.2312399999998</v>
      </c>
      <c r="H205" s="873">
        <v>2296.62799</v>
      </c>
      <c r="I205" s="884">
        <v>-9.435628745881422</v>
      </c>
    </row>
    <row r="206" spans="1:9" s="877" customFormat="1" ht="12.75">
      <c r="A206" s="1076"/>
      <c r="B206" s="763">
        <v>7403</v>
      </c>
      <c r="C206" s="762" t="s">
        <v>1207</v>
      </c>
      <c r="D206" s="873">
        <v>725.0056</v>
      </c>
      <c r="E206" s="873">
        <v>923.0529899999999</v>
      </c>
      <c r="F206" s="873">
        <v>1706.2607999999996</v>
      </c>
      <c r="G206" s="873">
        <v>2361.1817499999993</v>
      </c>
      <c r="H206" s="873">
        <v>19276.90547000001</v>
      </c>
      <c r="I206" s="884">
        <v>-21.45569020907456</v>
      </c>
    </row>
    <row r="207" spans="1:9" s="877" customFormat="1" ht="12.75">
      <c r="A207" s="1076"/>
      <c r="B207" s="763">
        <v>7409</v>
      </c>
      <c r="C207" s="762" t="s">
        <v>1208</v>
      </c>
      <c r="D207" s="873">
        <v>631.35112</v>
      </c>
      <c r="E207" s="873">
        <v>352.25092</v>
      </c>
      <c r="F207" s="873">
        <v>277.50192000000004</v>
      </c>
      <c r="G207" s="873">
        <v>40.84834</v>
      </c>
      <c r="H207" s="873">
        <v>34.906099999999995</v>
      </c>
      <c r="I207" s="884">
        <v>79.23334877308483</v>
      </c>
    </row>
    <row r="208" spans="1:9" s="877" customFormat="1" ht="25.5">
      <c r="A208" s="1076"/>
      <c r="B208" s="763">
        <v>7418</v>
      </c>
      <c r="C208" s="762" t="s">
        <v>1206</v>
      </c>
      <c r="D208" s="873">
        <v>202.95536999999996</v>
      </c>
      <c r="E208" s="873">
        <v>164.74466999999996</v>
      </c>
      <c r="F208" s="873">
        <v>298.7279600000001</v>
      </c>
      <c r="G208" s="873">
        <v>249.34293999999997</v>
      </c>
      <c r="H208" s="873">
        <v>355.20732</v>
      </c>
      <c r="I208" s="884">
        <v>23.193891492817347</v>
      </c>
    </row>
    <row r="209" spans="1:9" s="877" customFormat="1" ht="12.75">
      <c r="A209" s="1076"/>
      <c r="B209" s="763">
        <v>7413</v>
      </c>
      <c r="C209" s="762" t="s">
        <v>1205</v>
      </c>
      <c r="D209" s="873">
        <v>175.66276000000002</v>
      </c>
      <c r="E209" s="873">
        <v>3571.49761</v>
      </c>
      <c r="F209" s="873">
        <v>289.93736</v>
      </c>
      <c r="G209" s="873">
        <v>506.03306999999995</v>
      </c>
      <c r="H209" s="873">
        <v>690.2650299999999</v>
      </c>
      <c r="I209" s="884">
        <v>-95.08153779780913</v>
      </c>
    </row>
    <row r="210" spans="1:9" s="877" customFormat="1" ht="12.75">
      <c r="A210" s="1076"/>
      <c r="B210" s="763">
        <v>7408</v>
      </c>
      <c r="C210" s="762" t="s">
        <v>1204</v>
      </c>
      <c r="D210" s="873">
        <v>109.78651</v>
      </c>
      <c r="E210" s="873">
        <v>41.857330000000005</v>
      </c>
      <c r="F210" s="873">
        <v>9205.246190000002</v>
      </c>
      <c r="G210" s="873">
        <v>2987.70666</v>
      </c>
      <c r="H210" s="873">
        <v>8291.85436</v>
      </c>
      <c r="I210" s="884">
        <v>162.28741775932673</v>
      </c>
    </row>
    <row r="211" spans="1:9" s="877" customFormat="1" ht="12.75">
      <c r="A211" s="1076"/>
      <c r="B211" s="763">
        <v>7412</v>
      </c>
      <c r="C211" s="762" t="s">
        <v>1203</v>
      </c>
      <c r="D211" s="873">
        <v>80.26554</v>
      </c>
      <c r="E211" s="873">
        <v>138.83725</v>
      </c>
      <c r="F211" s="873">
        <v>77.31398</v>
      </c>
      <c r="G211" s="873">
        <v>215.73498999999998</v>
      </c>
      <c r="H211" s="873">
        <v>238.69702999999998</v>
      </c>
      <c r="I211" s="884">
        <v>-42.18731644425397</v>
      </c>
    </row>
    <row r="212" spans="1:9" s="877" customFormat="1" ht="12.75">
      <c r="A212" s="1076"/>
      <c r="B212" s="763">
        <v>7411</v>
      </c>
      <c r="C212" s="762" t="s">
        <v>1202</v>
      </c>
      <c r="D212" s="873">
        <v>75.9161</v>
      </c>
      <c r="E212" s="873">
        <v>79.48890999999999</v>
      </c>
      <c r="F212" s="873">
        <v>25.3275</v>
      </c>
      <c r="G212" s="873">
        <v>1460.35719</v>
      </c>
      <c r="H212" s="873">
        <v>74.65854</v>
      </c>
      <c r="I212" s="884">
        <v>-4.494727629300729</v>
      </c>
    </row>
    <row r="213" spans="1:9" s="877" customFormat="1" ht="51">
      <c r="A213" s="1076"/>
      <c r="B213" s="763">
        <v>7415</v>
      </c>
      <c r="C213" s="762" t="s">
        <v>1492</v>
      </c>
      <c r="D213" s="873">
        <v>69.69703</v>
      </c>
      <c r="E213" s="873">
        <v>82.74443</v>
      </c>
      <c r="F213" s="873">
        <v>91.46300000000001</v>
      </c>
      <c r="G213" s="873">
        <v>762.9096799999998</v>
      </c>
      <c r="H213" s="873">
        <v>246.64662000000004</v>
      </c>
      <c r="I213" s="884">
        <v>-15.768312138956055</v>
      </c>
    </row>
    <row r="214" spans="1:9" s="877" customFormat="1" ht="12.75">
      <c r="A214" s="1076"/>
      <c r="B214" s="763"/>
      <c r="C214" s="762" t="s">
        <v>973</v>
      </c>
      <c r="D214" s="873">
        <v>110.17903000000119</v>
      </c>
      <c r="E214" s="873">
        <v>521.9391700000167</v>
      </c>
      <c r="F214" s="873">
        <v>980.127880000025</v>
      </c>
      <c r="G214" s="873">
        <v>2354.429080000002</v>
      </c>
      <c r="H214" s="873">
        <v>2192.6122300000193</v>
      </c>
      <c r="I214" s="884">
        <v>-78.8904461797727</v>
      </c>
    </row>
    <row r="215" spans="1:9" s="891" customFormat="1" ht="12.75">
      <c r="A215" s="1077"/>
      <c r="B215" s="760"/>
      <c r="C215" s="759" t="s">
        <v>558</v>
      </c>
      <c r="D215" s="890">
        <v>133394.55163000006</v>
      </c>
      <c r="E215" s="890">
        <v>151078.80154000007</v>
      </c>
      <c r="F215" s="890">
        <v>169071.01101000005</v>
      </c>
      <c r="G215" s="890">
        <v>35012.3985</v>
      </c>
      <c r="H215" s="890">
        <v>154805.40012999982</v>
      </c>
      <c r="I215" s="892">
        <v>-11.705315192957682</v>
      </c>
    </row>
    <row r="216" spans="1:9" s="877" customFormat="1" ht="12.75">
      <c r="A216" s="743"/>
      <c r="B216" s="743"/>
      <c r="C216" s="870"/>
      <c r="D216" s="743"/>
      <c r="E216" s="743"/>
      <c r="F216" s="743"/>
      <c r="G216" s="743"/>
      <c r="H216" s="743"/>
      <c r="I216" s="879"/>
    </row>
    <row r="217" spans="1:9" s="877" customFormat="1" ht="12.75">
      <c r="A217" s="1076" t="s">
        <v>431</v>
      </c>
      <c r="B217" s="763">
        <v>6109</v>
      </c>
      <c r="C217" s="762" t="s">
        <v>1201</v>
      </c>
      <c r="D217" s="873">
        <v>23586.576949999955</v>
      </c>
      <c r="E217" s="873">
        <v>24233.991010000034</v>
      </c>
      <c r="F217" s="873">
        <v>19563.335209999965</v>
      </c>
      <c r="G217" s="873">
        <v>14081.506789999987</v>
      </c>
      <c r="H217" s="873">
        <v>80535.22590999995</v>
      </c>
      <c r="I217" s="884">
        <v>-2.67151233873499</v>
      </c>
    </row>
    <row r="218" spans="1:9" s="877" customFormat="1" ht="38.25">
      <c r="A218" s="1076"/>
      <c r="B218" s="763">
        <v>6108</v>
      </c>
      <c r="C218" s="762" t="s">
        <v>1200</v>
      </c>
      <c r="D218" s="873">
        <v>18635.83757999999</v>
      </c>
      <c r="E218" s="873">
        <v>16012.196699999995</v>
      </c>
      <c r="F218" s="873">
        <v>18985.103999999985</v>
      </c>
      <c r="G218" s="873">
        <v>19834.549259999985</v>
      </c>
      <c r="H218" s="873">
        <v>45492.94598999995</v>
      </c>
      <c r="I218" s="884">
        <v>16.385265114810853</v>
      </c>
    </row>
    <row r="219" spans="1:9" s="877" customFormat="1" ht="25.5">
      <c r="A219" s="1076"/>
      <c r="B219" s="763">
        <v>6107</v>
      </c>
      <c r="C219" s="762" t="s">
        <v>1199</v>
      </c>
      <c r="D219" s="873">
        <v>13994.48971999999</v>
      </c>
      <c r="E219" s="873">
        <v>13247.647520000002</v>
      </c>
      <c r="F219" s="873">
        <v>12618.222200000011</v>
      </c>
      <c r="G219" s="873">
        <v>14226.97268000001</v>
      </c>
      <c r="H219" s="873">
        <v>29253.111089999962</v>
      </c>
      <c r="I219" s="884">
        <v>5.6375458274571315</v>
      </c>
    </row>
    <row r="220" spans="1:9" s="877" customFormat="1" ht="25.5">
      <c r="A220" s="1076"/>
      <c r="B220" s="763">
        <v>6112</v>
      </c>
      <c r="C220" s="762" t="s">
        <v>1198</v>
      </c>
      <c r="D220" s="873">
        <v>10195.449100000023</v>
      </c>
      <c r="E220" s="873">
        <v>8202.635940000002</v>
      </c>
      <c r="F220" s="873">
        <v>5933.519630000004</v>
      </c>
      <c r="G220" s="873">
        <v>6320.296780000006</v>
      </c>
      <c r="H220" s="873">
        <v>12327.065620000014</v>
      </c>
      <c r="I220" s="884">
        <v>24.29478980387396</v>
      </c>
    </row>
    <row r="221" spans="1:9" s="877" customFormat="1" ht="25.5">
      <c r="A221" s="1076"/>
      <c r="B221" s="763">
        <v>6115</v>
      </c>
      <c r="C221" s="762" t="s">
        <v>1197</v>
      </c>
      <c r="D221" s="873">
        <v>8940.825899999996</v>
      </c>
      <c r="E221" s="873">
        <v>9238.179180000006</v>
      </c>
      <c r="F221" s="873">
        <v>10326.736009999988</v>
      </c>
      <c r="G221" s="873">
        <v>10899.987750000006</v>
      </c>
      <c r="H221" s="873">
        <v>23568.219159999993</v>
      </c>
      <c r="I221" s="884">
        <v>-3.218743371461757</v>
      </c>
    </row>
    <row r="222" spans="1:9" s="877" customFormat="1" ht="38.25">
      <c r="A222" s="1076"/>
      <c r="B222" s="763">
        <v>6104</v>
      </c>
      <c r="C222" s="762" t="s">
        <v>1196</v>
      </c>
      <c r="D222" s="873">
        <v>8479.623700000007</v>
      </c>
      <c r="E222" s="873">
        <v>6590.058339999998</v>
      </c>
      <c r="F222" s="873">
        <v>6724.445109999998</v>
      </c>
      <c r="G222" s="873">
        <v>6719.708160000009</v>
      </c>
      <c r="H222" s="873">
        <v>33270.63227000001</v>
      </c>
      <c r="I222" s="884">
        <v>28.672968622004795</v>
      </c>
    </row>
    <row r="223" spans="1:9" s="877" customFormat="1" ht="12.75">
      <c r="A223" s="1076"/>
      <c r="B223" s="763">
        <v>6110</v>
      </c>
      <c r="C223" s="762" t="s">
        <v>1194</v>
      </c>
      <c r="D223" s="873">
        <v>7929.452590000007</v>
      </c>
      <c r="E223" s="873">
        <v>8352.113239999997</v>
      </c>
      <c r="F223" s="873">
        <v>7039.980319999997</v>
      </c>
      <c r="G223" s="873">
        <v>6505.5721799999965</v>
      </c>
      <c r="H223" s="873">
        <v>8539.154540000003</v>
      </c>
      <c r="I223" s="884">
        <v>-5.060523461006019</v>
      </c>
    </row>
    <row r="224" spans="1:9" s="877" customFormat="1" ht="12.75">
      <c r="A224" s="1076"/>
      <c r="B224" s="763">
        <v>6106</v>
      </c>
      <c r="C224" s="762" t="s">
        <v>1195</v>
      </c>
      <c r="D224" s="873">
        <v>7805.069419999998</v>
      </c>
      <c r="E224" s="873">
        <v>5311.281869999996</v>
      </c>
      <c r="F224" s="873">
        <v>5968.449529999998</v>
      </c>
      <c r="G224" s="873">
        <v>7555.8735199999965</v>
      </c>
      <c r="H224" s="873">
        <v>24305.182290000015</v>
      </c>
      <c r="I224" s="884">
        <v>46.952649304601934</v>
      </c>
    </row>
    <row r="225" spans="1:9" s="877" customFormat="1" ht="12.75">
      <c r="A225" s="1076"/>
      <c r="B225" s="763">
        <v>6114</v>
      </c>
      <c r="C225" s="762" t="s">
        <v>1193</v>
      </c>
      <c r="D225" s="873">
        <v>4650.453140000002</v>
      </c>
      <c r="E225" s="873">
        <v>4524.953439999996</v>
      </c>
      <c r="F225" s="873">
        <v>3596.8352299999938</v>
      </c>
      <c r="G225" s="873">
        <v>3013.9939099999974</v>
      </c>
      <c r="H225" s="873">
        <v>6071.242149999994</v>
      </c>
      <c r="I225" s="884">
        <v>2.7735025711116883</v>
      </c>
    </row>
    <row r="226" spans="1:9" s="877" customFormat="1" ht="12.75">
      <c r="A226" s="1076"/>
      <c r="B226" s="763">
        <v>6105</v>
      </c>
      <c r="C226" s="762" t="s">
        <v>1192</v>
      </c>
      <c r="D226" s="873">
        <v>3471.757639999998</v>
      </c>
      <c r="E226" s="873">
        <v>5025.843850000002</v>
      </c>
      <c r="F226" s="873">
        <v>4441.958760000001</v>
      </c>
      <c r="G226" s="873">
        <v>5320.2186900000015</v>
      </c>
      <c r="H226" s="873">
        <v>10562.17537999999</v>
      </c>
      <c r="I226" s="884">
        <v>-30.92189603144959</v>
      </c>
    </row>
    <row r="227" spans="1:9" s="877" customFormat="1" ht="12.75">
      <c r="A227" s="1076"/>
      <c r="B227" s="763"/>
      <c r="C227" s="762" t="s">
        <v>973</v>
      </c>
      <c r="D227" s="873">
        <v>5797.867149999976</v>
      </c>
      <c r="E227" s="873">
        <v>5014.122159999966</v>
      </c>
      <c r="F227" s="873">
        <v>4344.5402200000135</v>
      </c>
      <c r="G227" s="873">
        <v>13565.6135</v>
      </c>
      <c r="H227" s="873">
        <v>11589.922430000008</v>
      </c>
      <c r="I227" s="884">
        <v>15.630751804419848</v>
      </c>
    </row>
    <row r="228" spans="1:9" s="891" customFormat="1" ht="12.75">
      <c r="A228" s="1077"/>
      <c r="B228" s="760"/>
      <c r="C228" s="759" t="s">
        <v>558</v>
      </c>
      <c r="D228" s="890">
        <v>113487.40288999994</v>
      </c>
      <c r="E228" s="890">
        <v>105753.02325000001</v>
      </c>
      <c r="F228" s="890">
        <v>99543.12621999995</v>
      </c>
      <c r="G228" s="890">
        <v>108044.29321999998</v>
      </c>
      <c r="H228" s="890">
        <v>285514.87682999985</v>
      </c>
      <c r="I228" s="892">
        <v>7.313625088254794</v>
      </c>
    </row>
    <row r="229" spans="1:9" s="877" customFormat="1" ht="12.75">
      <c r="A229" s="743"/>
      <c r="B229" s="743"/>
      <c r="C229" s="870"/>
      <c r="D229" s="743"/>
      <c r="E229" s="743"/>
      <c r="F229" s="743"/>
      <c r="G229" s="743"/>
      <c r="H229" s="743"/>
      <c r="I229" s="879"/>
    </row>
    <row r="230" spans="1:9" s="877" customFormat="1" ht="38.25">
      <c r="A230" s="1076" t="s">
        <v>440</v>
      </c>
      <c r="B230" s="763">
        <v>7010</v>
      </c>
      <c r="C230" s="762" t="s">
        <v>1191</v>
      </c>
      <c r="D230" s="873">
        <v>52732.68701999995</v>
      </c>
      <c r="E230" s="873">
        <v>37043.07269</v>
      </c>
      <c r="F230" s="873">
        <v>22084.494170000005</v>
      </c>
      <c r="G230" s="873">
        <v>19080.294999999966</v>
      </c>
      <c r="H230" s="873">
        <v>17683.257859999943</v>
      </c>
      <c r="I230" s="884">
        <v>42.35505639961517</v>
      </c>
    </row>
    <row r="231" spans="1:9" s="877" customFormat="1" ht="25.5">
      <c r="A231" s="1076"/>
      <c r="B231" s="763">
        <v>7013</v>
      </c>
      <c r="C231" s="762" t="s">
        <v>1190</v>
      </c>
      <c r="D231" s="873">
        <v>23018.4267</v>
      </c>
      <c r="E231" s="873">
        <v>21841.111789999984</v>
      </c>
      <c r="F231" s="873">
        <v>17588.132810000032</v>
      </c>
      <c r="G231" s="873">
        <v>16509.67754999999</v>
      </c>
      <c r="H231" s="873">
        <v>11408.951669999991</v>
      </c>
      <c r="I231" s="884">
        <v>5.390361632318793</v>
      </c>
    </row>
    <row r="232" spans="1:9" s="877" customFormat="1" ht="12.75">
      <c r="A232" s="1076"/>
      <c r="B232" s="763">
        <v>7007</v>
      </c>
      <c r="C232" s="762" t="s">
        <v>1189</v>
      </c>
      <c r="D232" s="873">
        <v>16242.338670000023</v>
      </c>
      <c r="E232" s="873">
        <v>13378.95511000003</v>
      </c>
      <c r="F232" s="873">
        <v>14301.596579999994</v>
      </c>
      <c r="G232" s="873">
        <v>18805.396169999978</v>
      </c>
      <c r="H232" s="873">
        <v>15997.446079999972</v>
      </c>
      <c r="I232" s="884">
        <v>21.40214640424178</v>
      </c>
    </row>
    <row r="233" spans="1:9" s="877" customFormat="1" ht="25.5">
      <c r="A233" s="1076"/>
      <c r="B233" s="763">
        <v>7003</v>
      </c>
      <c r="C233" s="762" t="s">
        <v>1188</v>
      </c>
      <c r="D233" s="873">
        <v>12515.515150000003</v>
      </c>
      <c r="E233" s="873">
        <v>8779.888230000008</v>
      </c>
      <c r="F233" s="873">
        <v>8387.298700000007</v>
      </c>
      <c r="G233" s="873">
        <v>13458.07759999997</v>
      </c>
      <c r="H233" s="873">
        <v>14657.56229000001</v>
      </c>
      <c r="I233" s="884">
        <v>42.547545277805796</v>
      </c>
    </row>
    <row r="234" spans="1:9" s="877" customFormat="1" ht="25.5">
      <c r="A234" s="1076"/>
      <c r="B234" s="763">
        <v>7019</v>
      </c>
      <c r="C234" s="762" t="s">
        <v>1187</v>
      </c>
      <c r="D234" s="873">
        <v>6299.389490000002</v>
      </c>
      <c r="E234" s="873">
        <v>3663.5439299999994</v>
      </c>
      <c r="F234" s="873">
        <v>2989.247170000002</v>
      </c>
      <c r="G234" s="873">
        <v>2657.33204</v>
      </c>
      <c r="H234" s="873">
        <v>3706.388630000003</v>
      </c>
      <c r="I234" s="884">
        <v>71.94797197368405</v>
      </c>
    </row>
    <row r="235" spans="1:9" s="877" customFormat="1" ht="12.75">
      <c r="A235" s="1076"/>
      <c r="B235" s="763">
        <v>7009</v>
      </c>
      <c r="C235" s="762" t="s">
        <v>1186</v>
      </c>
      <c r="D235" s="873">
        <v>707.5766300000001</v>
      </c>
      <c r="E235" s="873">
        <v>698.2782699999999</v>
      </c>
      <c r="F235" s="873">
        <v>638.8408900000001</v>
      </c>
      <c r="G235" s="873">
        <v>728.74728</v>
      </c>
      <c r="H235" s="873">
        <v>1410.3073499999998</v>
      </c>
      <c r="I235" s="884">
        <v>1.3316123957287445</v>
      </c>
    </row>
    <row r="236" spans="1:9" s="877" customFormat="1" ht="12.75">
      <c r="A236" s="1076"/>
      <c r="B236" s="763">
        <v>7017</v>
      </c>
      <c r="C236" s="762" t="s">
        <v>1185</v>
      </c>
      <c r="D236" s="873">
        <v>193.98025</v>
      </c>
      <c r="E236" s="873">
        <v>27.203580000000002</v>
      </c>
      <c r="F236" s="873">
        <v>95.32783</v>
      </c>
      <c r="G236" s="873">
        <v>74.62565000000001</v>
      </c>
      <c r="H236" s="873">
        <v>6.586240000000001</v>
      </c>
      <c r="I236" s="885" t="s">
        <v>1173</v>
      </c>
    </row>
    <row r="237" spans="1:9" s="877" customFormat="1" ht="63.75">
      <c r="A237" s="1076"/>
      <c r="B237" s="763">
        <v>7016</v>
      </c>
      <c r="C237" s="762" t="s">
        <v>1493</v>
      </c>
      <c r="D237" s="873">
        <v>103.22566</v>
      </c>
      <c r="E237" s="873">
        <v>101.33560000000003</v>
      </c>
      <c r="F237" s="873">
        <v>126.81705999999997</v>
      </c>
      <c r="G237" s="873">
        <v>102.07987</v>
      </c>
      <c r="H237" s="873">
        <v>117.22744999999998</v>
      </c>
      <c r="I237" s="884">
        <v>1.8651490690339592</v>
      </c>
    </row>
    <row r="238" spans="1:9" s="877" customFormat="1" ht="12.75">
      <c r="A238" s="1076"/>
      <c r="B238" s="763">
        <v>7020</v>
      </c>
      <c r="C238" s="762" t="s">
        <v>1494</v>
      </c>
      <c r="D238" s="873">
        <v>77.92259000000001</v>
      </c>
      <c r="E238" s="873">
        <v>78.32445999999999</v>
      </c>
      <c r="F238" s="873">
        <v>27.27467</v>
      </c>
      <c r="G238" s="873">
        <v>71.03531</v>
      </c>
      <c r="H238" s="873">
        <v>131.78125</v>
      </c>
      <c r="I238" s="884">
        <v>-0.5130836522843235</v>
      </c>
    </row>
    <row r="239" spans="1:9" s="877" customFormat="1" ht="25.5">
      <c r="A239" s="1076"/>
      <c r="B239" s="763">
        <v>7005</v>
      </c>
      <c r="C239" s="762" t="s">
        <v>1184</v>
      </c>
      <c r="D239" s="873">
        <v>57.342609999999986</v>
      </c>
      <c r="E239" s="873">
        <v>129.15590999999998</v>
      </c>
      <c r="F239" s="873">
        <v>57.840689999999995</v>
      </c>
      <c r="G239" s="873">
        <v>293.72542</v>
      </c>
      <c r="H239" s="873">
        <v>133.293</v>
      </c>
      <c r="I239" s="884">
        <v>-55.60202394145185</v>
      </c>
    </row>
    <row r="240" spans="1:9" s="877" customFormat="1" ht="12.75">
      <c r="A240" s="1076"/>
      <c r="B240" s="763"/>
      <c r="C240" s="762" t="s">
        <v>973</v>
      </c>
      <c r="D240" s="873">
        <v>59.054260000005364</v>
      </c>
      <c r="E240" s="873">
        <v>16.380240000024436</v>
      </c>
      <c r="F240" s="873">
        <v>360.02736000000687</v>
      </c>
      <c r="G240" s="873">
        <v>1956.6949400000126</v>
      </c>
      <c r="H240" s="873">
        <v>1333.5774900000022</v>
      </c>
      <c r="I240" s="884">
        <v>260.5213354622232</v>
      </c>
    </row>
    <row r="241" spans="1:9" s="891" customFormat="1" ht="12.75">
      <c r="A241" s="1077"/>
      <c r="B241" s="760"/>
      <c r="C241" s="759" t="s">
        <v>558</v>
      </c>
      <c r="D241" s="890">
        <v>112007.45902999997</v>
      </c>
      <c r="E241" s="890">
        <v>85757.24981000001</v>
      </c>
      <c r="F241" s="890">
        <v>66656.89793000005</v>
      </c>
      <c r="G241" s="890">
        <v>73737.68682999993</v>
      </c>
      <c r="H241" s="890">
        <v>66586.37930999993</v>
      </c>
      <c r="I241" s="892">
        <v>30.609900945003215</v>
      </c>
    </row>
    <row r="242" spans="1:9" s="877" customFormat="1" ht="12.75">
      <c r="A242" s="743"/>
      <c r="B242" s="743"/>
      <c r="C242" s="870"/>
      <c r="D242" s="743"/>
      <c r="E242" s="743"/>
      <c r="F242" s="743"/>
      <c r="G242" s="743"/>
      <c r="H242" s="743"/>
      <c r="I242" s="879"/>
    </row>
    <row r="243" spans="1:9" s="877" customFormat="1" ht="12.75">
      <c r="A243" s="1076" t="s">
        <v>384</v>
      </c>
      <c r="B243" s="763">
        <v>1511</v>
      </c>
      <c r="C243" s="762" t="s">
        <v>1495</v>
      </c>
      <c r="D243" s="873">
        <v>61474.08149000001</v>
      </c>
      <c r="E243" s="873">
        <v>61349.481770000006</v>
      </c>
      <c r="F243" s="873">
        <v>54253.32245000001</v>
      </c>
      <c r="G243" s="873">
        <v>60373.45489</v>
      </c>
      <c r="H243" s="873">
        <v>138416.83365000004</v>
      </c>
      <c r="I243" s="884">
        <v>0.20309824370991683</v>
      </c>
    </row>
    <row r="244" spans="1:9" s="877" customFormat="1" ht="25.5">
      <c r="A244" s="1076"/>
      <c r="B244" s="763">
        <v>1513</v>
      </c>
      <c r="C244" s="762" t="s">
        <v>1496</v>
      </c>
      <c r="D244" s="873">
        <v>26878.25903000001</v>
      </c>
      <c r="E244" s="873">
        <v>30481.92817999999</v>
      </c>
      <c r="F244" s="873">
        <v>16544.58456</v>
      </c>
      <c r="G244" s="873">
        <v>7821.100629999999</v>
      </c>
      <c r="H244" s="873">
        <v>19406.82381</v>
      </c>
      <c r="I244" s="884">
        <v>-11.822313630292086</v>
      </c>
    </row>
    <row r="245" spans="1:9" s="877" customFormat="1" ht="38.25">
      <c r="A245" s="1076"/>
      <c r="B245" s="763">
        <v>1516</v>
      </c>
      <c r="C245" s="762" t="s">
        <v>1497</v>
      </c>
      <c r="D245" s="873">
        <v>7278.451460000001</v>
      </c>
      <c r="E245" s="873">
        <v>5549.603649999998</v>
      </c>
      <c r="F245" s="873">
        <v>3463.0896100000004</v>
      </c>
      <c r="G245" s="873">
        <v>3330.6356100000003</v>
      </c>
      <c r="H245" s="873">
        <v>4945.719260000001</v>
      </c>
      <c r="I245" s="884">
        <v>31.152635738229765</v>
      </c>
    </row>
    <row r="246" spans="1:9" s="877" customFormat="1" ht="12.75">
      <c r="A246" s="1076"/>
      <c r="B246" s="763">
        <v>1507</v>
      </c>
      <c r="C246" s="762" t="s">
        <v>1498</v>
      </c>
      <c r="D246" s="873">
        <v>6711.1033</v>
      </c>
      <c r="E246" s="873">
        <v>3614.09996</v>
      </c>
      <c r="F246" s="873">
        <v>2650.99569</v>
      </c>
      <c r="G246" s="873">
        <v>2838.7219600000003</v>
      </c>
      <c r="H246" s="873">
        <v>6401.9391399999995</v>
      </c>
      <c r="I246" s="884">
        <v>85.69224355377264</v>
      </c>
    </row>
    <row r="247" spans="1:9" s="877" customFormat="1" ht="38.25">
      <c r="A247" s="1076"/>
      <c r="B247" s="763">
        <v>1517</v>
      </c>
      <c r="C247" s="762" t="s">
        <v>1499</v>
      </c>
      <c r="D247" s="873">
        <v>2776.459509999999</v>
      </c>
      <c r="E247" s="873">
        <v>6995.014490000002</v>
      </c>
      <c r="F247" s="873">
        <v>4690.463460000001</v>
      </c>
      <c r="G247" s="873">
        <v>4103.390130000001</v>
      </c>
      <c r="H247" s="873">
        <v>7447.552480000007</v>
      </c>
      <c r="I247" s="884">
        <v>-60.308023464866345</v>
      </c>
    </row>
    <row r="248" spans="1:9" s="877" customFormat="1" ht="12.75">
      <c r="A248" s="1076"/>
      <c r="B248" s="763">
        <v>1520</v>
      </c>
      <c r="C248" s="762" t="s">
        <v>1500</v>
      </c>
      <c r="D248" s="873">
        <v>1843.90085</v>
      </c>
      <c r="E248" s="873">
        <v>2390.65497</v>
      </c>
      <c r="F248" s="873">
        <v>1792.9864199999997</v>
      </c>
      <c r="G248" s="873">
        <v>0.18322999999999998</v>
      </c>
      <c r="H248" s="873">
        <v>46.86065</v>
      </c>
      <c r="I248" s="884">
        <v>-22.870473860140514</v>
      </c>
    </row>
    <row r="249" spans="1:9" s="877" customFormat="1" ht="25.5">
      <c r="A249" s="1076"/>
      <c r="B249" s="763">
        <v>1514</v>
      </c>
      <c r="C249" s="762" t="s">
        <v>1501</v>
      </c>
      <c r="D249" s="873">
        <v>588.02147</v>
      </c>
      <c r="E249" s="873">
        <v>80.918</v>
      </c>
      <c r="F249" s="873">
        <v>0</v>
      </c>
      <c r="G249" s="873">
        <v>6.4524</v>
      </c>
      <c r="H249" s="873">
        <v>0.7377100000000001</v>
      </c>
      <c r="I249" s="885" t="s">
        <v>1173</v>
      </c>
    </row>
    <row r="250" spans="1:9" s="877" customFormat="1" ht="25.5">
      <c r="A250" s="1076"/>
      <c r="B250" s="763">
        <v>1515</v>
      </c>
      <c r="C250" s="762" t="s">
        <v>1502</v>
      </c>
      <c r="D250" s="873">
        <v>441.34166999999997</v>
      </c>
      <c r="E250" s="873">
        <v>417.6776</v>
      </c>
      <c r="F250" s="873">
        <v>277.60211</v>
      </c>
      <c r="G250" s="873">
        <v>566.5457299999999</v>
      </c>
      <c r="H250" s="873">
        <v>290.84448000000003</v>
      </c>
      <c r="I250" s="884">
        <v>5.665630620363644</v>
      </c>
    </row>
    <row r="251" spans="1:9" s="877" customFormat="1" ht="63.75">
      <c r="A251" s="1076"/>
      <c r="B251" s="763">
        <v>1518</v>
      </c>
      <c r="C251" s="762" t="s">
        <v>1503</v>
      </c>
      <c r="D251" s="873">
        <v>79.34026</v>
      </c>
      <c r="E251" s="873">
        <v>103.64856</v>
      </c>
      <c r="F251" s="873">
        <v>136.35040000000004</v>
      </c>
      <c r="G251" s="873">
        <v>74.93886</v>
      </c>
      <c r="H251" s="873">
        <v>43.247130000000006</v>
      </c>
      <c r="I251" s="884">
        <v>-23.45261719024365</v>
      </c>
    </row>
    <row r="252" spans="1:9" s="877" customFormat="1" ht="25.5">
      <c r="A252" s="1076"/>
      <c r="B252" s="763">
        <v>1504</v>
      </c>
      <c r="C252" s="762" t="s">
        <v>1504</v>
      </c>
      <c r="D252" s="873">
        <v>67.70975</v>
      </c>
      <c r="E252" s="873">
        <v>9.35987</v>
      </c>
      <c r="F252" s="873">
        <v>215.64112</v>
      </c>
      <c r="G252" s="873">
        <v>609.615</v>
      </c>
      <c r="H252" s="873">
        <v>14.31874</v>
      </c>
      <c r="I252" s="885" t="s">
        <v>1173</v>
      </c>
    </row>
    <row r="253" spans="1:9" s="877" customFormat="1" ht="12.75">
      <c r="A253" s="1076"/>
      <c r="B253" s="763"/>
      <c r="C253" s="762" t="s">
        <v>973</v>
      </c>
      <c r="D253" s="763"/>
      <c r="E253" s="873">
        <v>574.6476700000167</v>
      </c>
      <c r="F253" s="873">
        <v>549.807700000003</v>
      </c>
      <c r="G253" s="873">
        <v>1249.7074900000096</v>
      </c>
      <c r="H253" s="873">
        <v>223.66273000001908</v>
      </c>
      <c r="I253" s="884">
        <v>-100</v>
      </c>
    </row>
    <row r="254" spans="1:9" s="891" customFormat="1" ht="12.75">
      <c r="A254" s="1077"/>
      <c r="B254" s="760"/>
      <c r="C254" s="759" t="s">
        <v>558</v>
      </c>
      <c r="D254" s="890">
        <v>108139.09718000001</v>
      </c>
      <c r="E254" s="890">
        <v>111567.03472</v>
      </c>
      <c r="F254" s="890">
        <v>84574.84352000002</v>
      </c>
      <c r="G254" s="890">
        <v>80974.74593</v>
      </c>
      <c r="H254" s="890">
        <v>177238.53978000005</v>
      </c>
      <c r="I254" s="892">
        <v>-3.0725362098249596</v>
      </c>
    </row>
    <row r="255" spans="1:9" ht="12.75">
      <c r="A255" s="757" t="s">
        <v>535</v>
      </c>
      <c r="I255" s="886"/>
    </row>
    <row r="256" ht="12.75">
      <c r="A256" s="717" t="s">
        <v>1135</v>
      </c>
    </row>
    <row r="257" ht="12.75">
      <c r="A257" s="756" t="s">
        <v>470</v>
      </c>
    </row>
    <row r="258" ht="12.75">
      <c r="A258" s="756" t="s">
        <v>1134</v>
      </c>
    </row>
  </sheetData>
  <sheetProtection/>
  <mergeCells count="30">
    <mergeCell ref="A101:A108"/>
    <mergeCell ref="A95:A99"/>
    <mergeCell ref="A89:A93"/>
    <mergeCell ref="A76:A87"/>
    <mergeCell ref="A170:A181"/>
    <mergeCell ref="A157:A168"/>
    <mergeCell ref="A144:A155"/>
    <mergeCell ref="A136:A142"/>
    <mergeCell ref="A123:A134"/>
    <mergeCell ref="A110:A121"/>
    <mergeCell ref="A243:A254"/>
    <mergeCell ref="A230:A241"/>
    <mergeCell ref="A217:A228"/>
    <mergeCell ref="A204:A215"/>
    <mergeCell ref="A191:A202"/>
    <mergeCell ref="A183:A189"/>
    <mergeCell ref="A12:A22"/>
    <mergeCell ref="A43:A55"/>
    <mergeCell ref="A35:A41"/>
    <mergeCell ref="A24:A33"/>
    <mergeCell ref="A63:A74"/>
    <mergeCell ref="A57:A61"/>
    <mergeCell ref="F2:G4"/>
    <mergeCell ref="A7:K7"/>
    <mergeCell ref="A8:C8"/>
    <mergeCell ref="A10:A11"/>
    <mergeCell ref="B10:B11"/>
    <mergeCell ref="C10:C11"/>
    <mergeCell ref="D10:H10"/>
    <mergeCell ref="I10:I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C38" sqref="C38"/>
    </sheetView>
  </sheetViews>
  <sheetFormatPr defaultColWidth="6.7109375" defaultRowHeight="12.75"/>
  <cols>
    <col min="1" max="1" width="26.28125" style="1" customWidth="1"/>
    <col min="2" max="2" width="11.57421875" style="938" customWidth="1"/>
    <col min="3" max="3" width="61.57421875" style="1" customWidth="1"/>
    <col min="4" max="4" width="16.8515625" style="730" customWidth="1"/>
    <col min="5" max="5" width="16.8515625" style="749" customWidth="1"/>
    <col min="6" max="6" width="16.140625" style="158" customWidth="1"/>
    <col min="7" max="7" width="15.57421875" style="1" bestFit="1" customWidth="1"/>
    <col min="8" max="8" width="1.8515625" style="1" customWidth="1"/>
    <col min="9" max="12" width="15.7109375" style="1" customWidth="1"/>
    <col min="13" max="16384" width="6.7109375" style="1" customWidth="1"/>
  </cols>
  <sheetData>
    <row r="1" spans="4:5" ht="3" customHeight="1">
      <c r="D1" s="167"/>
      <c r="E1" s="721"/>
    </row>
    <row r="2" spans="4:5" ht="12.75">
      <c r="D2" s="167"/>
      <c r="E2" s="721"/>
    </row>
    <row r="3" spans="4:5" ht="12.75">
      <c r="D3" s="167"/>
      <c r="E3" s="721"/>
    </row>
    <row r="4" spans="4:5" ht="12.75">
      <c r="D4" s="167"/>
      <c r="E4" s="722"/>
    </row>
    <row r="5" spans="4:5" ht="12.75">
      <c r="D5" s="167"/>
      <c r="E5" s="722"/>
    </row>
    <row r="6" spans="1:5" ht="15">
      <c r="A6" s="160" t="s">
        <v>356</v>
      </c>
      <c r="B6" s="939"/>
      <c r="C6" s="160"/>
      <c r="D6" s="723"/>
      <c r="E6" s="724"/>
    </row>
    <row r="7" spans="1:7" ht="15">
      <c r="A7" s="972" t="s">
        <v>1139</v>
      </c>
      <c r="B7" s="972"/>
      <c r="C7" s="972"/>
      <c r="D7" s="972"/>
      <c r="E7" s="956"/>
      <c r="F7" s="277"/>
      <c r="G7" s="530"/>
    </row>
    <row r="8" spans="1:6" s="8" customFormat="1" ht="15">
      <c r="A8" s="160" t="s">
        <v>358</v>
      </c>
      <c r="B8" s="939"/>
      <c r="C8" s="160"/>
      <c r="D8" s="723"/>
      <c r="E8" s="724"/>
      <c r="F8" s="277"/>
    </row>
    <row r="9" spans="1:7" s="8" customFormat="1" ht="15">
      <c r="A9" s="972" t="s">
        <v>1172</v>
      </c>
      <c r="B9" s="972"/>
      <c r="C9" s="972"/>
      <c r="D9" s="972"/>
      <c r="F9" s="530"/>
      <c r="G9" s="720"/>
    </row>
    <row r="10" spans="1:12" s="8" customFormat="1" ht="15">
      <c r="A10" s="160"/>
      <c r="B10" s="939"/>
      <c r="C10" s="160"/>
      <c r="D10" s="723"/>
      <c r="E10" s="724"/>
      <c r="K10" s="277"/>
      <c r="L10" s="720" t="s">
        <v>1171</v>
      </c>
    </row>
    <row r="11" spans="1:12" ht="13.5" thickBot="1">
      <c r="A11" s="725"/>
      <c r="B11" s="940"/>
      <c r="C11" s="725"/>
      <c r="D11" s="726"/>
      <c r="E11" s="726"/>
      <c r="F11" s="1"/>
      <c r="H11" s="725"/>
      <c r="K11" s="727"/>
      <c r="L11" s="750" t="s">
        <v>889</v>
      </c>
    </row>
    <row r="12" spans="1:12" ht="13.5" customHeight="1">
      <c r="A12" s="965" t="s">
        <v>1124</v>
      </c>
      <c r="B12" s="965" t="s">
        <v>1522</v>
      </c>
      <c r="C12" s="967" t="s">
        <v>1514</v>
      </c>
      <c r="D12" s="963" t="s">
        <v>1136</v>
      </c>
      <c r="E12" s="963"/>
      <c r="F12" s="963"/>
      <c r="G12" s="963"/>
      <c r="I12" s="963" t="s">
        <v>1137</v>
      </c>
      <c r="J12" s="963"/>
      <c r="K12" s="963"/>
      <c r="L12" s="963"/>
    </row>
    <row r="13" spans="1:12" ht="27.75" customHeight="1" thickBot="1">
      <c r="A13" s="966"/>
      <c r="B13" s="966"/>
      <c r="C13" s="968"/>
      <c r="D13" s="955" t="s">
        <v>1113</v>
      </c>
      <c r="E13" s="955" t="s">
        <v>555</v>
      </c>
      <c r="F13" s="728" t="s">
        <v>365</v>
      </c>
      <c r="G13" s="729" t="s">
        <v>1140</v>
      </c>
      <c r="H13" s="725"/>
      <c r="I13" s="955" t="s">
        <v>1113</v>
      </c>
      <c r="J13" s="955" t="s">
        <v>555</v>
      </c>
      <c r="K13" s="728" t="s">
        <v>365</v>
      </c>
      <c r="L13" s="729" t="s">
        <v>1140</v>
      </c>
    </row>
    <row r="14" spans="4:8" ht="5.25" customHeight="1">
      <c r="D14" s="167"/>
      <c r="E14" s="721"/>
      <c r="H14" s="957"/>
    </row>
    <row r="15" spans="1:12" s="923" customFormat="1" ht="15" customHeight="1">
      <c r="A15" s="964" t="s">
        <v>1141</v>
      </c>
      <c r="B15" s="964"/>
      <c r="C15" s="964"/>
      <c r="D15" s="920">
        <v>25646108.569680005</v>
      </c>
      <c r="E15" s="921">
        <v>22475001.258769993</v>
      </c>
      <c r="F15" s="922">
        <v>14.109486688783218</v>
      </c>
      <c r="G15" s="922">
        <v>14.109486688783218</v>
      </c>
      <c r="H15" s="922"/>
      <c r="I15" s="920">
        <v>5208237.853150002</v>
      </c>
      <c r="J15" s="921">
        <v>5148592.3067799965</v>
      </c>
      <c r="K15" s="922">
        <v>1.1584826068177927</v>
      </c>
      <c r="L15" s="922">
        <v>1.1584826068177927</v>
      </c>
    </row>
    <row r="16" spans="5:12" ht="5.25" customHeight="1">
      <c r="E16" s="731"/>
      <c r="F16" s="732"/>
      <c r="G16" s="732"/>
      <c r="H16" s="732"/>
      <c r="I16" s="730"/>
      <c r="J16" s="731"/>
      <c r="K16" s="732"/>
      <c r="L16" s="732"/>
    </row>
    <row r="17" spans="1:12" s="927" customFormat="1" ht="25.5" customHeight="1">
      <c r="A17" s="969" t="s">
        <v>1512</v>
      </c>
      <c r="B17" s="969"/>
      <c r="C17" s="969"/>
      <c r="D17" s="924">
        <v>2800865.9775699982</v>
      </c>
      <c r="E17" s="925">
        <v>3171009.3565299995</v>
      </c>
      <c r="F17" s="926">
        <v>-11.67273058333215</v>
      </c>
      <c r="G17" s="926">
        <v>-11.67273058333215</v>
      </c>
      <c r="H17" s="926"/>
      <c r="I17" s="924">
        <v>637247.2184499998</v>
      </c>
      <c r="J17" s="925">
        <v>666435.85007</v>
      </c>
      <c r="K17" s="926">
        <v>-4.379811142653019</v>
      </c>
      <c r="L17" s="926">
        <v>-4.379811142653019</v>
      </c>
    </row>
    <row r="18" spans="1:12" s="295" customFormat="1" ht="14.25">
      <c r="A18" s="928"/>
      <c r="B18" s="928"/>
      <c r="C18" s="929" t="s">
        <v>1518</v>
      </c>
      <c r="D18" s="930">
        <v>2014925.8413499976</v>
      </c>
      <c r="E18" s="930">
        <v>2372417.8592499993</v>
      </c>
      <c r="F18" s="931">
        <v>-15.068678416247336</v>
      </c>
      <c r="G18" s="931">
        <v>-11.273761055413638</v>
      </c>
      <c r="H18" s="931"/>
      <c r="I18" s="930">
        <v>442748.00803999964</v>
      </c>
      <c r="J18" s="930">
        <v>439622.7860600001</v>
      </c>
      <c r="K18" s="931">
        <v>0.710887169431894</v>
      </c>
      <c r="L18" s="931">
        <v>0.4689456576610192</v>
      </c>
    </row>
    <row r="19" spans="1:12" s="295" customFormat="1" ht="25.5" customHeight="1">
      <c r="A19" s="919"/>
      <c r="B19" s="919"/>
      <c r="C19" s="917" t="s">
        <v>1519</v>
      </c>
      <c r="D19" s="918">
        <v>1920639.3919199975</v>
      </c>
      <c r="E19" s="918">
        <v>2353838.7239999995</v>
      </c>
      <c r="F19" s="916">
        <v>-18.4039512844722</v>
      </c>
      <c r="G19" s="916">
        <v>-13.661244208817067</v>
      </c>
      <c r="H19" s="916"/>
      <c r="I19" s="918">
        <v>408662.75963999965</v>
      </c>
      <c r="J19" s="918">
        <v>431502.44062000007</v>
      </c>
      <c r="K19" s="916">
        <v>-5.2930595125217454</v>
      </c>
      <c r="L19" s="916">
        <v>-3.427138707739299</v>
      </c>
    </row>
    <row r="20" spans="1:12" s="736" customFormat="1" ht="15.75" customHeight="1">
      <c r="A20" s="970" t="s">
        <v>1513</v>
      </c>
      <c r="B20" s="941" t="s">
        <v>37</v>
      </c>
      <c r="C20" s="733" t="s">
        <v>38</v>
      </c>
      <c r="D20" s="734">
        <v>94286.44943000002</v>
      </c>
      <c r="E20" s="735">
        <v>18579.135250000003</v>
      </c>
      <c r="F20" s="950">
        <v>407.485672294678</v>
      </c>
      <c r="G20" s="950">
        <v>2.387483153403423</v>
      </c>
      <c r="H20" s="950"/>
      <c r="I20" s="734">
        <v>34085.2484</v>
      </c>
      <c r="J20" s="735">
        <v>8120.345439999998</v>
      </c>
      <c r="K20" s="950">
        <v>319.7512119632192</v>
      </c>
      <c r="L20" s="950">
        <v>3.8960843654003217</v>
      </c>
    </row>
    <row r="21" spans="1:12" s="736" customFormat="1" ht="12.75">
      <c r="A21" s="970"/>
      <c r="B21" s="942" t="s">
        <v>561</v>
      </c>
      <c r="C21" s="935" t="s">
        <v>39</v>
      </c>
      <c r="D21" s="934">
        <v>24266.8399</v>
      </c>
      <c r="E21" s="951">
        <v>8035.299249999999</v>
      </c>
      <c r="F21" s="951">
        <v>202.0029390940232</v>
      </c>
      <c r="G21" s="936">
        <v>0.511872997680524</v>
      </c>
      <c r="H21" s="936"/>
      <c r="I21" s="934">
        <v>8029.44475</v>
      </c>
      <c r="J21" s="951">
        <v>1785.6508200000003</v>
      </c>
      <c r="K21" s="951">
        <v>349.66488744983184</v>
      </c>
      <c r="L21" s="936">
        <v>0.9368934653416641</v>
      </c>
    </row>
    <row r="22" spans="1:12" s="736" customFormat="1" ht="12.75">
      <c r="A22" s="970"/>
      <c r="B22" s="943" t="s">
        <v>569</v>
      </c>
      <c r="C22" s="915" t="s">
        <v>40</v>
      </c>
      <c r="D22" s="932">
        <v>2168.3017699999996</v>
      </c>
      <c r="E22" s="933">
        <v>2234.763729999999</v>
      </c>
      <c r="F22" s="952">
        <v>-2.9740038782533693</v>
      </c>
      <c r="G22" s="952">
        <v>-0.0020959244369032144</v>
      </c>
      <c r="H22" s="952"/>
      <c r="I22" s="932">
        <v>619.11513</v>
      </c>
      <c r="J22" s="933">
        <v>261.84283999999997</v>
      </c>
      <c r="K22" s="952">
        <v>136.44531582379724</v>
      </c>
      <c r="L22" s="952">
        <v>0.05360940441041301</v>
      </c>
    </row>
    <row r="23" spans="1:12" s="736" customFormat="1" ht="24">
      <c r="A23" s="970"/>
      <c r="B23" s="942" t="s">
        <v>41</v>
      </c>
      <c r="C23" s="937" t="s">
        <v>1147</v>
      </c>
      <c r="D23" s="934">
        <v>87746.7506</v>
      </c>
      <c r="E23" s="951">
        <v>70318.86963000002</v>
      </c>
      <c r="F23" s="951">
        <v>24.784074405207388</v>
      </c>
      <c r="G23" s="936">
        <v>0.5496004271987113</v>
      </c>
      <c r="H23" s="936"/>
      <c r="I23" s="934">
        <v>14641.799399999998</v>
      </c>
      <c r="J23" s="951">
        <v>12837.368189999997</v>
      </c>
      <c r="K23" s="951">
        <v>14.056083640302608</v>
      </c>
      <c r="L23" s="936">
        <v>0.2707584248071993</v>
      </c>
    </row>
    <row r="24" spans="1:12" s="736" customFormat="1" ht="12.75">
      <c r="A24" s="970"/>
      <c r="B24" s="943" t="s">
        <v>43</v>
      </c>
      <c r="C24" s="915" t="s">
        <v>44</v>
      </c>
      <c r="D24" s="932">
        <v>49614.389020000024</v>
      </c>
      <c r="E24" s="933">
        <v>41380.32896</v>
      </c>
      <c r="F24" s="952">
        <v>19.898488646524346</v>
      </c>
      <c r="G24" s="952">
        <v>0.2596668484450789</v>
      </c>
      <c r="H24" s="952"/>
      <c r="I24" s="932">
        <v>11285.923929999999</v>
      </c>
      <c r="J24" s="933">
        <v>8282.644609999998</v>
      </c>
      <c r="K24" s="952">
        <v>36.259908053691106</v>
      </c>
      <c r="L24" s="952">
        <v>0.4506479235300064</v>
      </c>
    </row>
    <row r="25" spans="1:12" s="736" customFormat="1" ht="12.75">
      <c r="A25" s="970"/>
      <c r="B25" s="942" t="s">
        <v>573</v>
      </c>
      <c r="C25" s="935" t="s">
        <v>45</v>
      </c>
      <c r="D25" s="934">
        <v>358427.92161999963</v>
      </c>
      <c r="E25" s="951">
        <v>400320.5648599998</v>
      </c>
      <c r="F25" s="951">
        <v>-10.464774212798906</v>
      </c>
      <c r="G25" s="936">
        <v>-1.3211138325319491</v>
      </c>
      <c r="H25" s="936"/>
      <c r="I25" s="934">
        <v>111355.89097999995</v>
      </c>
      <c r="J25" s="951">
        <v>108938.03939000003</v>
      </c>
      <c r="K25" s="951">
        <v>2.2194741189934293</v>
      </c>
      <c r="L25" s="936">
        <v>0.36280335005176506</v>
      </c>
    </row>
    <row r="26" spans="1:12" s="736" customFormat="1" ht="12.75">
      <c r="A26" s="970"/>
      <c r="B26" s="943" t="s">
        <v>46</v>
      </c>
      <c r="C26" s="915" t="s">
        <v>1146</v>
      </c>
      <c r="D26" s="932">
        <v>317554.13889999985</v>
      </c>
      <c r="E26" s="933">
        <v>310228.46930999984</v>
      </c>
      <c r="F26" s="952">
        <v>2.3613788915935157</v>
      </c>
      <c r="G26" s="952">
        <v>0.23102011903290007</v>
      </c>
      <c r="H26" s="952"/>
      <c r="I26" s="932">
        <v>53290.07882</v>
      </c>
      <c r="J26" s="933">
        <v>59245.46605999996</v>
      </c>
      <c r="K26" s="952">
        <v>-10.052055686368861</v>
      </c>
      <c r="L26" s="952">
        <v>-0.8936174786176985</v>
      </c>
    </row>
    <row r="27" spans="1:12" s="736" customFormat="1" ht="12.75">
      <c r="A27" s="970"/>
      <c r="B27" s="942" t="s">
        <v>48</v>
      </c>
      <c r="C27" s="935" t="s">
        <v>1142</v>
      </c>
      <c r="D27" s="934">
        <v>1015685.5270699983</v>
      </c>
      <c r="E27" s="951">
        <v>1466221.0195699993</v>
      </c>
      <c r="F27" s="951">
        <v>-30.72766564430581</v>
      </c>
      <c r="G27" s="936">
        <v>-14.20795216426031</v>
      </c>
      <c r="H27" s="936"/>
      <c r="I27" s="934">
        <v>195908.06991999972</v>
      </c>
      <c r="J27" s="951">
        <v>229900.23021000004</v>
      </c>
      <c r="K27" s="951">
        <v>-14.78561385473626</v>
      </c>
      <c r="L27" s="936">
        <v>-5.100589994735413</v>
      </c>
    </row>
    <row r="28" spans="1:12" s="736" customFormat="1" ht="12.75">
      <c r="A28" s="970"/>
      <c r="B28" s="943" t="s">
        <v>50</v>
      </c>
      <c r="C28" s="915" t="s">
        <v>51</v>
      </c>
      <c r="D28" s="932">
        <v>11666.289979999998</v>
      </c>
      <c r="E28" s="933">
        <v>10398.317850000001</v>
      </c>
      <c r="F28" s="952">
        <v>12.194012034359925</v>
      </c>
      <c r="G28" s="952">
        <v>0.03998638879411962</v>
      </c>
      <c r="H28" s="952"/>
      <c r="I28" s="932">
        <v>1939.8328999999997</v>
      </c>
      <c r="J28" s="933">
        <v>1882.87058</v>
      </c>
      <c r="K28" s="952">
        <v>3.025291308125895</v>
      </c>
      <c r="L28" s="952">
        <v>0.008547307290569154</v>
      </c>
    </row>
    <row r="29" spans="1:12" s="736" customFormat="1" ht="12.75">
      <c r="A29" s="970"/>
      <c r="B29" s="942" t="s">
        <v>52</v>
      </c>
      <c r="C29" s="935" t="s">
        <v>53</v>
      </c>
      <c r="D29" s="934">
        <v>53509.23306000002</v>
      </c>
      <c r="E29" s="951">
        <v>44701.09084000001</v>
      </c>
      <c r="F29" s="951">
        <v>19.70453529093342</v>
      </c>
      <c r="G29" s="936">
        <v>0.2777709312607851</v>
      </c>
      <c r="H29" s="936"/>
      <c r="I29" s="934">
        <v>11592.603809999999</v>
      </c>
      <c r="J29" s="951">
        <v>8368.327920000002</v>
      </c>
      <c r="K29" s="951">
        <v>38.52951175938139</v>
      </c>
      <c r="L29" s="936">
        <v>0.48380889018220286</v>
      </c>
    </row>
    <row r="30" spans="1:12" s="736" customFormat="1" ht="5.25" customHeight="1">
      <c r="A30" s="970"/>
      <c r="B30" s="941"/>
      <c r="C30" s="733"/>
      <c r="D30" s="734"/>
      <c r="E30" s="735"/>
      <c r="F30" s="950"/>
      <c r="G30" s="950"/>
      <c r="H30" s="950"/>
      <c r="I30" s="734"/>
      <c r="J30" s="735"/>
      <c r="K30" s="950"/>
      <c r="L30" s="950"/>
    </row>
    <row r="31" spans="1:12" s="736" customFormat="1" ht="12" customHeight="1">
      <c r="A31" s="970"/>
      <c r="B31" s="941">
        <v>11</v>
      </c>
      <c r="C31" s="733" t="s">
        <v>56</v>
      </c>
      <c r="D31" s="734">
        <v>11829.167530000004</v>
      </c>
      <c r="E31" s="735">
        <v>13700.848760000006</v>
      </c>
      <c r="F31" s="950">
        <v>-13.661060440754774</v>
      </c>
      <c r="G31" s="950">
        <v>-0.05902477790378272</v>
      </c>
      <c r="H31" s="950"/>
      <c r="I31" s="734">
        <v>2484.7601499999996</v>
      </c>
      <c r="J31" s="735">
        <v>2854.6905699999984</v>
      </c>
      <c r="K31" s="950">
        <v>-12.958687147658143</v>
      </c>
      <c r="L31" s="950">
        <v>-0.055508781522053866</v>
      </c>
    </row>
    <row r="32" spans="1:12" s="736" customFormat="1" ht="12.75">
      <c r="A32" s="970"/>
      <c r="B32" s="944">
        <v>12</v>
      </c>
      <c r="C32" s="737" t="s">
        <v>58</v>
      </c>
      <c r="D32" s="738">
        <v>13008.168080000001</v>
      </c>
      <c r="E32" s="739">
        <v>14401.766560000002</v>
      </c>
      <c r="F32" s="953">
        <v>-9.676580120876507</v>
      </c>
      <c r="G32" s="953">
        <v>-0.04394810368913575</v>
      </c>
      <c r="H32" s="953"/>
      <c r="I32" s="738">
        <v>3883.175930000001</v>
      </c>
      <c r="J32" s="739">
        <v>2526.4718500000004</v>
      </c>
      <c r="K32" s="953">
        <v>53.69955259940855</v>
      </c>
      <c r="L32" s="953">
        <v>0.20357609511215477</v>
      </c>
    </row>
    <row r="33" spans="1:12" s="736" customFormat="1" ht="12.75">
      <c r="A33" s="970"/>
      <c r="B33" s="941">
        <v>21</v>
      </c>
      <c r="C33" s="733" t="s">
        <v>1145</v>
      </c>
      <c r="D33" s="734">
        <v>11430.76802</v>
      </c>
      <c r="E33" s="735">
        <v>9470.985829999998</v>
      </c>
      <c r="F33" s="950">
        <v>20.692483603895354</v>
      </c>
      <c r="G33" s="950">
        <v>0.06180310335459148</v>
      </c>
      <c r="H33" s="950"/>
      <c r="I33" s="734">
        <v>1881.7950599999997</v>
      </c>
      <c r="J33" s="735">
        <v>2748.31725</v>
      </c>
      <c r="K33" s="950">
        <v>-31.52919081667156</v>
      </c>
      <c r="L33" s="950">
        <v>-0.13002334581925387</v>
      </c>
    </row>
    <row r="34" spans="1:12" s="736" customFormat="1" ht="12.75">
      <c r="A34" s="970"/>
      <c r="B34" s="944">
        <v>22</v>
      </c>
      <c r="C34" s="737" t="s">
        <v>64</v>
      </c>
      <c r="D34" s="738">
        <v>5124.51205</v>
      </c>
      <c r="E34" s="739">
        <v>2215.1878300000003</v>
      </c>
      <c r="F34" s="953">
        <v>131.33532879692643</v>
      </c>
      <c r="G34" s="953">
        <v>0.09174757602051485</v>
      </c>
      <c r="H34" s="953"/>
      <c r="I34" s="738">
        <v>1579.3190499999998</v>
      </c>
      <c r="J34" s="739">
        <v>1027.31285</v>
      </c>
      <c r="K34" s="953">
        <v>53.73301813561465</v>
      </c>
      <c r="L34" s="953">
        <v>0.08282960767221915</v>
      </c>
    </row>
    <row r="35" spans="1:12" s="736" customFormat="1" ht="12.75">
      <c r="A35" s="970"/>
      <c r="B35" s="941">
        <v>23</v>
      </c>
      <c r="C35" s="733" t="s">
        <v>66</v>
      </c>
      <c r="D35" s="734">
        <v>530.28063</v>
      </c>
      <c r="E35" s="735">
        <v>494.6476</v>
      </c>
      <c r="F35" s="950">
        <v>7.203720385987916</v>
      </c>
      <c r="G35" s="950">
        <v>0.001123712546814835</v>
      </c>
      <c r="H35" s="950"/>
      <c r="I35" s="734">
        <v>195.32067</v>
      </c>
      <c r="J35" s="735">
        <v>93.08845000000001</v>
      </c>
      <c r="K35" s="950">
        <v>109.82266865545618</v>
      </c>
      <c r="L35" s="950">
        <v>0.015340144139794086</v>
      </c>
    </row>
    <row r="36" spans="1:12" s="736" customFormat="1" ht="12.75">
      <c r="A36" s="970"/>
      <c r="B36" s="944">
        <v>24</v>
      </c>
      <c r="C36" s="737" t="s">
        <v>68</v>
      </c>
      <c r="D36" s="738">
        <v>8744.366479999999</v>
      </c>
      <c r="E36" s="739">
        <v>5126.929110000003</v>
      </c>
      <c r="F36" s="953">
        <v>70.55758510380484</v>
      </c>
      <c r="G36" s="953">
        <v>0.11407841993750903</v>
      </c>
      <c r="H36" s="953"/>
      <c r="I36" s="738">
        <v>2084.00838</v>
      </c>
      <c r="J36" s="739">
        <v>1407.39664</v>
      </c>
      <c r="K36" s="953">
        <v>48.07541248641892</v>
      </c>
      <c r="L36" s="953">
        <v>0.10152691214449694</v>
      </c>
    </row>
    <row r="37" spans="1:12" s="736" customFormat="1" ht="12.75">
      <c r="A37" s="970"/>
      <c r="B37" s="941">
        <v>25</v>
      </c>
      <c r="C37" s="733" t="s">
        <v>70</v>
      </c>
      <c r="D37" s="734">
        <v>348.72396999999995</v>
      </c>
      <c r="E37" s="735">
        <v>453.57793000000004</v>
      </c>
      <c r="F37" s="950">
        <v>-23.117077147029637</v>
      </c>
      <c r="G37" s="950">
        <v>-0.0033066430341517697</v>
      </c>
      <c r="H37" s="950"/>
      <c r="I37" s="734">
        <v>53.084</v>
      </c>
      <c r="J37" s="735">
        <v>78.31477</v>
      </c>
      <c r="K37" s="950">
        <v>-32.21712839097911</v>
      </c>
      <c r="L37" s="950">
        <v>-0.0037859262819294375</v>
      </c>
    </row>
    <row r="38" spans="1:12" s="736" customFormat="1" ht="24">
      <c r="A38" s="970"/>
      <c r="B38" s="944">
        <v>26</v>
      </c>
      <c r="C38" s="737" t="s">
        <v>1506</v>
      </c>
      <c r="D38" s="738">
        <v>3229.8223400000006</v>
      </c>
      <c r="E38" s="739">
        <v>5744.186250000001</v>
      </c>
      <c r="F38" s="953">
        <v>-43.77232562749858</v>
      </c>
      <c r="G38" s="953">
        <v>-0.07929222614314328</v>
      </c>
      <c r="H38" s="953"/>
      <c r="I38" s="738">
        <v>606.8054699999999</v>
      </c>
      <c r="J38" s="739">
        <v>1132.3655499999998</v>
      </c>
      <c r="K38" s="953">
        <v>-46.41258116692087</v>
      </c>
      <c r="L38" s="953">
        <v>-0.07886131575076534</v>
      </c>
    </row>
    <row r="39" spans="1:12" s="736" customFormat="1" ht="12.75">
      <c r="A39" s="970"/>
      <c r="B39" s="941">
        <v>29</v>
      </c>
      <c r="C39" s="733" t="s">
        <v>1148</v>
      </c>
      <c r="D39" s="734">
        <v>627771.3842400009</v>
      </c>
      <c r="E39" s="735">
        <v>644452.8811400003</v>
      </c>
      <c r="F39" s="950">
        <v>-2.588474252840771</v>
      </c>
      <c r="G39" s="950">
        <v>-0.5260626830270165</v>
      </c>
      <c r="H39" s="950"/>
      <c r="I39" s="734">
        <v>136898.88430999988</v>
      </c>
      <c r="J39" s="735">
        <v>172449.8349499999</v>
      </c>
      <c r="K39" s="950">
        <v>-20.615241905164865</v>
      </c>
      <c r="L39" s="950">
        <v>-5.334489529077087</v>
      </c>
    </row>
    <row r="40" spans="1:12" s="736" customFormat="1" ht="12.75">
      <c r="A40" s="970"/>
      <c r="B40" s="944">
        <v>41</v>
      </c>
      <c r="C40" s="737" t="s">
        <v>92</v>
      </c>
      <c r="D40" s="738">
        <v>67.91375</v>
      </c>
      <c r="E40" s="739">
        <v>9.359869999999999</v>
      </c>
      <c r="F40" s="953" t="s">
        <v>1173</v>
      </c>
      <c r="G40" s="953">
        <v>0.001846537597860476</v>
      </c>
      <c r="H40" s="953"/>
      <c r="I40" s="738">
        <v>0.204</v>
      </c>
      <c r="J40" s="739">
        <v>1E-32</v>
      </c>
      <c r="K40" s="953" t="s">
        <v>1436</v>
      </c>
      <c r="L40" s="953">
        <v>3.061059815113076E-05</v>
      </c>
    </row>
    <row r="41" spans="1:12" s="736" customFormat="1" ht="12.75">
      <c r="A41" s="970"/>
      <c r="B41" s="941">
        <v>42</v>
      </c>
      <c r="C41" s="733" t="s">
        <v>1144</v>
      </c>
      <c r="D41" s="734">
        <v>99828.04392</v>
      </c>
      <c r="E41" s="735">
        <v>97856.86845000002</v>
      </c>
      <c r="F41" s="950">
        <v>2.014345544898716</v>
      </c>
      <c r="G41" s="950">
        <v>0.0621623984155319</v>
      </c>
      <c r="H41" s="950"/>
      <c r="I41" s="734">
        <v>43248.46854999998</v>
      </c>
      <c r="J41" s="735">
        <v>41341.05805</v>
      </c>
      <c r="K41" s="950">
        <v>4.613840549734028</v>
      </c>
      <c r="L41" s="950">
        <v>0.28621066825856323</v>
      </c>
    </row>
    <row r="42" spans="1:12" s="740" customFormat="1" ht="36">
      <c r="A42" s="970"/>
      <c r="B42" s="944">
        <v>43</v>
      </c>
      <c r="C42" s="737" t="s">
        <v>1143</v>
      </c>
      <c r="D42" s="738">
        <v>4026.9852099999994</v>
      </c>
      <c r="E42" s="739">
        <v>4664.257949999998</v>
      </c>
      <c r="F42" s="953">
        <v>-13.66289658143798</v>
      </c>
      <c r="G42" s="953">
        <v>-0.020096841994101194</v>
      </c>
      <c r="H42" s="953"/>
      <c r="I42" s="738">
        <v>1583.38484</v>
      </c>
      <c r="J42" s="739">
        <v>1154.21308</v>
      </c>
      <c r="K42" s="953">
        <v>37.18306155393768</v>
      </c>
      <c r="L42" s="953">
        <v>0.06439806021163497</v>
      </c>
    </row>
    <row r="43" spans="1:12" s="293" customFormat="1" ht="6" customHeight="1">
      <c r="A43" s="741"/>
      <c r="B43" s="741"/>
      <c r="C43" s="733"/>
      <c r="D43" s="734"/>
      <c r="E43" s="735"/>
      <c r="F43" s="950"/>
      <c r="G43" s="950"/>
      <c r="H43" s="950"/>
      <c r="I43" s="734"/>
      <c r="J43" s="735"/>
      <c r="K43" s="950"/>
      <c r="L43" s="950"/>
    </row>
    <row r="44" spans="1:12" s="927" customFormat="1" ht="25.5" customHeight="1">
      <c r="A44" s="969" t="s">
        <v>1515</v>
      </c>
      <c r="B44" s="969"/>
      <c r="C44" s="969"/>
      <c r="D44" s="924">
        <v>17322506.14771</v>
      </c>
      <c r="E44" s="925">
        <v>14423253.47520999</v>
      </c>
      <c r="F44" s="926">
        <v>20.1012391377792</v>
      </c>
      <c r="G44" s="926">
        <v>20.1012391377792</v>
      </c>
      <c r="H44" s="926"/>
      <c r="I44" s="924">
        <v>3359869.0190099995</v>
      </c>
      <c r="J44" s="925">
        <v>3444173.5141599993</v>
      </c>
      <c r="K44" s="926">
        <v>-2.4477423917058636</v>
      </c>
      <c r="L44" s="926">
        <v>-2.4477423917058636</v>
      </c>
    </row>
    <row r="45" spans="1:12" s="736" customFormat="1" ht="12.75">
      <c r="A45" s="970" t="s">
        <v>812</v>
      </c>
      <c r="B45" s="941">
        <v>33</v>
      </c>
      <c r="C45" s="733" t="s">
        <v>1149</v>
      </c>
      <c r="D45" s="734">
        <v>13351518.274469996</v>
      </c>
      <c r="E45" s="735">
        <v>10683363.343259988</v>
      </c>
      <c r="F45" s="950">
        <v>24.974858997876506</v>
      </c>
      <c r="G45" s="950">
        <v>18.49898107799261</v>
      </c>
      <c r="H45" s="950"/>
      <c r="I45" s="734">
        <v>2459432.623159999</v>
      </c>
      <c r="J45" s="735">
        <v>2488683.6189099993</v>
      </c>
      <c r="K45" s="950">
        <v>-1.175360159392686</v>
      </c>
      <c r="L45" s="950">
        <v>-0.8492892599557158</v>
      </c>
    </row>
    <row r="46" spans="1:12" s="736" customFormat="1" ht="12.75">
      <c r="A46" s="970"/>
      <c r="B46" s="944">
        <v>32</v>
      </c>
      <c r="C46" s="737" t="s">
        <v>1150</v>
      </c>
      <c r="D46" s="738">
        <v>3486684.5597500014</v>
      </c>
      <c r="E46" s="739">
        <v>3283781.0091000013</v>
      </c>
      <c r="F46" s="953">
        <v>6.178961084424161</v>
      </c>
      <c r="G46" s="953">
        <v>1.4067807308437112</v>
      </c>
      <c r="H46" s="953"/>
      <c r="I46" s="738">
        <v>807707.7454300002</v>
      </c>
      <c r="J46" s="739">
        <v>866678.2680199998</v>
      </c>
      <c r="K46" s="953">
        <v>-6.8041999858520485</v>
      </c>
      <c r="L46" s="953">
        <v>-1.7121821054472035</v>
      </c>
    </row>
    <row r="47" spans="1:12" s="736" customFormat="1" ht="12.75">
      <c r="A47" s="970"/>
      <c r="B47" s="941">
        <v>34</v>
      </c>
      <c r="C47" s="733" t="s">
        <v>86</v>
      </c>
      <c r="D47" s="734">
        <v>185954.06373999998</v>
      </c>
      <c r="E47" s="735">
        <v>117945.87253000001</v>
      </c>
      <c r="F47" s="950">
        <v>57.660509648357404</v>
      </c>
      <c r="G47" s="950">
        <v>0.47151768723256</v>
      </c>
      <c r="H47" s="950"/>
      <c r="I47" s="734">
        <v>30590.646930000003</v>
      </c>
      <c r="J47" s="735">
        <v>28542.122209999998</v>
      </c>
      <c r="K47" s="950">
        <v>7.177198334895662</v>
      </c>
      <c r="L47" s="950">
        <v>0.05947797669246116</v>
      </c>
    </row>
    <row r="48" spans="1:12" s="736" customFormat="1" ht="24">
      <c r="A48" s="970"/>
      <c r="B48" s="944">
        <v>27</v>
      </c>
      <c r="C48" s="737" t="s">
        <v>1151</v>
      </c>
      <c r="D48" s="738">
        <v>22928.313759999997</v>
      </c>
      <c r="E48" s="739">
        <v>12467.998669999997</v>
      </c>
      <c r="F48" s="953">
        <v>83.89730675195847</v>
      </c>
      <c r="G48" s="953">
        <v>0.07252396352860814</v>
      </c>
      <c r="H48" s="953"/>
      <c r="I48" s="738">
        <v>6349.94837</v>
      </c>
      <c r="J48" s="739">
        <v>2902.3937099999994</v>
      </c>
      <c r="K48" s="953">
        <v>118.78314951282063</v>
      </c>
      <c r="L48" s="953">
        <v>0.10009817002035759</v>
      </c>
    </row>
    <row r="49" spans="1:12" s="736" customFormat="1" ht="12.75">
      <c r="A49" s="970"/>
      <c r="B49" s="941">
        <v>68</v>
      </c>
      <c r="C49" s="733" t="s">
        <v>131</v>
      </c>
      <c r="D49" s="734">
        <v>49286.60782</v>
      </c>
      <c r="E49" s="735">
        <v>64094.09513999999</v>
      </c>
      <c r="F49" s="950">
        <v>-23.102732455550186</v>
      </c>
      <c r="G49" s="950">
        <v>-0.10266398871413031</v>
      </c>
      <c r="H49" s="950"/>
      <c r="I49" s="734">
        <v>9127.104350000001</v>
      </c>
      <c r="J49" s="735">
        <v>18512.413129999997</v>
      </c>
      <c r="K49" s="950">
        <v>-50.69738188151594</v>
      </c>
      <c r="L49" s="950">
        <v>-0.2724981404512363</v>
      </c>
    </row>
    <row r="50" spans="1:12" s="736" customFormat="1" ht="12.75">
      <c r="A50" s="970"/>
      <c r="B50" s="944">
        <v>35</v>
      </c>
      <c r="C50" s="737" t="s">
        <v>88</v>
      </c>
      <c r="D50" s="738">
        <v>45335.55609</v>
      </c>
      <c r="E50" s="739">
        <v>57551.924999999996</v>
      </c>
      <c r="F50" s="953">
        <v>-21.22669034962775</v>
      </c>
      <c r="G50" s="953">
        <v>-0.08469912097847354</v>
      </c>
      <c r="H50" s="953"/>
      <c r="I50" s="738">
        <v>15534.805479999999</v>
      </c>
      <c r="J50" s="739">
        <v>9640.702</v>
      </c>
      <c r="K50" s="953">
        <v>61.13770013843391</v>
      </c>
      <c r="L50" s="953">
        <v>0.17113259409747</v>
      </c>
    </row>
    <row r="51" spans="1:12" s="740" customFormat="1" ht="12.75">
      <c r="A51" s="970"/>
      <c r="B51" s="941">
        <v>28</v>
      </c>
      <c r="C51" s="733" t="s">
        <v>76</v>
      </c>
      <c r="D51" s="734">
        <v>180798.77208000002</v>
      </c>
      <c r="E51" s="735">
        <v>204049.23151</v>
      </c>
      <c r="F51" s="950">
        <v>-11.394534180767318</v>
      </c>
      <c r="G51" s="950">
        <v>-0.16120121212569538</v>
      </c>
      <c r="H51" s="950"/>
      <c r="I51" s="734">
        <v>31126.14529</v>
      </c>
      <c r="J51" s="735">
        <v>29213.99618</v>
      </c>
      <c r="K51" s="950">
        <v>6.545318546009347</v>
      </c>
      <c r="L51" s="950">
        <v>0.05551837333800405</v>
      </c>
    </row>
    <row r="52" spans="1:12" s="743" customFormat="1" ht="6.75" customHeight="1">
      <c r="A52" s="742"/>
      <c r="B52" s="912"/>
      <c r="C52" s="733"/>
      <c r="D52" s="734"/>
      <c r="E52" s="735"/>
      <c r="F52" s="950"/>
      <c r="G52" s="950"/>
      <c r="H52" s="950"/>
      <c r="I52" s="734"/>
      <c r="J52" s="735"/>
      <c r="K52" s="950"/>
      <c r="L52" s="950"/>
    </row>
    <row r="53" spans="1:12" s="927" customFormat="1" ht="25.5" customHeight="1">
      <c r="A53" s="969" t="s">
        <v>1516</v>
      </c>
      <c r="B53" s="969"/>
      <c r="C53" s="969"/>
      <c r="D53" s="924">
        <v>4213254.837359998</v>
      </c>
      <c r="E53" s="925">
        <v>3887916.3574799993</v>
      </c>
      <c r="F53" s="926">
        <v>8.367939275598799</v>
      </c>
      <c r="G53" s="926">
        <v>8.367939275598799</v>
      </c>
      <c r="H53" s="926"/>
      <c r="I53" s="924">
        <v>941066.0121399999</v>
      </c>
      <c r="J53" s="925">
        <v>808590.0632200002</v>
      </c>
      <c r="K53" s="926">
        <v>16.38357369770889</v>
      </c>
      <c r="L53" s="926">
        <v>16.38357369770889</v>
      </c>
    </row>
    <row r="54" spans="1:12" s="736" customFormat="1" ht="12.75">
      <c r="A54" s="970" t="s">
        <v>1517</v>
      </c>
      <c r="B54" s="941">
        <v>79</v>
      </c>
      <c r="C54" s="733" t="s">
        <v>1152</v>
      </c>
      <c r="D54" s="734">
        <v>222731.26474</v>
      </c>
      <c r="E54" s="735">
        <v>58081.561469999986</v>
      </c>
      <c r="F54" s="950">
        <v>283.4801598008761</v>
      </c>
      <c r="G54" s="950">
        <v>4.234908576498281</v>
      </c>
      <c r="H54" s="950"/>
      <c r="I54" s="734">
        <v>20424.267280000004</v>
      </c>
      <c r="J54" s="735">
        <v>7442.78066</v>
      </c>
      <c r="K54" s="950">
        <v>174.41715956734916</v>
      </c>
      <c r="L54" s="950">
        <v>1.605447211199282</v>
      </c>
    </row>
    <row r="55" spans="1:12" s="736" customFormat="1" ht="12.75">
      <c r="A55" s="970"/>
      <c r="B55" s="944" t="s">
        <v>128</v>
      </c>
      <c r="C55" s="737" t="s">
        <v>129</v>
      </c>
      <c r="D55" s="738">
        <v>518239.13269999943</v>
      </c>
      <c r="E55" s="739">
        <v>459880.60280999955</v>
      </c>
      <c r="F55" s="953">
        <v>12.689930719715703</v>
      </c>
      <c r="G55" s="953">
        <v>1.5010232866178654</v>
      </c>
      <c r="H55" s="953"/>
      <c r="I55" s="738">
        <v>114052.27109000007</v>
      </c>
      <c r="J55" s="739">
        <v>85488.70858000005</v>
      </c>
      <c r="K55" s="953">
        <v>33.41208796395647</v>
      </c>
      <c r="L55" s="953">
        <v>3.532514658447946</v>
      </c>
    </row>
    <row r="56" spans="1:12" s="736" customFormat="1" ht="12.75">
      <c r="A56" s="970"/>
      <c r="B56" s="941">
        <v>57</v>
      </c>
      <c r="C56" s="733" t="s">
        <v>110</v>
      </c>
      <c r="D56" s="734">
        <v>421465.46981999977</v>
      </c>
      <c r="E56" s="735">
        <v>377998.8561999997</v>
      </c>
      <c r="F56" s="950">
        <v>11.49913892781777</v>
      </c>
      <c r="G56" s="950">
        <v>1.1179925086704667</v>
      </c>
      <c r="H56" s="950"/>
      <c r="I56" s="734">
        <v>94332.82851000002</v>
      </c>
      <c r="J56" s="735">
        <v>80182.02817000009</v>
      </c>
      <c r="K56" s="950">
        <v>17.64834422745921</v>
      </c>
      <c r="L56" s="950">
        <v>1.750058649453103</v>
      </c>
    </row>
    <row r="57" spans="1:12" s="736" customFormat="1" ht="12.75">
      <c r="A57" s="970"/>
      <c r="B57" s="944">
        <v>66</v>
      </c>
      <c r="C57" s="737" t="s">
        <v>1153</v>
      </c>
      <c r="D57" s="738">
        <v>241362.75157999992</v>
      </c>
      <c r="E57" s="739">
        <v>211265.97131</v>
      </c>
      <c r="F57" s="953">
        <v>14.245919531374781</v>
      </c>
      <c r="G57" s="953">
        <v>0.7741107961876919</v>
      </c>
      <c r="H57" s="953"/>
      <c r="I57" s="738">
        <v>62782.27996000006</v>
      </c>
      <c r="J57" s="739">
        <v>52831.71220999998</v>
      </c>
      <c r="K57" s="953">
        <v>18.834460088001144</v>
      </c>
      <c r="L57" s="953">
        <v>1.23060722640772</v>
      </c>
    </row>
    <row r="58" spans="1:12" s="736" customFormat="1" ht="36">
      <c r="A58" s="970"/>
      <c r="B58" s="941">
        <v>77</v>
      </c>
      <c r="C58" s="733" t="s">
        <v>1154</v>
      </c>
      <c r="D58" s="734">
        <v>180689.39081999997</v>
      </c>
      <c r="E58" s="735">
        <v>152082.56407999995</v>
      </c>
      <c r="F58" s="950">
        <v>18.810063410656316</v>
      </c>
      <c r="G58" s="950">
        <v>0.735788121700794</v>
      </c>
      <c r="H58" s="950"/>
      <c r="I58" s="734">
        <v>44325.654239999974</v>
      </c>
      <c r="J58" s="735">
        <v>30437.00389</v>
      </c>
      <c r="K58" s="950">
        <v>45.6308065018287</v>
      </c>
      <c r="L58" s="950">
        <v>1.717638019776304</v>
      </c>
    </row>
    <row r="59" spans="1:12" s="736" customFormat="1" ht="12.75">
      <c r="A59" s="970"/>
      <c r="B59" s="944">
        <v>84</v>
      </c>
      <c r="C59" s="737" t="s">
        <v>163</v>
      </c>
      <c r="D59" s="738">
        <v>269675.74181000073</v>
      </c>
      <c r="E59" s="739">
        <v>249419.81143000012</v>
      </c>
      <c r="F59" s="953">
        <v>8.12121950692977</v>
      </c>
      <c r="G59" s="953">
        <v>0.520997071889935</v>
      </c>
      <c r="H59" s="953"/>
      <c r="I59" s="738">
        <v>62983.824779999944</v>
      </c>
      <c r="J59" s="739">
        <v>55668.68054999995</v>
      </c>
      <c r="K59" s="953">
        <v>13.140502267571716</v>
      </c>
      <c r="L59" s="953">
        <v>0.9046789668511794</v>
      </c>
    </row>
    <row r="60" spans="1:12" s="736" customFormat="1" ht="12.75">
      <c r="A60" s="970"/>
      <c r="B60" s="941">
        <v>64</v>
      </c>
      <c r="C60" s="733" t="s">
        <v>1155</v>
      </c>
      <c r="D60" s="734">
        <v>235895.32548999976</v>
      </c>
      <c r="E60" s="735">
        <v>228839.3845000001</v>
      </c>
      <c r="F60" s="950">
        <v>3.0833595385761274</v>
      </c>
      <c r="G60" s="950">
        <v>0.18148386799589095</v>
      </c>
      <c r="H60" s="950"/>
      <c r="I60" s="734">
        <v>48901.447020000036</v>
      </c>
      <c r="J60" s="735">
        <v>54678.73258999992</v>
      </c>
      <c r="K60" s="950">
        <v>-10.565873231407853</v>
      </c>
      <c r="L60" s="950">
        <v>-0.714488816124371</v>
      </c>
    </row>
    <row r="61" spans="1:12" s="736" customFormat="1" ht="24">
      <c r="A61" s="970"/>
      <c r="B61" s="944">
        <v>76</v>
      </c>
      <c r="C61" s="737" t="s">
        <v>147</v>
      </c>
      <c r="D61" s="738">
        <v>29630.90480999998</v>
      </c>
      <c r="E61" s="739">
        <v>13950.100789999993</v>
      </c>
      <c r="F61" s="953">
        <v>112.40638512978083</v>
      </c>
      <c r="G61" s="953">
        <v>0.4033215372504489</v>
      </c>
      <c r="H61" s="953"/>
      <c r="I61" s="738">
        <v>5062.223500000001</v>
      </c>
      <c r="J61" s="739">
        <v>2191.2595499999993</v>
      </c>
      <c r="K61" s="953">
        <v>131.01889048241696</v>
      </c>
      <c r="L61" s="953">
        <v>0.35505803009341125</v>
      </c>
    </row>
    <row r="62" spans="1:12" s="736" customFormat="1" ht="12.75">
      <c r="A62" s="970"/>
      <c r="B62" s="941">
        <v>59</v>
      </c>
      <c r="C62" s="733" t="s">
        <v>1156</v>
      </c>
      <c r="D62" s="734">
        <v>170503.26792999997</v>
      </c>
      <c r="E62" s="735">
        <v>161437.84831999984</v>
      </c>
      <c r="F62" s="950">
        <v>5.61542395685972</v>
      </c>
      <c r="G62" s="950">
        <v>0.23316910078477077</v>
      </c>
      <c r="H62" s="950"/>
      <c r="I62" s="734">
        <v>35355.333780000015</v>
      </c>
      <c r="J62" s="735">
        <v>35969.38081999996</v>
      </c>
      <c r="K62" s="950">
        <v>-1.7071381992167063</v>
      </c>
      <c r="L62" s="950">
        <v>-0.07594046327438946</v>
      </c>
    </row>
    <row r="63" spans="1:12" s="736" customFormat="1" ht="12.75">
      <c r="A63" s="970"/>
      <c r="B63" s="944">
        <v>69</v>
      </c>
      <c r="C63" s="737" t="s">
        <v>1157</v>
      </c>
      <c r="D63" s="738">
        <v>125892.36891000002</v>
      </c>
      <c r="E63" s="739">
        <v>108971.28809000012</v>
      </c>
      <c r="F63" s="953">
        <v>15.528017624261418</v>
      </c>
      <c r="G63" s="953">
        <v>0.43522234698915974</v>
      </c>
      <c r="H63" s="953"/>
      <c r="I63" s="738">
        <v>28800.73280999997</v>
      </c>
      <c r="J63" s="739">
        <v>21408.356670000016</v>
      </c>
      <c r="K63" s="953">
        <v>34.53032969297941</v>
      </c>
      <c r="L63" s="953">
        <v>0.9142303963718935</v>
      </c>
    </row>
    <row r="64" spans="1:12" s="736" customFormat="1" ht="12.75">
      <c r="A64" s="970"/>
      <c r="B64" s="941">
        <v>52</v>
      </c>
      <c r="C64" s="733" t="s">
        <v>397</v>
      </c>
      <c r="D64" s="734">
        <v>59174.33032999993</v>
      </c>
      <c r="E64" s="735">
        <v>51179.97890000007</v>
      </c>
      <c r="F64" s="950">
        <v>15.620075665955099</v>
      </c>
      <c r="G64" s="950">
        <v>0.20562045823386751</v>
      </c>
      <c r="H64" s="950"/>
      <c r="I64" s="734">
        <v>8450.239710000005</v>
      </c>
      <c r="J64" s="735">
        <v>8863.66581</v>
      </c>
      <c r="K64" s="950">
        <v>-4.6642789660860995</v>
      </c>
      <c r="L64" s="950">
        <v>-0.05112925805118516</v>
      </c>
    </row>
    <row r="65" spans="1:12" s="736" customFormat="1" ht="12.75">
      <c r="A65" s="970"/>
      <c r="B65" s="944">
        <v>51</v>
      </c>
      <c r="C65" s="737" t="s">
        <v>398</v>
      </c>
      <c r="D65" s="738">
        <v>85622.50217</v>
      </c>
      <c r="E65" s="739">
        <v>82883.23990000002</v>
      </c>
      <c r="F65" s="953">
        <v>3.304965241832917</v>
      </c>
      <c r="G65" s="953">
        <v>0.0704557922067922</v>
      </c>
      <c r="H65" s="953"/>
      <c r="I65" s="738">
        <v>19992.90261000001</v>
      </c>
      <c r="J65" s="739">
        <v>22984.38993999998</v>
      </c>
      <c r="K65" s="953">
        <v>-13.015300113725678</v>
      </c>
      <c r="L65" s="953">
        <v>-0.36996340495295577</v>
      </c>
    </row>
    <row r="66" spans="1:12" s="736" customFormat="1" ht="12.75">
      <c r="A66" s="970"/>
      <c r="B66" s="941">
        <v>54</v>
      </c>
      <c r="C66" s="733" t="s">
        <v>104</v>
      </c>
      <c r="D66" s="734">
        <v>176981.43794999996</v>
      </c>
      <c r="E66" s="735">
        <v>159881.95603000003</v>
      </c>
      <c r="F66" s="950">
        <v>10.695066750866753</v>
      </c>
      <c r="G66" s="950">
        <v>0.4398109513622143</v>
      </c>
      <c r="H66" s="950"/>
      <c r="I66" s="734">
        <v>47236.564529999974</v>
      </c>
      <c r="J66" s="735">
        <v>35564.976349999975</v>
      </c>
      <c r="K66" s="950">
        <v>32.81764639778822</v>
      </c>
      <c r="L66" s="950">
        <v>1.4434493708123155</v>
      </c>
    </row>
    <row r="67" spans="1:12" s="736" customFormat="1" ht="12.75">
      <c r="A67" s="970"/>
      <c r="B67" s="944">
        <v>87</v>
      </c>
      <c r="C67" s="737" t="s">
        <v>1158</v>
      </c>
      <c r="D67" s="738">
        <v>23350.505870000026</v>
      </c>
      <c r="E67" s="739">
        <v>19767.163259999994</v>
      </c>
      <c r="F67" s="953">
        <v>18.12775340026222</v>
      </c>
      <c r="G67" s="953">
        <v>0.09216614454953502</v>
      </c>
      <c r="H67" s="953"/>
      <c r="I67" s="738">
        <v>6667.451870000003</v>
      </c>
      <c r="J67" s="739">
        <v>5489.962159999997</v>
      </c>
      <c r="K67" s="953">
        <v>21.448047831353463</v>
      </c>
      <c r="L67" s="953">
        <v>0.14562257979166324</v>
      </c>
    </row>
    <row r="68" spans="1:12" s="736" customFormat="1" ht="24">
      <c r="A68" s="970"/>
      <c r="B68" s="941">
        <v>81</v>
      </c>
      <c r="C68" s="733" t="s">
        <v>1159</v>
      </c>
      <c r="D68" s="734">
        <v>34817.68762000001</v>
      </c>
      <c r="E68" s="735">
        <v>32308.061039999986</v>
      </c>
      <c r="F68" s="950">
        <v>7.767803140191252</v>
      </c>
      <c r="G68" s="950">
        <v>0.06454939739564436</v>
      </c>
      <c r="H68" s="950"/>
      <c r="I68" s="734">
        <v>7910.898580000003</v>
      </c>
      <c r="J68" s="735">
        <v>6510.2123900000015</v>
      </c>
      <c r="K68" s="950">
        <v>21.515214959062202</v>
      </c>
      <c r="L68" s="950">
        <v>0.1732257485853996</v>
      </c>
    </row>
    <row r="69" spans="1:12" s="736" customFormat="1" ht="12.75">
      <c r="A69" s="970"/>
      <c r="B69" s="944">
        <v>73</v>
      </c>
      <c r="C69" s="737" t="s">
        <v>141</v>
      </c>
      <c r="D69" s="738">
        <v>1756.0592100000006</v>
      </c>
      <c r="E69" s="739">
        <v>808.3696899999995</v>
      </c>
      <c r="F69" s="953">
        <v>117.23466771744022</v>
      </c>
      <c r="G69" s="953">
        <v>0.02437525483738178</v>
      </c>
      <c r="H69" s="953"/>
      <c r="I69" s="738">
        <v>376.34367</v>
      </c>
      <c r="J69" s="739">
        <v>113.01864000000002</v>
      </c>
      <c r="K69" s="953">
        <v>232.9925665359271</v>
      </c>
      <c r="L69" s="953">
        <v>0.032565949295910994</v>
      </c>
    </row>
    <row r="70" spans="1:12" s="736" customFormat="1" ht="12.75">
      <c r="A70" s="970"/>
      <c r="B70" s="941">
        <v>85</v>
      </c>
      <c r="C70" s="733" t="s">
        <v>165</v>
      </c>
      <c r="D70" s="734">
        <v>18894.813910000004</v>
      </c>
      <c r="E70" s="735">
        <v>18528.08982</v>
      </c>
      <c r="F70" s="950">
        <v>1.9792870909128795</v>
      </c>
      <c r="G70" s="950">
        <v>0.009432406880216428</v>
      </c>
      <c r="H70" s="950"/>
      <c r="I70" s="734">
        <v>5250.322750000001</v>
      </c>
      <c r="J70" s="735">
        <v>5217.824020000002</v>
      </c>
      <c r="K70" s="950">
        <v>0.6228406683596686</v>
      </c>
      <c r="L70" s="950">
        <v>0.004019184934153355</v>
      </c>
    </row>
    <row r="71" spans="1:12" s="446" customFormat="1" ht="24">
      <c r="A71" s="970"/>
      <c r="B71" s="944">
        <v>88</v>
      </c>
      <c r="C71" s="737" t="s">
        <v>1160</v>
      </c>
      <c r="D71" s="738">
        <v>2005.507160000001</v>
      </c>
      <c r="E71" s="739">
        <v>1997.1688399999998</v>
      </c>
      <c r="F71" s="953">
        <v>0.41750701457975903</v>
      </c>
      <c r="G71" s="953">
        <v>0.00021446757680264984</v>
      </c>
      <c r="H71" s="953"/>
      <c r="I71" s="738">
        <v>226.22611999999995</v>
      </c>
      <c r="J71" s="739">
        <v>354.51590999999996</v>
      </c>
      <c r="K71" s="953">
        <v>-36.18731526040679</v>
      </c>
      <c r="L71" s="953">
        <v>-0.015865862794444834</v>
      </c>
    </row>
    <row r="72" spans="1:12" s="736" customFormat="1" ht="12.75">
      <c r="A72" s="970"/>
      <c r="B72" s="941">
        <v>75</v>
      </c>
      <c r="C72" s="733" t="s">
        <v>145</v>
      </c>
      <c r="D72" s="734">
        <v>3422.9544200000014</v>
      </c>
      <c r="E72" s="735">
        <v>3531.1321199999993</v>
      </c>
      <c r="F72" s="950">
        <v>-3.063541559016997</v>
      </c>
      <c r="G72" s="950">
        <v>-0.002782408108957226</v>
      </c>
      <c r="H72" s="950"/>
      <c r="I72" s="734">
        <v>661.80313</v>
      </c>
      <c r="J72" s="735">
        <v>814.8974199999999</v>
      </c>
      <c r="K72" s="950">
        <v>-18.786940078912007</v>
      </c>
      <c r="L72" s="950">
        <v>-0.018933486443098446</v>
      </c>
    </row>
    <row r="73" spans="1:12" s="736" customFormat="1" ht="24">
      <c r="A73" s="970"/>
      <c r="B73" s="944">
        <v>83</v>
      </c>
      <c r="C73" s="737" t="s">
        <v>1161</v>
      </c>
      <c r="D73" s="738">
        <v>15415.141960000012</v>
      </c>
      <c r="E73" s="739">
        <v>16360.187760000013</v>
      </c>
      <c r="F73" s="953">
        <v>-5.776497274136424</v>
      </c>
      <c r="G73" s="953">
        <v>-0.024307256460952893</v>
      </c>
      <c r="H73" s="953"/>
      <c r="I73" s="738">
        <v>3752.879459999998</v>
      </c>
      <c r="J73" s="739">
        <v>3854.609890000002</v>
      </c>
      <c r="K73" s="953">
        <v>-2.6391887351278527</v>
      </c>
      <c r="L73" s="953">
        <v>-0.012581211992006075</v>
      </c>
    </row>
    <row r="74" spans="1:12" s="736" customFormat="1" ht="24">
      <c r="A74" s="970"/>
      <c r="B74" s="941">
        <v>55</v>
      </c>
      <c r="C74" s="733" t="s">
        <v>106</v>
      </c>
      <c r="D74" s="734">
        <v>264251.0341499999</v>
      </c>
      <c r="E74" s="735">
        <v>257626.3976100002</v>
      </c>
      <c r="F74" s="950">
        <v>2.571412169504547</v>
      </c>
      <c r="G74" s="950">
        <v>0.17039040789173654</v>
      </c>
      <c r="H74" s="950"/>
      <c r="I74" s="734">
        <v>61911.957899999994</v>
      </c>
      <c r="J74" s="735">
        <v>54133.68371000002</v>
      </c>
      <c r="K74" s="950">
        <v>14.368640108936662</v>
      </c>
      <c r="L74" s="950">
        <v>0.9619552037314205</v>
      </c>
    </row>
    <row r="75" spans="1:12" s="736" customFormat="1" ht="12.75">
      <c r="A75" s="970"/>
      <c r="B75" s="944">
        <v>58</v>
      </c>
      <c r="C75" s="737" t="s">
        <v>112</v>
      </c>
      <c r="D75" s="738">
        <v>125811.39047000006</v>
      </c>
      <c r="E75" s="739">
        <v>125529.12594</v>
      </c>
      <c r="F75" s="953">
        <v>0.22485979081458313</v>
      </c>
      <c r="G75" s="953">
        <v>0.00726004636023116</v>
      </c>
      <c r="H75" s="953"/>
      <c r="I75" s="738">
        <v>28459.1043</v>
      </c>
      <c r="J75" s="739">
        <v>26483.636930000008</v>
      </c>
      <c r="K75" s="953">
        <v>7.459199713473759</v>
      </c>
      <c r="L75" s="953">
        <v>0.24431012200832702</v>
      </c>
    </row>
    <row r="76" spans="1:12" s="736" customFormat="1" ht="12.75">
      <c r="A76" s="970"/>
      <c r="B76" s="941">
        <v>89</v>
      </c>
      <c r="C76" s="733" t="s">
        <v>1162</v>
      </c>
      <c r="D76" s="734">
        <v>217743.80305000034</v>
      </c>
      <c r="E76" s="735">
        <v>218085.7109300001</v>
      </c>
      <c r="F76" s="950">
        <v>-0.15677683720851163</v>
      </c>
      <c r="G76" s="950">
        <v>-0.008794116142492408</v>
      </c>
      <c r="H76" s="950"/>
      <c r="I76" s="734">
        <v>49251.3462799999</v>
      </c>
      <c r="J76" s="735">
        <v>47842.416050000014</v>
      </c>
      <c r="K76" s="950">
        <v>2.944939545961514</v>
      </c>
      <c r="L76" s="950">
        <v>0.17424530600700058</v>
      </c>
    </row>
    <row r="77" spans="1:12" s="736" customFormat="1" ht="12.75">
      <c r="A77" s="970"/>
      <c r="B77" s="944">
        <v>62</v>
      </c>
      <c r="C77" s="737" t="s">
        <v>1163</v>
      </c>
      <c r="D77" s="738">
        <v>67301.54624999994</v>
      </c>
      <c r="E77" s="739">
        <v>69663.8545900001</v>
      </c>
      <c r="F77" s="953">
        <v>-3.391010092541248</v>
      </c>
      <c r="G77" s="953">
        <v>-0.06076026649738222</v>
      </c>
      <c r="H77" s="953"/>
      <c r="I77" s="738">
        <v>14692.69204</v>
      </c>
      <c r="J77" s="739">
        <v>14678.677580000001</v>
      </c>
      <c r="K77" s="953">
        <v>0.09547494945384928</v>
      </c>
      <c r="L77" s="953">
        <v>0.0017331971585440409</v>
      </c>
    </row>
    <row r="78" spans="1:12" s="736" customFormat="1" ht="12.75">
      <c r="A78" s="970"/>
      <c r="B78" s="941">
        <v>63</v>
      </c>
      <c r="C78" s="733" t="s">
        <v>122</v>
      </c>
      <c r="D78" s="734">
        <v>6705.816859999998</v>
      </c>
      <c r="E78" s="735">
        <v>7700.176170000001</v>
      </c>
      <c r="F78" s="950">
        <v>-12.913461822783237</v>
      </c>
      <c r="G78" s="950">
        <v>-0.025575635342230167</v>
      </c>
      <c r="H78" s="950"/>
      <c r="I78" s="734">
        <v>2787.5035400000006</v>
      </c>
      <c r="J78" s="735">
        <v>801.1170499999997</v>
      </c>
      <c r="K78" s="950">
        <v>247.9520926436407</v>
      </c>
      <c r="L78" s="950">
        <v>0.2456605120881317</v>
      </c>
    </row>
    <row r="79" spans="1:12" s="736" customFormat="1" ht="12.75">
      <c r="A79" s="970"/>
      <c r="B79" s="944">
        <v>53</v>
      </c>
      <c r="C79" s="737" t="s">
        <v>102</v>
      </c>
      <c r="D79" s="738">
        <v>78174.47923</v>
      </c>
      <c r="E79" s="739">
        <v>78354.75679999997</v>
      </c>
      <c r="F79" s="953">
        <v>-0.23007865426745425</v>
      </c>
      <c r="G79" s="953">
        <v>-0.004636868528643596</v>
      </c>
      <c r="H79" s="953"/>
      <c r="I79" s="738">
        <v>21255.167979999995</v>
      </c>
      <c r="J79" s="739">
        <v>18091.566439999995</v>
      </c>
      <c r="K79" s="953">
        <v>17.486609302140675</v>
      </c>
      <c r="L79" s="953">
        <v>0.39124912411139173</v>
      </c>
    </row>
    <row r="80" spans="1:12" s="736" customFormat="1" ht="12.75">
      <c r="A80" s="970"/>
      <c r="B80" s="941">
        <v>72</v>
      </c>
      <c r="C80" s="733" t="s">
        <v>139</v>
      </c>
      <c r="D80" s="734">
        <v>38875.60598</v>
      </c>
      <c r="E80" s="735">
        <v>38874.778099999996</v>
      </c>
      <c r="F80" s="950">
        <v>0.0021296070111956997</v>
      </c>
      <c r="G80" s="950">
        <v>2.1293667967203154E-05</v>
      </c>
      <c r="H80" s="950"/>
      <c r="I80" s="734">
        <v>10534.233209999999</v>
      </c>
      <c r="J80" s="735">
        <v>6313.963159999998</v>
      </c>
      <c r="K80" s="950">
        <v>66.84027041424805</v>
      </c>
      <c r="L80" s="950">
        <v>0.52192949703016</v>
      </c>
    </row>
    <row r="81" spans="1:12" s="736" customFormat="1" ht="12.75">
      <c r="A81" s="970"/>
      <c r="B81" s="944">
        <v>78</v>
      </c>
      <c r="C81" s="737" t="s">
        <v>151</v>
      </c>
      <c r="D81" s="738">
        <v>181759.58134999982</v>
      </c>
      <c r="E81" s="739">
        <v>179949.31875999988</v>
      </c>
      <c r="F81" s="953">
        <v>1.0059846863962318</v>
      </c>
      <c r="G81" s="953">
        <v>0.04656125347236854</v>
      </c>
      <c r="H81" s="953"/>
      <c r="I81" s="738">
        <v>40025.591599999985</v>
      </c>
      <c r="J81" s="739">
        <v>33062.53177000001</v>
      </c>
      <c r="K81" s="953">
        <v>21.060274144879784</v>
      </c>
      <c r="L81" s="953">
        <v>0.8611359632928701</v>
      </c>
    </row>
    <row r="82" spans="1:12" s="736" customFormat="1" ht="24">
      <c r="A82" s="970"/>
      <c r="B82" s="941">
        <v>74</v>
      </c>
      <c r="C82" s="733" t="s">
        <v>1164</v>
      </c>
      <c r="D82" s="734">
        <v>73074.79536999999</v>
      </c>
      <c r="E82" s="735">
        <v>79775.26102999992</v>
      </c>
      <c r="F82" s="950">
        <v>-8.399177355847426</v>
      </c>
      <c r="G82" s="950">
        <v>-0.17234078729880184</v>
      </c>
      <c r="H82" s="950"/>
      <c r="I82" s="734">
        <v>16223.058890000002</v>
      </c>
      <c r="J82" s="735">
        <v>16428.159250000004</v>
      </c>
      <c r="K82" s="950">
        <v>-1.2484682968970011</v>
      </c>
      <c r="L82" s="950">
        <v>-0.025365184328786233</v>
      </c>
    </row>
    <row r="83" spans="1:12" s="736" customFormat="1" ht="12.75">
      <c r="A83" s="970"/>
      <c r="B83" s="944">
        <v>61</v>
      </c>
      <c r="C83" s="737" t="s">
        <v>1165</v>
      </c>
      <c r="D83" s="738">
        <v>64755.59753999995</v>
      </c>
      <c r="E83" s="739">
        <v>72175.82028000004</v>
      </c>
      <c r="F83" s="953">
        <v>-10.280759832328833</v>
      </c>
      <c r="G83" s="953">
        <v>-0.1908534561378682</v>
      </c>
      <c r="H83" s="953"/>
      <c r="I83" s="738">
        <v>17421.992090000003</v>
      </c>
      <c r="J83" s="739">
        <v>16344.247850000005</v>
      </c>
      <c r="K83" s="953">
        <v>6.594027757600346</v>
      </c>
      <c r="L83" s="953">
        <v>0.13328685189478598</v>
      </c>
    </row>
    <row r="84" spans="1:12" s="736" customFormat="1" ht="12.75">
      <c r="A84" s="970"/>
      <c r="B84" s="941">
        <v>56</v>
      </c>
      <c r="C84" s="733" t="s">
        <v>108</v>
      </c>
      <c r="D84" s="734">
        <v>20775.086399999997</v>
      </c>
      <c r="E84" s="735">
        <v>38069.31849999999</v>
      </c>
      <c r="F84" s="950">
        <v>-45.42826817348988</v>
      </c>
      <c r="G84" s="950">
        <v>-0.4448200658105067</v>
      </c>
      <c r="H84" s="950"/>
      <c r="I84" s="734">
        <v>3307.25407</v>
      </c>
      <c r="J84" s="735">
        <v>8641.120009999999</v>
      </c>
      <c r="K84" s="950">
        <v>-61.726557828468344</v>
      </c>
      <c r="L84" s="950">
        <v>-0.6596501963874328</v>
      </c>
    </row>
    <row r="85" spans="1:12" s="736" customFormat="1" ht="24">
      <c r="A85" s="970"/>
      <c r="B85" s="944">
        <v>82</v>
      </c>
      <c r="C85" s="737" t="s">
        <v>1166</v>
      </c>
      <c r="D85" s="738">
        <v>42659.06894999997</v>
      </c>
      <c r="E85" s="739">
        <v>67653.91570999997</v>
      </c>
      <c r="F85" s="953">
        <v>-36.94515904613854</v>
      </c>
      <c r="G85" s="953">
        <v>-0.6428854034349832</v>
      </c>
      <c r="H85" s="953"/>
      <c r="I85" s="738">
        <v>9102.067530000002</v>
      </c>
      <c r="J85" s="739">
        <v>7616.0474600000025</v>
      </c>
      <c r="K85" s="953">
        <v>19.511696556575806</v>
      </c>
      <c r="L85" s="953">
        <v>0.18377916543796124</v>
      </c>
    </row>
    <row r="86" spans="1:12" s="736" customFormat="1" ht="12.75">
      <c r="A86" s="970"/>
      <c r="B86" s="941">
        <v>71</v>
      </c>
      <c r="C86" s="733" t="s">
        <v>137</v>
      </c>
      <c r="D86" s="734">
        <v>14285.739100000003</v>
      </c>
      <c r="E86" s="735">
        <v>37370.876530000016</v>
      </c>
      <c r="F86" s="950">
        <v>-61.77306922803398</v>
      </c>
      <c r="G86" s="950">
        <v>-0.5937663084131503</v>
      </c>
      <c r="H86" s="950"/>
      <c r="I86" s="734">
        <v>6710.65041</v>
      </c>
      <c r="J86" s="735">
        <v>3219.534580000001</v>
      </c>
      <c r="K86" s="950">
        <v>108.43541956924712</v>
      </c>
      <c r="L86" s="950">
        <v>0.4317534915155321</v>
      </c>
    </row>
    <row r="87" spans="1:12" s="736" customFormat="1" ht="24">
      <c r="A87" s="970"/>
      <c r="B87" s="944">
        <v>65</v>
      </c>
      <c r="C87" s="737" t="s">
        <v>1167</v>
      </c>
      <c r="D87" s="738">
        <v>179554.73345</v>
      </c>
      <c r="E87" s="739">
        <v>207913.71016999963</v>
      </c>
      <c r="F87" s="953">
        <v>-13.639781954163604</v>
      </c>
      <c r="G87" s="953">
        <v>-0.729413241245263</v>
      </c>
      <c r="H87" s="953"/>
      <c r="I87" s="738">
        <v>41836.89690000006</v>
      </c>
      <c r="J87" s="739">
        <v>38866.64516</v>
      </c>
      <c r="K87" s="953">
        <v>7.642161364256163</v>
      </c>
      <c r="L87" s="953">
        <v>0.36733715576120246</v>
      </c>
    </row>
    <row r="88" spans="1:12" s="743" customFormat="1" ht="6.75" customHeight="1">
      <c r="A88" s="742"/>
      <c r="B88" s="912"/>
      <c r="C88" s="733"/>
      <c r="D88" s="734"/>
      <c r="E88" s="735"/>
      <c r="F88" s="950"/>
      <c r="G88" s="950"/>
      <c r="H88" s="950"/>
      <c r="I88" s="734"/>
      <c r="J88" s="735"/>
      <c r="K88" s="950"/>
      <c r="L88" s="950"/>
    </row>
    <row r="89" spans="1:12" s="927" customFormat="1" ht="25.5" customHeight="1">
      <c r="A89" s="969" t="s">
        <v>1168</v>
      </c>
      <c r="B89" s="969"/>
      <c r="C89" s="969"/>
      <c r="D89" s="924">
        <v>1309481.6070399997</v>
      </c>
      <c r="E89" s="925">
        <v>992822.0695500001</v>
      </c>
      <c r="F89" s="926">
        <v>31.89489307318949</v>
      </c>
      <c r="G89" s="926">
        <v>31.89489307318949</v>
      </c>
      <c r="H89" s="926"/>
      <c r="I89" s="924">
        <v>270055.60355000006</v>
      </c>
      <c r="J89" s="925">
        <v>229392.87933</v>
      </c>
      <c r="K89" s="926">
        <v>17.72623646329644</v>
      </c>
      <c r="L89" s="926">
        <v>17.72623646329644</v>
      </c>
    </row>
    <row r="90" spans="1:12" s="736" customFormat="1" ht="12.75">
      <c r="A90" s="970" t="s">
        <v>1169</v>
      </c>
      <c r="B90" s="945">
        <v>97</v>
      </c>
      <c r="C90" s="733" t="s">
        <v>181</v>
      </c>
      <c r="D90" s="734">
        <v>1302437.8474699997</v>
      </c>
      <c r="E90" s="735">
        <v>985459.0216900001</v>
      </c>
      <c r="F90" s="950">
        <v>32.16560189751989</v>
      </c>
      <c r="G90" s="950">
        <v>31.92705274205592</v>
      </c>
      <c r="H90" s="950"/>
      <c r="I90" s="734">
        <v>268508.77706</v>
      </c>
      <c r="J90" s="735">
        <v>227918.93365</v>
      </c>
      <c r="K90" s="950">
        <v>17.80889492591745</v>
      </c>
      <c r="L90" s="950">
        <v>17.69446528966066</v>
      </c>
    </row>
    <row r="91" spans="1:12" s="736" customFormat="1" ht="12.75">
      <c r="A91" s="970"/>
      <c r="B91" s="944">
        <v>91</v>
      </c>
      <c r="C91" s="737" t="s">
        <v>175</v>
      </c>
      <c r="D91" s="738">
        <v>185.96383000000006</v>
      </c>
      <c r="E91" s="739">
        <v>83.13535</v>
      </c>
      <c r="F91" s="953">
        <v>123.6880340312515</v>
      </c>
      <c r="G91" s="953">
        <v>0.010357191198077154</v>
      </c>
      <c r="H91" s="953"/>
      <c r="I91" s="738">
        <v>5.25845</v>
      </c>
      <c r="J91" s="739">
        <v>14.35509</v>
      </c>
      <c r="K91" s="953">
        <v>-63.3687423763975</v>
      </c>
      <c r="L91" s="953">
        <v>-0.003965528497034887</v>
      </c>
    </row>
    <row r="92" spans="1:12" s="736" customFormat="1" ht="12.75">
      <c r="A92" s="970"/>
      <c r="B92" s="945">
        <v>89</v>
      </c>
      <c r="C92" s="733" t="s">
        <v>1162</v>
      </c>
      <c r="D92" s="734">
        <v>4020.7659899999853</v>
      </c>
      <c r="E92" s="735">
        <v>4164.680670000031</v>
      </c>
      <c r="F92" s="950">
        <v>-3.455599394131802</v>
      </c>
      <c r="G92" s="950">
        <v>-0.014495515804284563</v>
      </c>
      <c r="H92" s="950"/>
      <c r="I92" s="734">
        <v>951.3032</v>
      </c>
      <c r="J92" s="735">
        <v>962.02419</v>
      </c>
      <c r="K92" s="950">
        <v>-1.1144200022662663</v>
      </c>
      <c r="L92" s="950">
        <v>-0.004673636789125014</v>
      </c>
    </row>
    <row r="93" spans="1:12" s="736" customFormat="1" ht="12.75">
      <c r="A93" s="971"/>
      <c r="B93" s="946">
        <v>93</v>
      </c>
      <c r="C93" s="744" t="s">
        <v>177</v>
      </c>
      <c r="D93" s="745">
        <v>2837.0297500000006</v>
      </c>
      <c r="E93" s="746">
        <v>3115.2318399999995</v>
      </c>
      <c r="F93" s="954">
        <v>-8.930381566721497</v>
      </c>
      <c r="G93" s="954">
        <v>-0.028021344260215214</v>
      </c>
      <c r="H93" s="954"/>
      <c r="I93" s="745">
        <v>590.26484</v>
      </c>
      <c r="J93" s="746">
        <v>497.5664</v>
      </c>
      <c r="K93" s="954">
        <v>18.630365716012992</v>
      </c>
      <c r="L93" s="954">
        <v>0.040410338921918296</v>
      </c>
    </row>
    <row r="94" spans="1:7" ht="12.75">
      <c r="A94" s="747" t="s">
        <v>535</v>
      </c>
      <c r="B94" s="947"/>
      <c r="C94" s="532"/>
      <c r="D94" s="731"/>
      <c r="E94" s="731"/>
      <c r="F94" s="748"/>
      <c r="G94" s="532"/>
    </row>
    <row r="95" spans="1:5" ht="13.5">
      <c r="A95" s="463" t="s">
        <v>536</v>
      </c>
      <c r="B95" s="948"/>
      <c r="E95" s="730"/>
    </row>
    <row r="96" spans="1:5" ht="12.75">
      <c r="A96" s="267" t="s">
        <v>789</v>
      </c>
      <c r="B96" s="192"/>
      <c r="E96" s="730"/>
    </row>
    <row r="97" spans="1:5" ht="12.75">
      <c r="A97" s="267" t="s">
        <v>1134</v>
      </c>
      <c r="B97" s="192"/>
      <c r="E97" s="730"/>
    </row>
    <row r="98" spans="1:2" ht="12.75">
      <c r="A98" s="94" t="s">
        <v>1170</v>
      </c>
      <c r="B98" s="949"/>
    </row>
    <row r="99" ht="13.5">
      <c r="A99" s="94" t="s">
        <v>1520</v>
      </c>
    </row>
    <row r="100" ht="13.5">
      <c r="A100" s="94" t="s">
        <v>1521</v>
      </c>
    </row>
  </sheetData>
  <sheetProtection/>
  <mergeCells count="16">
    <mergeCell ref="A53:C53"/>
    <mergeCell ref="A54:A87"/>
    <mergeCell ref="A89:C89"/>
    <mergeCell ref="A90:A93"/>
    <mergeCell ref="A7:D7"/>
    <mergeCell ref="A9:D9"/>
    <mergeCell ref="A17:C17"/>
    <mergeCell ref="A20:A42"/>
    <mergeCell ref="A44:C44"/>
    <mergeCell ref="A45:A51"/>
    <mergeCell ref="D12:G12"/>
    <mergeCell ref="I12:L12"/>
    <mergeCell ref="A15:C15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r:id="rId2"/>
  <ignoredErrors>
    <ignoredError sqref="A20:C43 A46:C52 B44:C44 B45:C45 A55:C93 B53:C53 B54:C5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9" sqref="A9:D9"/>
    </sheetView>
  </sheetViews>
  <sheetFormatPr defaultColWidth="6.7109375" defaultRowHeight="12.75"/>
  <cols>
    <col min="1" max="1" width="26.28125" style="1" customWidth="1"/>
    <col min="2" max="2" width="11.57421875" style="938" customWidth="1"/>
    <col min="3" max="3" width="61.57421875" style="1" customWidth="1"/>
    <col min="4" max="4" width="16.8515625" style="730" customWidth="1"/>
    <col min="5" max="5" width="16.8515625" style="749" customWidth="1"/>
    <col min="6" max="6" width="16.140625" style="158" customWidth="1"/>
    <col min="7" max="7" width="15.57421875" style="1" bestFit="1" customWidth="1"/>
    <col min="8" max="8" width="1.8515625" style="1" customWidth="1"/>
    <col min="9" max="12" width="15.7109375" style="1" customWidth="1"/>
    <col min="13" max="16384" width="6.7109375" style="1" customWidth="1"/>
  </cols>
  <sheetData>
    <row r="1" spans="4:5" ht="3" customHeight="1">
      <c r="D1" s="167"/>
      <c r="E1" s="721"/>
    </row>
    <row r="2" spans="4:5" ht="12.75">
      <c r="D2" s="167"/>
      <c r="E2" s="721"/>
    </row>
    <row r="3" spans="4:5" ht="12.75">
      <c r="D3" s="167"/>
      <c r="E3" s="721"/>
    </row>
    <row r="4" spans="4:5" ht="12.75">
      <c r="D4" s="167"/>
      <c r="E4" s="722"/>
    </row>
    <row r="5" spans="4:5" ht="12.75">
      <c r="D5" s="167"/>
      <c r="E5" s="722"/>
    </row>
    <row r="6" spans="1:5" ht="15">
      <c r="A6" s="160" t="s">
        <v>2</v>
      </c>
      <c r="B6" s="939"/>
      <c r="C6" s="160"/>
      <c r="D6" s="723"/>
      <c r="E6" s="724"/>
    </row>
    <row r="7" spans="1:7" ht="15">
      <c r="A7" s="972" t="s">
        <v>1139</v>
      </c>
      <c r="B7" s="972"/>
      <c r="C7" s="972"/>
      <c r="D7" s="972"/>
      <c r="E7" s="956"/>
      <c r="F7" s="277"/>
      <c r="G7" s="530"/>
    </row>
    <row r="8" spans="1:6" s="8" customFormat="1" ht="15">
      <c r="A8" s="160" t="s">
        <v>358</v>
      </c>
      <c r="B8" s="939"/>
      <c r="C8" s="160"/>
      <c r="D8" s="723"/>
      <c r="E8" s="724"/>
      <c r="F8" s="277"/>
    </row>
    <row r="9" spans="1:7" s="8" customFormat="1" ht="15">
      <c r="A9" s="972" t="s">
        <v>1172</v>
      </c>
      <c r="B9" s="972"/>
      <c r="C9" s="972"/>
      <c r="D9" s="972"/>
      <c r="F9" s="530"/>
      <c r="G9" s="720"/>
    </row>
    <row r="10" spans="1:12" s="8" customFormat="1" ht="15">
      <c r="A10" s="160"/>
      <c r="B10" s="939"/>
      <c r="C10" s="160"/>
      <c r="D10" s="723"/>
      <c r="E10" s="724"/>
      <c r="K10" s="277"/>
      <c r="L10" s="720" t="s">
        <v>1171</v>
      </c>
    </row>
    <row r="11" spans="1:12" ht="13.5" thickBot="1">
      <c r="A11" s="725"/>
      <c r="B11" s="940"/>
      <c r="C11" s="725"/>
      <c r="D11" s="726"/>
      <c r="E11" s="726"/>
      <c r="F11" s="1"/>
      <c r="H11" s="725"/>
      <c r="K11" s="727"/>
      <c r="L11" s="750" t="s">
        <v>832</v>
      </c>
    </row>
    <row r="12" spans="1:12" ht="13.5" customHeight="1">
      <c r="A12" s="965" t="s">
        <v>1124</v>
      </c>
      <c r="B12" s="965" t="s">
        <v>1522</v>
      </c>
      <c r="C12" s="967" t="s">
        <v>1514</v>
      </c>
      <c r="D12" s="963" t="s">
        <v>1136</v>
      </c>
      <c r="E12" s="963"/>
      <c r="F12" s="963"/>
      <c r="G12" s="963"/>
      <c r="I12" s="963" t="s">
        <v>1137</v>
      </c>
      <c r="J12" s="963"/>
      <c r="K12" s="963"/>
      <c r="L12" s="963"/>
    </row>
    <row r="13" spans="1:12" ht="27.75" customHeight="1" thickBot="1">
      <c r="A13" s="966"/>
      <c r="B13" s="966"/>
      <c r="C13" s="968"/>
      <c r="D13" s="955" t="s">
        <v>1113</v>
      </c>
      <c r="E13" s="955" t="s">
        <v>555</v>
      </c>
      <c r="F13" s="728" t="s">
        <v>365</v>
      </c>
      <c r="G13" s="729" t="s">
        <v>1140</v>
      </c>
      <c r="H13" s="725"/>
      <c r="I13" s="955" t="s">
        <v>1113</v>
      </c>
      <c r="J13" s="955" t="s">
        <v>555</v>
      </c>
      <c r="K13" s="728" t="s">
        <v>365</v>
      </c>
      <c r="L13" s="729" t="s">
        <v>1140</v>
      </c>
    </row>
    <row r="14" spans="4:8" ht="5.25" customHeight="1">
      <c r="D14" s="167"/>
      <c r="E14" s="721"/>
      <c r="H14" s="957"/>
    </row>
    <row r="15" spans="1:12" s="923" customFormat="1" ht="15" customHeight="1">
      <c r="A15" s="964" t="s">
        <v>1141</v>
      </c>
      <c r="B15" s="964"/>
      <c r="C15" s="964"/>
      <c r="D15" s="920">
        <v>54010479.22192001</v>
      </c>
      <c r="E15" s="921">
        <v>52598685.619150005</v>
      </c>
      <c r="F15" s="922">
        <v>2.6840853267557803</v>
      </c>
      <c r="G15" s="922">
        <v>2.6840853267557803</v>
      </c>
      <c r="H15" s="922"/>
      <c r="I15" s="920">
        <v>12363532.16435999</v>
      </c>
      <c r="J15" s="921">
        <v>12631260.342510002</v>
      </c>
      <c r="K15" s="922">
        <v>-2.119568205311886</v>
      </c>
      <c r="L15" s="922">
        <v>-2.119568205311886</v>
      </c>
    </row>
    <row r="16" spans="5:12" ht="5.25" customHeight="1">
      <c r="E16" s="731"/>
      <c r="F16" s="732"/>
      <c r="G16" s="732"/>
      <c r="H16" s="732"/>
      <c r="I16" s="730"/>
      <c r="J16" s="731"/>
      <c r="K16" s="732"/>
      <c r="L16" s="732"/>
    </row>
    <row r="17" spans="1:12" s="927" customFormat="1" ht="25.5" customHeight="1">
      <c r="A17" s="969" t="s">
        <v>1512</v>
      </c>
      <c r="B17" s="969"/>
      <c r="C17" s="969"/>
      <c r="D17" s="924">
        <v>1601309.5359800016</v>
      </c>
      <c r="E17" s="925">
        <v>1693941.0142899998</v>
      </c>
      <c r="F17" s="926">
        <v>-5.468400465456818</v>
      </c>
      <c r="G17" s="926">
        <v>-5.468400465456818</v>
      </c>
      <c r="H17" s="926"/>
      <c r="I17" s="924">
        <v>404267.75581000024</v>
      </c>
      <c r="J17" s="925">
        <v>402535.8243899999</v>
      </c>
      <c r="K17" s="926">
        <v>0.4302552257615544</v>
      </c>
      <c r="L17" s="926">
        <v>0.4302552257615544</v>
      </c>
    </row>
    <row r="18" spans="1:12" s="295" customFormat="1" ht="14.25">
      <c r="A18" s="928"/>
      <c r="B18" s="928"/>
      <c r="C18" s="929" t="s">
        <v>1518</v>
      </c>
      <c r="D18" s="930">
        <v>1381137.2665200017</v>
      </c>
      <c r="E18" s="930">
        <v>1479872.0545899996</v>
      </c>
      <c r="F18" s="931">
        <v>-6.671846242637002</v>
      </c>
      <c r="G18" s="931">
        <v>-5.8287028436690695</v>
      </c>
      <c r="H18" s="931"/>
      <c r="I18" s="930">
        <v>335433.09687000024</v>
      </c>
      <c r="J18" s="930">
        <v>335776.4567399999</v>
      </c>
      <c r="K18" s="931">
        <v>-0.10225847080919928</v>
      </c>
      <c r="L18" s="931">
        <v>-0.08529920796986497</v>
      </c>
    </row>
    <row r="19" spans="1:12" s="295" customFormat="1" ht="25.5" customHeight="1">
      <c r="A19" s="919"/>
      <c r="B19" s="919"/>
      <c r="C19" s="917" t="s">
        <v>1519</v>
      </c>
      <c r="D19" s="918">
        <v>1343573.7388800017</v>
      </c>
      <c r="E19" s="918">
        <v>1470305.2438699997</v>
      </c>
      <c r="F19" s="916">
        <v>-8.61940100658467</v>
      </c>
      <c r="G19" s="916">
        <v>-7.481459148866309</v>
      </c>
      <c r="H19" s="916"/>
      <c r="I19" s="918">
        <v>323187.71901000023</v>
      </c>
      <c r="J19" s="918">
        <v>331572.3500399999</v>
      </c>
      <c r="K19" s="916">
        <v>-2.528748560906283</v>
      </c>
      <c r="L19" s="916">
        <v>-2.0829527515235826</v>
      </c>
    </row>
    <row r="20" spans="1:12" s="736" customFormat="1" ht="14.25" customHeight="1">
      <c r="A20" s="970" t="s">
        <v>1513</v>
      </c>
      <c r="B20" s="941" t="s">
        <v>37</v>
      </c>
      <c r="C20" s="733" t="s">
        <v>1540</v>
      </c>
      <c r="D20" s="734">
        <v>37563.52764</v>
      </c>
      <c r="E20" s="734">
        <v>9566.810720000001</v>
      </c>
      <c r="F20" s="950">
        <v>292.64420233036657</v>
      </c>
      <c r="G20" s="950">
        <v>1.652756305197237</v>
      </c>
      <c r="H20" s="950"/>
      <c r="I20" s="734">
        <v>12245.377860000002</v>
      </c>
      <c r="J20" s="734">
        <v>4204.106700000001</v>
      </c>
      <c r="K20" s="950">
        <v>191.27181429529367</v>
      </c>
      <c r="L20" s="950">
        <v>1.997653543553717</v>
      </c>
    </row>
    <row r="21" spans="1:12" s="736" customFormat="1" ht="12.75">
      <c r="A21" s="970"/>
      <c r="B21" s="942" t="s">
        <v>561</v>
      </c>
      <c r="C21" s="935" t="s">
        <v>39</v>
      </c>
      <c r="D21" s="934">
        <v>5125.0602</v>
      </c>
      <c r="E21" s="951">
        <v>3763.56388</v>
      </c>
      <c r="F21" s="951">
        <v>36.17571970108289</v>
      </c>
      <c r="G21" s="936">
        <v>0.0803744822585017</v>
      </c>
      <c r="H21" s="936"/>
      <c r="I21" s="934">
        <v>1566.12764</v>
      </c>
      <c r="J21" s="951">
        <v>744.7508799999999</v>
      </c>
      <c r="K21" s="951">
        <v>110.28879348219098</v>
      </c>
      <c r="L21" s="936">
        <v>0.20405059878700457</v>
      </c>
    </row>
    <row r="22" spans="1:12" s="736" customFormat="1" ht="12.75">
      <c r="A22" s="970"/>
      <c r="B22" s="943" t="s">
        <v>569</v>
      </c>
      <c r="C22" s="915" t="s">
        <v>40</v>
      </c>
      <c r="D22" s="932">
        <v>775.7649</v>
      </c>
      <c r="E22" s="933">
        <v>695.0062100000002</v>
      </c>
      <c r="F22" s="952">
        <v>11.619851569383782</v>
      </c>
      <c r="G22" s="952">
        <v>0.0047675030782491</v>
      </c>
      <c r="H22" s="952"/>
      <c r="I22" s="932">
        <v>140.49901</v>
      </c>
      <c r="J22" s="933">
        <v>102.18541</v>
      </c>
      <c r="K22" s="952">
        <v>37.494198046472576</v>
      </c>
      <c r="L22" s="952">
        <v>0.009518059680293095</v>
      </c>
    </row>
    <row r="23" spans="1:12" s="736" customFormat="1" ht="24">
      <c r="A23" s="970"/>
      <c r="B23" s="942" t="s">
        <v>41</v>
      </c>
      <c r="C23" s="937" t="s">
        <v>1147</v>
      </c>
      <c r="D23" s="934">
        <v>25657.646710000005</v>
      </c>
      <c r="E23" s="951">
        <v>25320.38889</v>
      </c>
      <c r="F23" s="951">
        <v>1.3319614539301263</v>
      </c>
      <c r="G23" s="936">
        <v>0.01990965548120722</v>
      </c>
      <c r="H23" s="936"/>
      <c r="I23" s="934">
        <v>3328.4397200000003</v>
      </c>
      <c r="J23" s="951">
        <v>3777.73278</v>
      </c>
      <c r="K23" s="951">
        <v>-11.893193250158882</v>
      </c>
      <c r="L23" s="936">
        <v>-0.11161567065014776</v>
      </c>
    </row>
    <row r="24" spans="1:12" s="736" customFormat="1" ht="12.75">
      <c r="A24" s="970"/>
      <c r="B24" s="943" t="s">
        <v>43</v>
      </c>
      <c r="C24" s="915" t="s">
        <v>44</v>
      </c>
      <c r="D24" s="932">
        <v>36222.680329999996</v>
      </c>
      <c r="E24" s="933">
        <v>28105.596559999976</v>
      </c>
      <c r="F24" s="952">
        <v>28.88066706811089</v>
      </c>
      <c r="G24" s="952">
        <v>0.4791833777873442</v>
      </c>
      <c r="H24" s="952"/>
      <c r="I24" s="932">
        <v>4594.930040000002</v>
      </c>
      <c r="J24" s="933">
        <v>4327.205089999998</v>
      </c>
      <c r="K24" s="952">
        <v>6.187017819393546</v>
      </c>
      <c r="L24" s="952">
        <v>0.06650959586161381</v>
      </c>
    </row>
    <row r="25" spans="1:12" s="736" customFormat="1" ht="12.75">
      <c r="A25" s="970"/>
      <c r="B25" s="942" t="s">
        <v>573</v>
      </c>
      <c r="C25" s="935" t="s">
        <v>45</v>
      </c>
      <c r="D25" s="934">
        <v>699433.0836000018</v>
      </c>
      <c r="E25" s="951">
        <v>787584.8521799997</v>
      </c>
      <c r="F25" s="951">
        <v>-11.192669378543503</v>
      </c>
      <c r="G25" s="936">
        <v>-5.203945582305058</v>
      </c>
      <c r="H25" s="936"/>
      <c r="I25" s="934">
        <v>221225.9203500002</v>
      </c>
      <c r="J25" s="951">
        <v>215165.86345999982</v>
      </c>
      <c r="K25" s="951">
        <v>2.816458332446854</v>
      </c>
      <c r="L25" s="936">
        <v>1.5054702023562139</v>
      </c>
    </row>
    <row r="26" spans="1:12" s="736" customFormat="1" ht="12.75">
      <c r="A26" s="970"/>
      <c r="B26" s="943" t="s">
        <v>46</v>
      </c>
      <c r="C26" s="915" t="s">
        <v>1146</v>
      </c>
      <c r="D26" s="932">
        <v>349512.84489</v>
      </c>
      <c r="E26" s="933">
        <v>354293.2702800002</v>
      </c>
      <c r="F26" s="952">
        <v>-1.3492848414033278</v>
      </c>
      <c r="G26" s="952">
        <v>-0.2822073112152513</v>
      </c>
      <c r="H26" s="952"/>
      <c r="I26" s="932">
        <v>51557.621909999994</v>
      </c>
      <c r="J26" s="933">
        <v>68062.19081000003</v>
      </c>
      <c r="K26" s="952">
        <v>-24.249247201098182</v>
      </c>
      <c r="L26" s="952">
        <v>-4.100149079901385</v>
      </c>
    </row>
    <row r="27" spans="1:12" s="736" customFormat="1" ht="12.75">
      <c r="A27" s="970"/>
      <c r="B27" s="942" t="s">
        <v>48</v>
      </c>
      <c r="C27" s="935" t="s">
        <v>1142</v>
      </c>
      <c r="D27" s="934">
        <v>177243.37532999995</v>
      </c>
      <c r="E27" s="951">
        <v>242508.36728999988</v>
      </c>
      <c r="F27" s="951">
        <v>-26.912470150753105</v>
      </c>
      <c r="G27" s="936">
        <v>-3.852849149375792</v>
      </c>
      <c r="H27" s="936"/>
      <c r="I27" s="934">
        <v>35594.71198999999</v>
      </c>
      <c r="J27" s="951">
        <v>34508.162070000006</v>
      </c>
      <c r="K27" s="951">
        <v>3.14867513893064</v>
      </c>
      <c r="L27" s="936">
        <v>0.2699262659780738</v>
      </c>
    </row>
    <row r="28" spans="1:12" s="736" customFormat="1" ht="12.75">
      <c r="A28" s="970"/>
      <c r="B28" s="943" t="s">
        <v>50</v>
      </c>
      <c r="C28" s="915" t="s">
        <v>51</v>
      </c>
      <c r="D28" s="932">
        <v>33194.81194</v>
      </c>
      <c r="E28" s="933">
        <v>11605.121410000003</v>
      </c>
      <c r="F28" s="952">
        <v>186.03588680594416</v>
      </c>
      <c r="G28" s="952">
        <v>1.2745243398601527</v>
      </c>
      <c r="H28" s="952"/>
      <c r="I28" s="932">
        <v>2223.69975</v>
      </c>
      <c r="J28" s="933">
        <v>2193.4366999999997</v>
      </c>
      <c r="K28" s="952">
        <v>1.379709293639542</v>
      </c>
      <c r="L28" s="952">
        <v>0.007518101040040573</v>
      </c>
    </row>
    <row r="29" spans="1:12" s="736" customFormat="1" ht="12.75">
      <c r="A29" s="970"/>
      <c r="B29" s="942" t="s">
        <v>52</v>
      </c>
      <c r="C29" s="935" t="s">
        <v>53</v>
      </c>
      <c r="D29" s="934">
        <v>16408.470980000002</v>
      </c>
      <c r="E29" s="951">
        <v>16429.077169999993</v>
      </c>
      <c r="F29" s="951">
        <v>-0.1254251214889834</v>
      </c>
      <c r="G29" s="936">
        <v>-0.0012164644356656201</v>
      </c>
      <c r="H29" s="936"/>
      <c r="I29" s="934">
        <v>2955.7685999999967</v>
      </c>
      <c r="J29" s="951">
        <v>2690.8228399999994</v>
      </c>
      <c r="K29" s="951">
        <v>9.846272896955096</v>
      </c>
      <c r="L29" s="936">
        <v>0.06581917532470416</v>
      </c>
    </row>
    <row r="30" spans="1:12" s="736" customFormat="1" ht="5.25" customHeight="1">
      <c r="A30" s="970"/>
      <c r="B30" s="941"/>
      <c r="C30" s="733"/>
      <c r="D30" s="734"/>
      <c r="E30" s="735"/>
      <c r="F30" s="950"/>
      <c r="G30" s="950"/>
      <c r="H30" s="950"/>
      <c r="I30" s="734"/>
      <c r="J30" s="735"/>
      <c r="K30" s="950"/>
      <c r="L30" s="950"/>
    </row>
    <row r="31" spans="1:12" s="736" customFormat="1" ht="12" customHeight="1">
      <c r="A31" s="970"/>
      <c r="B31" s="941">
        <v>11</v>
      </c>
      <c r="C31" s="733" t="s">
        <v>56</v>
      </c>
      <c r="D31" s="734">
        <v>11475.608260000005</v>
      </c>
      <c r="E31" s="735">
        <v>17669.374780000013</v>
      </c>
      <c r="F31" s="950">
        <v>-35.05368241444932</v>
      </c>
      <c r="G31" s="950">
        <v>-0.3656423965031668</v>
      </c>
      <c r="H31" s="950"/>
      <c r="I31" s="734">
        <v>2481.8518200000008</v>
      </c>
      <c r="J31" s="735">
        <v>3983.8133799999982</v>
      </c>
      <c r="K31" s="950">
        <v>-37.70160438589616</v>
      </c>
      <c r="L31" s="950">
        <v>-0.37312494168092</v>
      </c>
    </row>
    <row r="32" spans="1:12" s="736" customFormat="1" ht="12.75">
      <c r="A32" s="970"/>
      <c r="B32" s="944">
        <v>12</v>
      </c>
      <c r="C32" s="737" t="s">
        <v>58</v>
      </c>
      <c r="D32" s="738">
        <v>2800.36172</v>
      </c>
      <c r="E32" s="739">
        <v>2455.29029</v>
      </c>
      <c r="F32" s="953">
        <v>14.054200898582952</v>
      </c>
      <c r="G32" s="953">
        <v>0.020370923608850306</v>
      </c>
      <c r="H32" s="953"/>
      <c r="I32" s="738">
        <v>855.89942</v>
      </c>
      <c r="J32" s="739">
        <v>360.17233</v>
      </c>
      <c r="K32" s="953">
        <v>137.63608381576674</v>
      </c>
      <c r="L32" s="953">
        <v>0.12315104891626018</v>
      </c>
    </row>
    <row r="33" spans="1:12" s="736" customFormat="1" ht="12.75">
      <c r="A33" s="970"/>
      <c r="B33" s="941">
        <v>21</v>
      </c>
      <c r="C33" s="733" t="s">
        <v>1145</v>
      </c>
      <c r="D33" s="734">
        <v>4962.003890000001</v>
      </c>
      <c r="E33" s="735">
        <v>4411.33527</v>
      </c>
      <c r="F33" s="950">
        <v>12.483037137188653</v>
      </c>
      <c r="G33" s="950">
        <v>0.03250813430660152</v>
      </c>
      <c r="H33" s="950"/>
      <c r="I33" s="734">
        <v>707.8188999999999</v>
      </c>
      <c r="J33" s="735">
        <v>578.5045000000001</v>
      </c>
      <c r="K33" s="950">
        <v>22.353222835777377</v>
      </c>
      <c r="L33" s="950">
        <v>0.03212494197155295</v>
      </c>
    </row>
    <row r="34" spans="1:12" s="736" customFormat="1" ht="12.75">
      <c r="A34" s="970"/>
      <c r="B34" s="944">
        <v>22</v>
      </c>
      <c r="C34" s="737" t="s">
        <v>64</v>
      </c>
      <c r="D34" s="738">
        <v>238.04523000000003</v>
      </c>
      <c r="E34" s="739">
        <v>347.91081</v>
      </c>
      <c r="F34" s="953">
        <v>-31.578662358895944</v>
      </c>
      <c r="G34" s="953">
        <v>-0.00648579726644432</v>
      </c>
      <c r="H34" s="953"/>
      <c r="I34" s="738">
        <v>204.82693000000003</v>
      </c>
      <c r="J34" s="739">
        <v>308.6204000000001</v>
      </c>
      <c r="K34" s="953">
        <v>-33.63143525184985</v>
      </c>
      <c r="L34" s="953">
        <v>-0.02578490253812514</v>
      </c>
    </row>
    <row r="35" spans="1:12" s="736" customFormat="1" ht="12.75">
      <c r="A35" s="970"/>
      <c r="B35" s="941">
        <v>23</v>
      </c>
      <c r="C35" s="733" t="s">
        <v>66</v>
      </c>
      <c r="D35" s="734">
        <v>134.8755</v>
      </c>
      <c r="E35" s="735">
        <v>123.18280999999999</v>
      </c>
      <c r="F35" s="950">
        <v>9.492144236683673</v>
      </c>
      <c r="G35" s="950">
        <v>0.0006902654756783773</v>
      </c>
      <c r="H35" s="950"/>
      <c r="I35" s="734">
        <v>55.5013</v>
      </c>
      <c r="J35" s="735">
        <v>23.60805</v>
      </c>
      <c r="K35" s="950">
        <v>135.09480876226542</v>
      </c>
      <c r="L35" s="950">
        <v>0.00792308362822882</v>
      </c>
    </row>
    <row r="36" spans="1:12" s="736" customFormat="1" ht="12.75">
      <c r="A36" s="970"/>
      <c r="B36" s="944">
        <v>24</v>
      </c>
      <c r="C36" s="737" t="s">
        <v>68</v>
      </c>
      <c r="D36" s="738">
        <v>21498.177780000005</v>
      </c>
      <c r="E36" s="739">
        <v>12872.2479</v>
      </c>
      <c r="F36" s="953">
        <v>67.01183776922137</v>
      </c>
      <c r="G36" s="953">
        <v>0.5092225648491949</v>
      </c>
      <c r="H36" s="953"/>
      <c r="I36" s="738">
        <v>5616.315290000001</v>
      </c>
      <c r="J36" s="739">
        <v>3011.06793</v>
      </c>
      <c r="K36" s="953">
        <v>86.52237081878127</v>
      </c>
      <c r="L36" s="953">
        <v>0.6472088202206538</v>
      </c>
    </row>
    <row r="37" spans="1:12" s="736" customFormat="1" ht="12.75">
      <c r="A37" s="970"/>
      <c r="B37" s="941">
        <v>25</v>
      </c>
      <c r="C37" s="733" t="s">
        <v>70</v>
      </c>
      <c r="D37" s="734">
        <v>1285.2309800000003</v>
      </c>
      <c r="E37" s="735">
        <v>1050.20956</v>
      </c>
      <c r="F37" s="950">
        <v>22.378526053409782</v>
      </c>
      <c r="G37" s="950">
        <v>0.013874238714180219</v>
      </c>
      <c r="H37" s="950"/>
      <c r="I37" s="734">
        <v>245.75936000000002</v>
      </c>
      <c r="J37" s="735">
        <v>214.52100000000002</v>
      </c>
      <c r="K37" s="950">
        <v>14.561912353569115</v>
      </c>
      <c r="L37" s="950">
        <v>0.007760392518439421</v>
      </c>
    </row>
    <row r="38" spans="1:12" s="736" customFormat="1" ht="24">
      <c r="A38" s="970"/>
      <c r="B38" s="944">
        <v>26</v>
      </c>
      <c r="C38" s="737" t="s">
        <v>1506</v>
      </c>
      <c r="D38" s="738">
        <v>1891.8874199999998</v>
      </c>
      <c r="E38" s="739">
        <v>3120.4361899999994</v>
      </c>
      <c r="F38" s="953">
        <v>-39.37105889032776</v>
      </c>
      <c r="G38" s="953">
        <v>-0.07252606552625061</v>
      </c>
      <c r="H38" s="953"/>
      <c r="I38" s="738">
        <v>298.25846</v>
      </c>
      <c r="J38" s="739">
        <v>697.9293300000002</v>
      </c>
      <c r="K38" s="953">
        <v>-57.26523486267586</v>
      </c>
      <c r="L38" s="953">
        <v>-0.09928827343644722</v>
      </c>
    </row>
    <row r="39" spans="1:12" s="736" customFormat="1" ht="12.75">
      <c r="A39" s="970"/>
      <c r="B39" s="941">
        <v>29</v>
      </c>
      <c r="C39" s="733" t="s">
        <v>1148</v>
      </c>
      <c r="D39" s="734">
        <v>95117.20955000007</v>
      </c>
      <c r="E39" s="735">
        <v>102148.14481000004</v>
      </c>
      <c r="F39" s="950">
        <v>-6.883076802890363</v>
      </c>
      <c r="G39" s="950">
        <v>-0.41506375964023295</v>
      </c>
      <c r="H39" s="950"/>
      <c r="I39" s="734">
        <v>21747.954329999997</v>
      </c>
      <c r="J39" s="735">
        <v>26466.314109999985</v>
      </c>
      <c r="K39" s="950">
        <v>-17.827793323956705</v>
      </c>
      <c r="L39" s="950">
        <v>-1.172158971726345</v>
      </c>
    </row>
    <row r="40" spans="1:12" s="736" customFormat="1" ht="12.75">
      <c r="A40" s="970"/>
      <c r="B40" s="944">
        <v>41</v>
      </c>
      <c r="C40" s="737" t="s">
        <v>92</v>
      </c>
      <c r="D40" s="738">
        <v>15.61952</v>
      </c>
      <c r="E40" s="739">
        <v>1.0962399999999999</v>
      </c>
      <c r="F40" s="953" t="s">
        <v>1173</v>
      </c>
      <c r="G40" s="953">
        <v>0.000857366335514776</v>
      </c>
      <c r="H40" s="953"/>
      <c r="I40" s="738">
        <v>0.02</v>
      </c>
      <c r="J40" s="739">
        <v>1E-32</v>
      </c>
      <c r="K40" s="953" t="s">
        <v>1436</v>
      </c>
      <c r="L40" s="953">
        <v>4.968501879381263E-06</v>
      </c>
    </row>
    <row r="41" spans="1:12" s="736" customFormat="1" ht="12.75">
      <c r="A41" s="970"/>
      <c r="B41" s="941">
        <v>42</v>
      </c>
      <c r="C41" s="733" t="s">
        <v>1144</v>
      </c>
      <c r="D41" s="734">
        <v>78070.89425999996</v>
      </c>
      <c r="E41" s="735">
        <v>67369.25653999999</v>
      </c>
      <c r="F41" s="950">
        <v>15.885046488001473</v>
      </c>
      <c r="G41" s="950">
        <v>0.6317597619823536</v>
      </c>
      <c r="H41" s="950"/>
      <c r="I41" s="734">
        <v>35570.06812999999</v>
      </c>
      <c r="J41" s="735">
        <v>30541.003620000003</v>
      </c>
      <c r="K41" s="950">
        <v>16.466598716181906</v>
      </c>
      <c r="L41" s="950">
        <v>1.2493458234732278</v>
      </c>
    </row>
    <row r="42" spans="1:12" s="740" customFormat="1" ht="36">
      <c r="A42" s="970"/>
      <c r="B42" s="944">
        <v>43</v>
      </c>
      <c r="C42" s="737" t="s">
        <v>1143</v>
      </c>
      <c r="D42" s="738">
        <v>2682.3553500000003</v>
      </c>
      <c r="E42" s="739">
        <v>2500.4745</v>
      </c>
      <c r="F42" s="953">
        <v>7.273853422620406</v>
      </c>
      <c r="G42" s="953">
        <v>0.010737141875995853</v>
      </c>
      <c r="H42" s="953"/>
      <c r="I42" s="738">
        <v>1050.385</v>
      </c>
      <c r="J42" s="739">
        <v>573.8130000000001</v>
      </c>
      <c r="K42" s="953">
        <v>83.05353834785893</v>
      </c>
      <c r="L42" s="953">
        <v>0.11839244388302429</v>
      </c>
    </row>
    <row r="43" spans="1:12" s="293" customFormat="1" ht="6" customHeight="1">
      <c r="A43" s="741"/>
      <c r="B43" s="741"/>
      <c r="C43" s="733"/>
      <c r="D43" s="734"/>
      <c r="E43" s="735"/>
      <c r="F43" s="950"/>
      <c r="G43" s="950"/>
      <c r="H43" s="950"/>
      <c r="I43" s="734"/>
      <c r="J43" s="735"/>
      <c r="K43" s="950"/>
      <c r="L43" s="950"/>
    </row>
    <row r="44" spans="1:12" s="927" customFormat="1" ht="25.5" customHeight="1">
      <c r="A44" s="969" t="s">
        <v>1515</v>
      </c>
      <c r="B44" s="969"/>
      <c r="C44" s="969"/>
      <c r="D44" s="924">
        <v>51035736.60062</v>
      </c>
      <c r="E44" s="925">
        <v>49432864.96799</v>
      </c>
      <c r="F44" s="926">
        <v>3.2425222241679283</v>
      </c>
      <c r="G44" s="926">
        <v>3.2425222241679283</v>
      </c>
      <c r="H44" s="926"/>
      <c r="I44" s="924">
        <v>11655819.250749998</v>
      </c>
      <c r="J44" s="925">
        <v>11926002.033990003</v>
      </c>
      <c r="K44" s="926">
        <v>-2.265493352004839</v>
      </c>
      <c r="L44" s="926">
        <v>-2.265493352004839</v>
      </c>
    </row>
    <row r="45" spans="1:12" s="736" customFormat="1" ht="12.75">
      <c r="A45" s="970" t="s">
        <v>812</v>
      </c>
      <c r="B45" s="941">
        <v>33</v>
      </c>
      <c r="C45" s="733" t="s">
        <v>1149</v>
      </c>
      <c r="D45" s="734">
        <v>17563646.16085001</v>
      </c>
      <c r="E45" s="735">
        <v>15891649.7354</v>
      </c>
      <c r="F45" s="950">
        <v>10.52122626215135</v>
      </c>
      <c r="G45" s="950">
        <v>3.3823579242932875</v>
      </c>
      <c r="H45" s="950"/>
      <c r="I45" s="734">
        <v>3519207.27225</v>
      </c>
      <c r="J45" s="735">
        <v>3431390.135710001</v>
      </c>
      <c r="K45" s="950">
        <v>2.559229148154801</v>
      </c>
      <c r="L45" s="950">
        <v>0.7363501724191684</v>
      </c>
    </row>
    <row r="46" spans="1:12" s="736" customFormat="1" ht="12.75">
      <c r="A46" s="970"/>
      <c r="B46" s="944">
        <v>32</v>
      </c>
      <c r="C46" s="737" t="s">
        <v>1150</v>
      </c>
      <c r="D46" s="738">
        <v>33300106.45799999</v>
      </c>
      <c r="E46" s="739">
        <v>33294456.376440004</v>
      </c>
      <c r="F46" s="953">
        <v>0.01697003698184427</v>
      </c>
      <c r="G46" s="953">
        <v>0.011429808010611074</v>
      </c>
      <c r="H46" s="953"/>
      <c r="I46" s="738">
        <v>8108736.133999998</v>
      </c>
      <c r="J46" s="739">
        <v>8442613.551860001</v>
      </c>
      <c r="K46" s="953">
        <v>-3.9546689636936696</v>
      </c>
      <c r="L46" s="953">
        <v>-2.7995753892077784</v>
      </c>
    </row>
    <row r="47" spans="1:12" s="736" customFormat="1" ht="12.75">
      <c r="A47" s="970"/>
      <c r="B47" s="941">
        <v>34</v>
      </c>
      <c r="C47" s="733" t="s">
        <v>86</v>
      </c>
      <c r="D47" s="734">
        <v>36305.6041</v>
      </c>
      <c r="E47" s="735">
        <v>54668.79755</v>
      </c>
      <c r="F47" s="950">
        <v>-33.589898210592715</v>
      </c>
      <c r="G47" s="950">
        <v>-0.03714774262404373</v>
      </c>
      <c r="H47" s="950"/>
      <c r="I47" s="734">
        <v>6300.31407</v>
      </c>
      <c r="J47" s="735">
        <v>9456.93894</v>
      </c>
      <c r="K47" s="950">
        <v>-33.37892831948432</v>
      </c>
      <c r="L47" s="950">
        <v>-0.026468424716039638</v>
      </c>
    </row>
    <row r="48" spans="1:12" s="736" customFormat="1" ht="24">
      <c r="A48" s="970"/>
      <c r="B48" s="944">
        <v>27</v>
      </c>
      <c r="C48" s="737" t="s">
        <v>1151</v>
      </c>
      <c r="D48" s="738">
        <v>72419.84087999993</v>
      </c>
      <c r="E48" s="739">
        <v>103729.99765000002</v>
      </c>
      <c r="F48" s="953">
        <v>-30.18428369741709</v>
      </c>
      <c r="G48" s="953">
        <v>-0.06333874597451476</v>
      </c>
      <c r="H48" s="953"/>
      <c r="I48" s="738">
        <v>10453.0714</v>
      </c>
      <c r="J48" s="739">
        <v>24209.91808</v>
      </c>
      <c r="K48" s="953">
        <v>-56.82318558262548</v>
      </c>
      <c r="L48" s="953">
        <v>-0.1153517049619139</v>
      </c>
    </row>
    <row r="49" spans="1:12" s="736" customFormat="1" ht="12.75">
      <c r="A49" s="970"/>
      <c r="B49" s="941">
        <v>68</v>
      </c>
      <c r="C49" s="733" t="s">
        <v>131</v>
      </c>
      <c r="D49" s="734">
        <v>4568.9519599999985</v>
      </c>
      <c r="E49" s="735">
        <v>8642.853959999997</v>
      </c>
      <c r="F49" s="950">
        <v>-47.136073556887915</v>
      </c>
      <c r="G49" s="950">
        <v>-0.008241282399144846</v>
      </c>
      <c r="H49" s="950"/>
      <c r="I49" s="734">
        <v>986.79703</v>
      </c>
      <c r="J49" s="735">
        <v>1515.2859400000002</v>
      </c>
      <c r="K49" s="950">
        <v>-34.877173743194646</v>
      </c>
      <c r="L49" s="950">
        <v>-0.004431400468436673</v>
      </c>
    </row>
    <row r="50" spans="1:12" s="736" customFormat="1" ht="12.75">
      <c r="A50" s="970"/>
      <c r="B50" s="944">
        <v>35</v>
      </c>
      <c r="C50" s="737" t="s">
        <v>88</v>
      </c>
      <c r="D50" s="738">
        <v>0</v>
      </c>
      <c r="E50" s="739">
        <v>1.0000000000000001E-40</v>
      </c>
      <c r="F50" s="953">
        <v>-100</v>
      </c>
      <c r="G50" s="953">
        <v>-2.0229456671134577E-46</v>
      </c>
      <c r="H50" s="953"/>
      <c r="I50" s="738">
        <v>0</v>
      </c>
      <c r="J50" s="739">
        <v>1E-32</v>
      </c>
      <c r="K50" s="953">
        <v>-100</v>
      </c>
      <c r="L50" s="953">
        <v>-8.385039656625286E-38</v>
      </c>
    </row>
    <row r="51" spans="1:12" s="740" customFormat="1" ht="12.75">
      <c r="A51" s="970"/>
      <c r="B51" s="941">
        <v>28</v>
      </c>
      <c r="C51" s="733" t="s">
        <v>76</v>
      </c>
      <c r="D51" s="734">
        <v>58689.58482999999</v>
      </c>
      <c r="E51" s="735">
        <v>79717.20698999999</v>
      </c>
      <c r="F51" s="950">
        <v>-26.37777081507356</v>
      </c>
      <c r="G51" s="950">
        <v>-0.042537737138270915</v>
      </c>
      <c r="H51" s="950"/>
      <c r="I51" s="734">
        <v>10135.661999999998</v>
      </c>
      <c r="J51" s="735">
        <v>16816.203460000004</v>
      </c>
      <c r="K51" s="950">
        <v>-39.72681155940298</v>
      </c>
      <c r="L51" s="950">
        <v>-0.05601660506982943</v>
      </c>
    </row>
    <row r="52" spans="1:12" s="743" customFormat="1" ht="6.75" customHeight="1">
      <c r="A52" s="742"/>
      <c r="B52" s="912"/>
      <c r="C52" s="733"/>
      <c r="D52" s="734"/>
      <c r="E52" s="735"/>
      <c r="F52" s="950"/>
      <c r="G52" s="950"/>
      <c r="H52" s="950"/>
      <c r="I52" s="734"/>
      <c r="J52" s="735"/>
      <c r="K52" s="950"/>
      <c r="L52" s="950"/>
    </row>
    <row r="53" spans="1:12" s="927" customFormat="1" ht="25.5" customHeight="1">
      <c r="A53" s="969" t="s">
        <v>1516</v>
      </c>
      <c r="B53" s="969"/>
      <c r="C53" s="969"/>
      <c r="D53" s="924">
        <v>1372313.64071</v>
      </c>
      <c r="E53" s="925">
        <v>1470752.74754</v>
      </c>
      <c r="F53" s="926">
        <v>-6.693110517362655</v>
      </c>
      <c r="G53" s="926">
        <v>-6.693110517362655</v>
      </c>
      <c r="H53" s="926"/>
      <c r="I53" s="924">
        <v>303221.95635999995</v>
      </c>
      <c r="J53" s="925">
        <v>302521.71650000016</v>
      </c>
      <c r="K53" s="926">
        <v>0.2314676341590166</v>
      </c>
      <c r="L53" s="926">
        <v>0.2314676341590166</v>
      </c>
    </row>
    <row r="54" spans="1:12" s="736" customFormat="1" ht="12.75">
      <c r="A54" s="970" t="s">
        <v>1517</v>
      </c>
      <c r="B54" s="941">
        <v>79</v>
      </c>
      <c r="C54" s="733" t="s">
        <v>1152</v>
      </c>
      <c r="D54" s="734">
        <v>5005.455620000001</v>
      </c>
      <c r="E54" s="735">
        <v>194.2938</v>
      </c>
      <c r="F54" s="950" t="s">
        <v>1173</v>
      </c>
      <c r="G54" s="950">
        <v>0.32712240912330176</v>
      </c>
      <c r="H54" s="950"/>
      <c r="I54" s="734">
        <v>76.18665000000001</v>
      </c>
      <c r="J54" s="735">
        <v>51.0059</v>
      </c>
      <c r="K54" s="950">
        <v>49.36830837216875</v>
      </c>
      <c r="L54" s="950">
        <v>0.00832361732285755</v>
      </c>
    </row>
    <row r="55" spans="1:12" s="736" customFormat="1" ht="12.75">
      <c r="A55" s="970"/>
      <c r="B55" s="944" t="s">
        <v>128</v>
      </c>
      <c r="C55" s="737" t="s">
        <v>129</v>
      </c>
      <c r="D55" s="738">
        <v>138897.91515000004</v>
      </c>
      <c r="E55" s="739">
        <v>134797.80757000006</v>
      </c>
      <c r="F55" s="953">
        <v>3.0416723045519927</v>
      </c>
      <c r="G55" s="953">
        <v>0.27877612922075956</v>
      </c>
      <c r="H55" s="953"/>
      <c r="I55" s="738">
        <v>34863.73582999999</v>
      </c>
      <c r="J55" s="739">
        <v>20529.37875000001</v>
      </c>
      <c r="K55" s="953">
        <v>69.82362815046204</v>
      </c>
      <c r="L55" s="953">
        <v>4.738290277418803</v>
      </c>
    </row>
    <row r="56" spans="1:12" s="736" customFormat="1" ht="12.75">
      <c r="A56" s="970"/>
      <c r="B56" s="941">
        <v>57</v>
      </c>
      <c r="C56" s="733" t="s">
        <v>110</v>
      </c>
      <c r="D56" s="734">
        <v>276437.73227000027</v>
      </c>
      <c r="E56" s="735">
        <v>232706.89302</v>
      </c>
      <c r="F56" s="950">
        <v>18.792240608980084</v>
      </c>
      <c r="G56" s="950">
        <v>2.9733644436935474</v>
      </c>
      <c r="H56" s="950"/>
      <c r="I56" s="734">
        <v>58718.49394999999</v>
      </c>
      <c r="J56" s="735">
        <v>43834.65337999996</v>
      </c>
      <c r="K56" s="950">
        <v>33.95450727298541</v>
      </c>
      <c r="L56" s="950">
        <v>4.919924672581323</v>
      </c>
    </row>
    <row r="57" spans="1:12" s="736" customFormat="1" ht="12.75">
      <c r="A57" s="970"/>
      <c r="B57" s="944">
        <v>66</v>
      </c>
      <c r="C57" s="737" t="s">
        <v>1153</v>
      </c>
      <c r="D57" s="738">
        <v>287886.75303999975</v>
      </c>
      <c r="E57" s="739">
        <v>348105.8387899999</v>
      </c>
      <c r="F57" s="953">
        <v>-17.299073741284822</v>
      </c>
      <c r="G57" s="953">
        <v>-4.094439792869561</v>
      </c>
      <c r="H57" s="953"/>
      <c r="I57" s="738">
        <v>66042.27229000002</v>
      </c>
      <c r="J57" s="739">
        <v>76975.31804000004</v>
      </c>
      <c r="K57" s="953">
        <v>-14.203313514493942</v>
      </c>
      <c r="L57" s="953">
        <v>-3.6139705527553474</v>
      </c>
    </row>
    <row r="58" spans="1:12" s="736" customFormat="1" ht="36">
      <c r="A58" s="970"/>
      <c r="B58" s="941">
        <v>77</v>
      </c>
      <c r="C58" s="733" t="s">
        <v>1154</v>
      </c>
      <c r="D58" s="734">
        <v>34329.618449999936</v>
      </c>
      <c r="E58" s="735">
        <v>32373.73068</v>
      </c>
      <c r="F58" s="950">
        <v>6.041589056673822</v>
      </c>
      <c r="G58" s="950">
        <v>0.13298549149552016</v>
      </c>
      <c r="H58" s="950"/>
      <c r="I58" s="734">
        <v>8420.227869999997</v>
      </c>
      <c r="J58" s="735">
        <v>6811.140430000002</v>
      </c>
      <c r="K58" s="950">
        <v>23.62434685552349</v>
      </c>
      <c r="L58" s="950">
        <v>0.531891547693236</v>
      </c>
    </row>
    <row r="59" spans="1:12" s="736" customFormat="1" ht="12.75">
      <c r="A59" s="970"/>
      <c r="B59" s="944">
        <v>84</v>
      </c>
      <c r="C59" s="737" t="s">
        <v>163</v>
      </c>
      <c r="D59" s="738">
        <v>6695.81423000002</v>
      </c>
      <c r="E59" s="739">
        <v>7591.228690000023</v>
      </c>
      <c r="F59" s="953">
        <v>-11.795382494266551</v>
      </c>
      <c r="G59" s="953">
        <v>-0.060881372582691724</v>
      </c>
      <c r="H59" s="953"/>
      <c r="I59" s="738">
        <v>1506.023679999999</v>
      </c>
      <c r="J59" s="739">
        <v>1501.9519500000033</v>
      </c>
      <c r="K59" s="953">
        <v>0.2710958895852685</v>
      </c>
      <c r="L59" s="953">
        <v>0.0013459298218664556</v>
      </c>
    </row>
    <row r="60" spans="1:12" s="736" customFormat="1" ht="12.75">
      <c r="A60" s="970"/>
      <c r="B60" s="941">
        <v>64</v>
      </c>
      <c r="C60" s="733" t="s">
        <v>1155</v>
      </c>
      <c r="D60" s="734">
        <v>114576.06944999984</v>
      </c>
      <c r="E60" s="735">
        <v>118153.91912000008</v>
      </c>
      <c r="F60" s="950">
        <v>-3.028126105886077</v>
      </c>
      <c r="G60" s="950">
        <v>-0.24326656373646766</v>
      </c>
      <c r="H60" s="950"/>
      <c r="I60" s="734">
        <v>21380.59332000001</v>
      </c>
      <c r="J60" s="735">
        <v>26656.221550000024</v>
      </c>
      <c r="K60" s="950">
        <v>-19.791357976614687</v>
      </c>
      <c r="L60" s="950">
        <v>-1.7438841386449726</v>
      </c>
    </row>
    <row r="61" spans="1:12" s="736" customFormat="1" ht="24">
      <c r="A61" s="970"/>
      <c r="B61" s="944">
        <v>76</v>
      </c>
      <c r="C61" s="737" t="s">
        <v>147</v>
      </c>
      <c r="D61" s="738">
        <v>174.92375999999993</v>
      </c>
      <c r="E61" s="739">
        <v>88.72974999999997</v>
      </c>
      <c r="F61" s="953">
        <v>97.14217610215287</v>
      </c>
      <c r="G61" s="953">
        <v>0.005860537071521313</v>
      </c>
      <c r="H61" s="953"/>
      <c r="I61" s="738">
        <v>24.78672</v>
      </c>
      <c r="J61" s="739">
        <v>20.563369999999995</v>
      </c>
      <c r="K61" s="953">
        <v>20.538219173219197</v>
      </c>
      <c r="L61" s="953">
        <v>0.001396048537890668</v>
      </c>
    </row>
    <row r="62" spans="1:12" s="736" customFormat="1" ht="12.75">
      <c r="A62" s="970"/>
      <c r="B62" s="941">
        <v>59</v>
      </c>
      <c r="C62" s="733" t="s">
        <v>1156</v>
      </c>
      <c r="D62" s="734">
        <v>65020.91521999997</v>
      </c>
      <c r="E62" s="735">
        <v>60613.85276000007</v>
      </c>
      <c r="F62" s="950">
        <v>7.270718258827112</v>
      </c>
      <c r="G62" s="950">
        <v>0.2996467263019713</v>
      </c>
      <c r="H62" s="950"/>
      <c r="I62" s="734">
        <v>14714.402889999996</v>
      </c>
      <c r="J62" s="735">
        <v>12333.760810000003</v>
      </c>
      <c r="K62" s="950">
        <v>19.30183434455619</v>
      </c>
      <c r="L62" s="950">
        <v>0.7869326233972996</v>
      </c>
    </row>
    <row r="63" spans="1:12" s="736" customFormat="1" ht="12.75">
      <c r="A63" s="970"/>
      <c r="B63" s="944">
        <v>69</v>
      </c>
      <c r="C63" s="737" t="s">
        <v>1157</v>
      </c>
      <c r="D63" s="738">
        <v>30286.875829999975</v>
      </c>
      <c r="E63" s="739">
        <v>28226.22535999999</v>
      </c>
      <c r="F63" s="953">
        <v>7.300481887741814</v>
      </c>
      <c r="G63" s="953">
        <v>0.1401085582499612</v>
      </c>
      <c r="H63" s="953"/>
      <c r="I63" s="738">
        <v>7087.458630000006</v>
      </c>
      <c r="J63" s="739">
        <v>5187.316660000002</v>
      </c>
      <c r="K63" s="953">
        <v>36.630537415466044</v>
      </c>
      <c r="L63" s="953">
        <v>0.6281010143613949</v>
      </c>
    </row>
    <row r="64" spans="1:12" s="736" customFormat="1" ht="12.75">
      <c r="A64" s="970"/>
      <c r="B64" s="941">
        <v>52</v>
      </c>
      <c r="C64" s="733" t="s">
        <v>397</v>
      </c>
      <c r="D64" s="734">
        <v>47984.52161000001</v>
      </c>
      <c r="E64" s="735">
        <v>74543.19121999995</v>
      </c>
      <c r="F64" s="950">
        <v>-35.62856536637546</v>
      </c>
      <c r="G64" s="950">
        <v>-1.8057875230505134</v>
      </c>
      <c r="H64" s="950"/>
      <c r="I64" s="734">
        <v>9182.377050000003</v>
      </c>
      <c r="J64" s="735">
        <v>13526.804350000002</v>
      </c>
      <c r="K64" s="950">
        <v>-32.1171740759302</v>
      </c>
      <c r="L64" s="950">
        <v>-1.436071218378135</v>
      </c>
    </row>
    <row r="65" spans="1:12" s="736" customFormat="1" ht="12.75">
      <c r="A65" s="970"/>
      <c r="B65" s="944">
        <v>51</v>
      </c>
      <c r="C65" s="737" t="s">
        <v>398</v>
      </c>
      <c r="D65" s="738">
        <v>54152.017439999974</v>
      </c>
      <c r="E65" s="739">
        <v>53728.22031999996</v>
      </c>
      <c r="F65" s="953">
        <v>0.788779374183481</v>
      </c>
      <c r="G65" s="953">
        <v>0.028814980676314633</v>
      </c>
      <c r="H65" s="953"/>
      <c r="I65" s="738">
        <v>13101.260370000015</v>
      </c>
      <c r="J65" s="739">
        <v>17033.036970000005</v>
      </c>
      <c r="K65" s="953">
        <v>-23.08323880776494</v>
      </c>
      <c r="L65" s="953">
        <v>-1.2996675562628537</v>
      </c>
    </row>
    <row r="66" spans="1:12" s="736" customFormat="1" ht="12.75">
      <c r="A66" s="970"/>
      <c r="B66" s="941">
        <v>54</v>
      </c>
      <c r="C66" s="733" t="s">
        <v>104</v>
      </c>
      <c r="D66" s="734">
        <v>15739.64619</v>
      </c>
      <c r="E66" s="735">
        <v>10468.84527</v>
      </c>
      <c r="F66" s="950">
        <v>50.3474909033592</v>
      </c>
      <c r="G66" s="950">
        <v>0.35837437181851334</v>
      </c>
      <c r="H66" s="950"/>
      <c r="I66" s="734">
        <v>3024.9729799999986</v>
      </c>
      <c r="J66" s="735">
        <v>2376.5371299999997</v>
      </c>
      <c r="K66" s="950">
        <v>27.284902971408613</v>
      </c>
      <c r="L66" s="950">
        <v>0.21434357093501372</v>
      </c>
    </row>
    <row r="67" spans="1:12" s="736" customFormat="1" ht="12.75">
      <c r="A67" s="970"/>
      <c r="B67" s="944">
        <v>87</v>
      </c>
      <c r="C67" s="737" t="s">
        <v>1158</v>
      </c>
      <c r="D67" s="738">
        <v>1103.69764</v>
      </c>
      <c r="E67" s="739">
        <v>1418.5250000000015</v>
      </c>
      <c r="F67" s="953">
        <v>-22.1939944660828</v>
      </c>
      <c r="G67" s="953">
        <v>-0.021405865841596126</v>
      </c>
      <c r="H67" s="953"/>
      <c r="I67" s="738">
        <v>255.88242000000008</v>
      </c>
      <c r="J67" s="739">
        <v>363.63352999999995</v>
      </c>
      <c r="K67" s="953">
        <v>-29.631786155693586</v>
      </c>
      <c r="L67" s="953">
        <v>-0.035617644659238806</v>
      </c>
    </row>
    <row r="68" spans="1:12" s="736" customFormat="1" ht="24">
      <c r="A68" s="970"/>
      <c r="B68" s="941">
        <v>81</v>
      </c>
      <c r="C68" s="733" t="s">
        <v>1159</v>
      </c>
      <c r="D68" s="734">
        <v>21962.638900000005</v>
      </c>
      <c r="E68" s="735">
        <v>21932.824130000005</v>
      </c>
      <c r="F68" s="950">
        <v>0.13593675772569494</v>
      </c>
      <c r="G68" s="950">
        <v>0.0020271775830349075</v>
      </c>
      <c r="H68" s="950"/>
      <c r="I68" s="734">
        <v>4317.72977</v>
      </c>
      <c r="J68" s="735">
        <v>4313.816489999998</v>
      </c>
      <c r="K68" s="950">
        <v>0.0907150317838759</v>
      </c>
      <c r="L68" s="950">
        <v>0.0012935534166855676</v>
      </c>
    </row>
    <row r="69" spans="1:12" s="736" customFormat="1" ht="12.75">
      <c r="A69" s="970"/>
      <c r="B69" s="944">
        <v>73</v>
      </c>
      <c r="C69" s="737" t="s">
        <v>141</v>
      </c>
      <c r="D69" s="738">
        <v>189.97280999999992</v>
      </c>
      <c r="E69" s="739">
        <v>83.66351999999998</v>
      </c>
      <c r="F69" s="953">
        <v>127.06767537392638</v>
      </c>
      <c r="G69" s="953">
        <v>0.007228223110771966</v>
      </c>
      <c r="H69" s="953"/>
      <c r="I69" s="738">
        <v>67.55427999999999</v>
      </c>
      <c r="J69" s="739">
        <v>14.87067</v>
      </c>
      <c r="K69" s="953">
        <v>354.2786572494715</v>
      </c>
      <c r="L69" s="953">
        <v>0.017414819210177252</v>
      </c>
    </row>
    <row r="70" spans="1:12" s="736" customFormat="1" ht="12.75">
      <c r="A70" s="970"/>
      <c r="B70" s="941">
        <v>85</v>
      </c>
      <c r="C70" s="733" t="s">
        <v>165</v>
      </c>
      <c r="D70" s="734">
        <v>1148.5492999999997</v>
      </c>
      <c r="E70" s="735">
        <v>1060.2435499999997</v>
      </c>
      <c r="F70" s="950">
        <v>8.328817468401484</v>
      </c>
      <c r="G70" s="950">
        <v>0.006004119329214332</v>
      </c>
      <c r="H70" s="950"/>
      <c r="I70" s="734">
        <v>301.48726999999997</v>
      </c>
      <c r="J70" s="735">
        <v>284.9722900000001</v>
      </c>
      <c r="K70" s="950">
        <v>5.795293289744017</v>
      </c>
      <c r="L70" s="950">
        <v>0.005459105611018129</v>
      </c>
    </row>
    <row r="71" spans="1:12" s="446" customFormat="1" ht="24">
      <c r="A71" s="970"/>
      <c r="B71" s="944">
        <v>88</v>
      </c>
      <c r="C71" s="737" t="s">
        <v>1160</v>
      </c>
      <c r="D71" s="738">
        <v>97.08114999999995</v>
      </c>
      <c r="E71" s="739">
        <v>90.35535000000002</v>
      </c>
      <c r="F71" s="953">
        <v>7.443720820073116</v>
      </c>
      <c r="G71" s="953">
        <v>0.00045730324225126185</v>
      </c>
      <c r="H71" s="953"/>
      <c r="I71" s="738">
        <v>9.988339999999997</v>
      </c>
      <c r="J71" s="739">
        <v>27.801160000000007</v>
      </c>
      <c r="K71" s="953">
        <v>-64.07221856929712</v>
      </c>
      <c r="L71" s="953">
        <v>-0.005888112829083462</v>
      </c>
    </row>
    <row r="72" spans="1:12" s="736" customFormat="1" ht="12.75">
      <c r="A72" s="970"/>
      <c r="B72" s="941">
        <v>75</v>
      </c>
      <c r="C72" s="733" t="s">
        <v>145</v>
      </c>
      <c r="D72" s="734">
        <v>77.53009</v>
      </c>
      <c r="E72" s="735">
        <v>117.85430000000001</v>
      </c>
      <c r="F72" s="950">
        <v>-34.21530652678774</v>
      </c>
      <c r="G72" s="950">
        <v>-0.002741739566181114</v>
      </c>
      <c r="H72" s="950"/>
      <c r="I72" s="734">
        <v>21.888150000000007</v>
      </c>
      <c r="J72" s="735">
        <v>37.72094000000001</v>
      </c>
      <c r="K72" s="950">
        <v>-41.973476800949285</v>
      </c>
      <c r="L72" s="950">
        <v>-0.005233604444393662</v>
      </c>
    </row>
    <row r="73" spans="1:12" s="736" customFormat="1" ht="24">
      <c r="A73" s="970"/>
      <c r="B73" s="944">
        <v>83</v>
      </c>
      <c r="C73" s="737" t="s">
        <v>1161</v>
      </c>
      <c r="D73" s="738">
        <v>302.1795199999998</v>
      </c>
      <c r="E73" s="739">
        <v>286.5198399999999</v>
      </c>
      <c r="F73" s="953">
        <v>5.4654784115473225</v>
      </c>
      <c r="G73" s="953">
        <v>0.0010647391294146828</v>
      </c>
      <c r="H73" s="953"/>
      <c r="I73" s="738">
        <v>84.27018</v>
      </c>
      <c r="J73" s="739">
        <v>63.65171999999999</v>
      </c>
      <c r="K73" s="953">
        <v>32.392620340817196</v>
      </c>
      <c r="L73" s="953">
        <v>0.006815530547209491</v>
      </c>
    </row>
    <row r="74" spans="1:12" s="736" customFormat="1" ht="24">
      <c r="A74" s="970"/>
      <c r="B74" s="941">
        <v>55</v>
      </c>
      <c r="C74" s="733" t="s">
        <v>106</v>
      </c>
      <c r="D74" s="734">
        <v>57889.29999</v>
      </c>
      <c r="E74" s="735">
        <v>59515.70813000005</v>
      </c>
      <c r="F74" s="950">
        <v>-2.732737610123852</v>
      </c>
      <c r="G74" s="950">
        <v>-0.11058338274195997</v>
      </c>
      <c r="H74" s="950"/>
      <c r="I74" s="734">
        <v>13637.312690000002</v>
      </c>
      <c r="J74" s="735">
        <v>12941.23008999999</v>
      </c>
      <c r="K74" s="950">
        <v>5.378797804838451</v>
      </c>
      <c r="L74" s="950">
        <v>0.23009343198672885</v>
      </c>
    </row>
    <row r="75" spans="1:12" s="736" customFormat="1" ht="12.75">
      <c r="A75" s="970"/>
      <c r="B75" s="944">
        <v>58</v>
      </c>
      <c r="C75" s="737" t="s">
        <v>112</v>
      </c>
      <c r="D75" s="738">
        <v>33774.86161999999</v>
      </c>
      <c r="E75" s="739">
        <v>35024.22192</v>
      </c>
      <c r="F75" s="953">
        <v>-3.5671322059736847</v>
      </c>
      <c r="G75" s="953">
        <v>-0.08494699752148764</v>
      </c>
      <c r="H75" s="953"/>
      <c r="I75" s="738">
        <v>7216.771849999995</v>
      </c>
      <c r="J75" s="739">
        <v>7190.305539999999</v>
      </c>
      <c r="K75" s="953">
        <v>0.36808324559731087</v>
      </c>
      <c r="L75" s="953">
        <v>0.008748565328200243</v>
      </c>
    </row>
    <row r="76" spans="1:12" s="736" customFormat="1" ht="12.75">
      <c r="A76" s="970"/>
      <c r="B76" s="941">
        <v>89</v>
      </c>
      <c r="C76" s="733" t="s">
        <v>1162</v>
      </c>
      <c r="D76" s="734">
        <v>28250.241070000004</v>
      </c>
      <c r="E76" s="735">
        <v>32860.53988999999</v>
      </c>
      <c r="F76" s="950">
        <v>-14.029893712741401</v>
      </c>
      <c r="G76" s="950">
        <v>-0.31346525292651906</v>
      </c>
      <c r="H76" s="950"/>
      <c r="I76" s="734">
        <v>6411.217880000003</v>
      </c>
      <c r="J76" s="735">
        <v>7055.348269999998</v>
      </c>
      <c r="K76" s="950">
        <v>-9.129675323596677</v>
      </c>
      <c r="L76" s="950">
        <v>-0.21292038054398468</v>
      </c>
    </row>
    <row r="77" spans="1:12" s="736" customFormat="1" ht="12.75">
      <c r="A77" s="970"/>
      <c r="B77" s="944">
        <v>62</v>
      </c>
      <c r="C77" s="737" t="s">
        <v>1163</v>
      </c>
      <c r="D77" s="738">
        <v>10585.899910000004</v>
      </c>
      <c r="E77" s="739">
        <v>12009.445269999995</v>
      </c>
      <c r="F77" s="953">
        <v>-11.853548003220899</v>
      </c>
      <c r="G77" s="953">
        <v>-0.09679025671589135</v>
      </c>
      <c r="H77" s="953"/>
      <c r="I77" s="738">
        <v>2325.9103699999973</v>
      </c>
      <c r="J77" s="739">
        <v>2502.758030000001</v>
      </c>
      <c r="K77" s="953">
        <v>-7.066110981571937</v>
      </c>
      <c r="L77" s="953">
        <v>-0.05845783967049632</v>
      </c>
    </row>
    <row r="78" spans="1:12" s="736" customFormat="1" ht="12.75">
      <c r="A78" s="970"/>
      <c r="B78" s="941">
        <v>63</v>
      </c>
      <c r="C78" s="733" t="s">
        <v>122</v>
      </c>
      <c r="D78" s="734">
        <v>6723.721829999991</v>
      </c>
      <c r="E78" s="735">
        <v>7398.196849999995</v>
      </c>
      <c r="F78" s="950">
        <v>-9.116748765613124</v>
      </c>
      <c r="G78" s="950">
        <v>-0.04585917117123454</v>
      </c>
      <c r="H78" s="950"/>
      <c r="I78" s="734">
        <v>2359.846089999999</v>
      </c>
      <c r="J78" s="735">
        <v>776.32218</v>
      </c>
      <c r="K78" s="950">
        <v>203.977672002106</v>
      </c>
      <c r="L78" s="950">
        <v>0.5234414006109867</v>
      </c>
    </row>
    <row r="79" spans="1:12" s="736" customFormat="1" ht="12.75">
      <c r="A79" s="970"/>
      <c r="B79" s="944">
        <v>53</v>
      </c>
      <c r="C79" s="737" t="s">
        <v>102</v>
      </c>
      <c r="D79" s="738">
        <v>10732.220540000008</v>
      </c>
      <c r="E79" s="739">
        <v>11117.121850000007</v>
      </c>
      <c r="F79" s="953">
        <v>-3.4622388347753787</v>
      </c>
      <c r="G79" s="953">
        <v>-0.02617036144544283</v>
      </c>
      <c r="H79" s="953"/>
      <c r="I79" s="738">
        <v>2062.893499999999</v>
      </c>
      <c r="J79" s="739">
        <v>2357.188879999999</v>
      </c>
      <c r="K79" s="953">
        <v>-12.485014777432674</v>
      </c>
      <c r="L79" s="953">
        <v>-0.09728074513288683</v>
      </c>
    </row>
    <row r="80" spans="1:12" s="736" customFormat="1" ht="12.75">
      <c r="A80" s="970"/>
      <c r="B80" s="941">
        <v>72</v>
      </c>
      <c r="C80" s="733" t="s">
        <v>139</v>
      </c>
      <c r="D80" s="734">
        <v>4095.3736200000003</v>
      </c>
      <c r="E80" s="735">
        <v>4029.820560000001</v>
      </c>
      <c r="F80" s="950">
        <v>1.6266992295061213</v>
      </c>
      <c r="G80" s="950">
        <v>0.0044571094706193255</v>
      </c>
      <c r="H80" s="950"/>
      <c r="I80" s="734">
        <v>998.8673000000001</v>
      </c>
      <c r="J80" s="735">
        <v>877.07449</v>
      </c>
      <c r="K80" s="950">
        <v>13.886256114916778</v>
      </c>
      <c r="L80" s="950">
        <v>0.04025919573942391</v>
      </c>
    </row>
    <row r="81" spans="1:12" s="736" customFormat="1" ht="12.75">
      <c r="A81" s="970"/>
      <c r="B81" s="944">
        <v>78</v>
      </c>
      <c r="C81" s="737" t="s">
        <v>151</v>
      </c>
      <c r="D81" s="738">
        <v>20266.645369999995</v>
      </c>
      <c r="E81" s="739">
        <v>21846.219749999993</v>
      </c>
      <c r="F81" s="953">
        <v>-7.230424293429524</v>
      </c>
      <c r="G81" s="953">
        <v>-0.1073990432886843</v>
      </c>
      <c r="H81" s="953"/>
      <c r="I81" s="738">
        <v>4593.882650000004</v>
      </c>
      <c r="J81" s="739">
        <v>4090.3793799999994</v>
      </c>
      <c r="K81" s="953">
        <v>12.309451599083818</v>
      </c>
      <c r="L81" s="953">
        <v>0.16643541357137726</v>
      </c>
    </row>
    <row r="82" spans="1:12" s="736" customFormat="1" ht="24">
      <c r="A82" s="970"/>
      <c r="B82" s="941">
        <v>74</v>
      </c>
      <c r="C82" s="733" t="s">
        <v>1164</v>
      </c>
      <c r="D82" s="734">
        <v>7338.453959999999</v>
      </c>
      <c r="E82" s="735">
        <v>8473.24621000001</v>
      </c>
      <c r="F82" s="950">
        <v>-13.39265048926284</v>
      </c>
      <c r="G82" s="950">
        <v>-0.07715724154845739</v>
      </c>
      <c r="H82" s="950"/>
      <c r="I82" s="734">
        <v>1579.4435900000008</v>
      </c>
      <c r="J82" s="735">
        <v>1713.9991699999996</v>
      </c>
      <c r="K82" s="950">
        <v>-7.850387698845786</v>
      </c>
      <c r="L82" s="950">
        <v>-0.04447799039246783</v>
      </c>
    </row>
    <row r="83" spans="1:12" s="736" customFormat="1" ht="12.75">
      <c r="A83" s="970"/>
      <c r="B83" s="944">
        <v>61</v>
      </c>
      <c r="C83" s="737" t="s">
        <v>1165</v>
      </c>
      <c r="D83" s="738">
        <v>14512.626789999995</v>
      </c>
      <c r="E83" s="739">
        <v>17944.825260000005</v>
      </c>
      <c r="F83" s="953">
        <v>-19.126396720343486</v>
      </c>
      <c r="G83" s="953">
        <v>-0.23336338998793305</v>
      </c>
      <c r="H83" s="953"/>
      <c r="I83" s="738">
        <v>3561.227499999999</v>
      </c>
      <c r="J83" s="739">
        <v>3693.530579999999</v>
      </c>
      <c r="K83" s="953">
        <v>-3.582022055439437</v>
      </c>
      <c r="L83" s="953">
        <v>-0.04373341574637008</v>
      </c>
    </row>
    <row r="84" spans="1:12" s="736" customFormat="1" ht="12.75">
      <c r="A84" s="970"/>
      <c r="B84" s="941">
        <v>56</v>
      </c>
      <c r="C84" s="733" t="s">
        <v>108</v>
      </c>
      <c r="D84" s="734">
        <v>44134.414150000004</v>
      </c>
      <c r="E84" s="735">
        <v>93220.47119</v>
      </c>
      <c r="F84" s="950">
        <v>-52.65587741983606</v>
      </c>
      <c r="G84" s="950">
        <v>-3.337478520580836</v>
      </c>
      <c r="H84" s="950"/>
      <c r="I84" s="734">
        <v>7797.243299999999</v>
      </c>
      <c r="J84" s="735">
        <v>20602.906000000003</v>
      </c>
      <c r="K84" s="950">
        <v>-62.15464313626439</v>
      </c>
      <c r="L84" s="950">
        <v>-4.232973040135451</v>
      </c>
    </row>
    <row r="85" spans="1:12" s="736" customFormat="1" ht="24">
      <c r="A85" s="970"/>
      <c r="B85" s="944">
        <v>82</v>
      </c>
      <c r="C85" s="737" t="s">
        <v>1166</v>
      </c>
      <c r="D85" s="738">
        <v>7920.773569999998</v>
      </c>
      <c r="E85" s="739">
        <v>11967.039830000003</v>
      </c>
      <c r="F85" s="953">
        <v>-33.8117556010508</v>
      </c>
      <c r="G85" s="953">
        <v>-0.2751153289883594</v>
      </c>
      <c r="H85" s="953"/>
      <c r="I85" s="738">
        <v>1927.1671000000001</v>
      </c>
      <c r="J85" s="739">
        <v>1604.0666000000006</v>
      </c>
      <c r="K85" s="953">
        <v>20.142586348970763</v>
      </c>
      <c r="L85" s="953">
        <v>0.10680241529040756</v>
      </c>
    </row>
    <row r="86" spans="1:12" s="736" customFormat="1" ht="12.75">
      <c r="A86" s="970"/>
      <c r="B86" s="941">
        <v>71</v>
      </c>
      <c r="C86" s="733" t="s">
        <v>137</v>
      </c>
      <c r="D86" s="734">
        <v>721.6297000000002</v>
      </c>
      <c r="E86" s="735">
        <v>877.6071699999998</v>
      </c>
      <c r="F86" s="950">
        <v>-17.773039616346757</v>
      </c>
      <c r="G86" s="950">
        <v>-0.010605281564891824</v>
      </c>
      <c r="H86" s="950"/>
      <c r="I86" s="734">
        <v>158.0642200000001</v>
      </c>
      <c r="J86" s="735">
        <v>99.94580999999995</v>
      </c>
      <c r="K86" s="950">
        <v>58.14992144242982</v>
      </c>
      <c r="L86" s="950">
        <v>0.01921131833852996</v>
      </c>
    </row>
    <row r="87" spans="1:12" s="736" customFormat="1" ht="24">
      <c r="A87" s="970"/>
      <c r="B87" s="944">
        <v>65</v>
      </c>
      <c r="C87" s="737" t="s">
        <v>1167</v>
      </c>
      <c r="D87" s="738">
        <v>23297.570920000024</v>
      </c>
      <c r="E87" s="739">
        <v>27885.52162000002</v>
      </c>
      <c r="F87" s="953">
        <v>-16.45280573381648</v>
      </c>
      <c r="G87" s="953">
        <v>-0.3119457507506862</v>
      </c>
      <c r="H87" s="953"/>
      <c r="I87" s="738">
        <v>5390.515679999996</v>
      </c>
      <c r="J87" s="739">
        <v>5072.50539</v>
      </c>
      <c r="K87" s="953">
        <v>6.269294274717284</v>
      </c>
      <c r="L87" s="953">
        <v>0.1051198220343284</v>
      </c>
    </row>
    <row r="88" spans="1:12" s="743" customFormat="1" ht="6.75" customHeight="1">
      <c r="A88" s="742"/>
      <c r="B88" s="912"/>
      <c r="C88" s="733"/>
      <c r="D88" s="734"/>
      <c r="E88" s="735"/>
      <c r="F88" s="950"/>
      <c r="G88" s="950"/>
      <c r="H88" s="950"/>
      <c r="I88" s="734"/>
      <c r="J88" s="735"/>
      <c r="K88" s="950"/>
      <c r="L88" s="950"/>
    </row>
    <row r="89" spans="1:12" s="927" customFormat="1" ht="25.5" customHeight="1">
      <c r="A89" s="969" t="s">
        <v>1168</v>
      </c>
      <c r="B89" s="969"/>
      <c r="C89" s="969"/>
      <c r="D89" s="924">
        <v>1119.4446099999998</v>
      </c>
      <c r="E89" s="925">
        <v>1126.88933</v>
      </c>
      <c r="F89" s="926">
        <v>-0.6606434014243606</v>
      </c>
      <c r="G89" s="926">
        <v>-0.6606434014243606</v>
      </c>
      <c r="H89" s="926"/>
      <c r="I89" s="924">
        <v>223.20143999999996</v>
      </c>
      <c r="J89" s="925">
        <v>200.76762999999997</v>
      </c>
      <c r="K89" s="926">
        <v>11.174017444943688</v>
      </c>
      <c r="L89" s="926">
        <v>11.174017444943688</v>
      </c>
    </row>
    <row r="90" spans="1:12" s="736" customFormat="1" ht="12.75">
      <c r="A90" s="970" t="s">
        <v>1169</v>
      </c>
      <c r="B90" s="945">
        <v>97</v>
      </c>
      <c r="C90" s="733" t="s">
        <v>181</v>
      </c>
      <c r="D90" s="734">
        <v>29.337720000000004</v>
      </c>
      <c r="E90" s="735">
        <v>26.116999999999994</v>
      </c>
      <c r="F90" s="950">
        <v>12.331891105410312</v>
      </c>
      <c r="G90" s="950">
        <v>0.28580623795595</v>
      </c>
      <c r="H90" s="950"/>
      <c r="I90" s="734">
        <v>6.37266</v>
      </c>
      <c r="J90" s="735">
        <v>5.833609999999999</v>
      </c>
      <c r="K90" s="950">
        <v>9.240418882990129</v>
      </c>
      <c r="L90" s="950">
        <v>0.2684944779195732</v>
      </c>
    </row>
    <row r="91" spans="1:12" s="736" customFormat="1" ht="12.75">
      <c r="A91" s="970"/>
      <c r="B91" s="944">
        <v>91</v>
      </c>
      <c r="C91" s="737" t="s">
        <v>175</v>
      </c>
      <c r="D91" s="738">
        <v>19.396120000000003</v>
      </c>
      <c r="E91" s="739">
        <v>10.16527</v>
      </c>
      <c r="F91" s="953">
        <v>90.80772079836545</v>
      </c>
      <c r="G91" s="953">
        <v>0.8191443253793169</v>
      </c>
      <c r="H91" s="953"/>
      <c r="I91" s="738">
        <v>0.96895</v>
      </c>
      <c r="J91" s="739">
        <v>1.59485</v>
      </c>
      <c r="K91" s="953">
        <v>-39.24507006928552</v>
      </c>
      <c r="L91" s="953">
        <v>-0.31175344352075096</v>
      </c>
    </row>
    <row r="92" spans="1:12" s="736" customFormat="1" ht="12.75">
      <c r="A92" s="970"/>
      <c r="B92" s="945">
        <v>89</v>
      </c>
      <c r="C92" s="733" t="s">
        <v>1162</v>
      </c>
      <c r="D92" s="734">
        <v>29.56055</v>
      </c>
      <c r="E92" s="735">
        <v>23.926520000000004</v>
      </c>
      <c r="F92" s="950">
        <v>23.547218734692695</v>
      </c>
      <c r="G92" s="950">
        <v>0.4999630265378407</v>
      </c>
      <c r="H92" s="950"/>
      <c r="I92" s="734">
        <v>7.7610600000000005</v>
      </c>
      <c r="J92" s="735">
        <v>4.87706</v>
      </c>
      <c r="K92" s="950">
        <v>59.13398645905525</v>
      </c>
      <c r="L92" s="950">
        <v>1.436486549151375</v>
      </c>
    </row>
    <row r="93" spans="1:12" s="736" customFormat="1" ht="12.75">
      <c r="A93" s="971"/>
      <c r="B93" s="946">
        <v>93</v>
      </c>
      <c r="C93" s="744" t="s">
        <v>177</v>
      </c>
      <c r="D93" s="745">
        <v>1041.1502199999998</v>
      </c>
      <c r="E93" s="746">
        <v>1066.68054</v>
      </c>
      <c r="F93" s="954">
        <v>-2.393436370368236</v>
      </c>
      <c r="G93" s="954">
        <v>-2.265556991297477</v>
      </c>
      <c r="H93" s="954"/>
      <c r="I93" s="745">
        <v>208.09876999999997</v>
      </c>
      <c r="J93" s="746">
        <v>188.46210999999997</v>
      </c>
      <c r="K93" s="954">
        <v>10.419420646410044</v>
      </c>
      <c r="L93" s="954">
        <v>9.780789861393497</v>
      </c>
    </row>
    <row r="94" spans="1:7" ht="12.75">
      <c r="A94" s="747" t="s">
        <v>535</v>
      </c>
      <c r="B94" s="947"/>
      <c r="C94" s="532"/>
      <c r="D94" s="731"/>
      <c r="E94" s="731"/>
      <c r="F94" s="748"/>
      <c r="G94" s="532"/>
    </row>
    <row r="95" spans="1:5" ht="13.5">
      <c r="A95" s="463" t="s">
        <v>536</v>
      </c>
      <c r="B95" s="948"/>
      <c r="E95" s="730"/>
    </row>
    <row r="96" spans="1:5" ht="12.75">
      <c r="A96" s="267" t="s">
        <v>789</v>
      </c>
      <c r="B96" s="192"/>
      <c r="E96" s="730"/>
    </row>
    <row r="97" spans="1:5" ht="12.75">
      <c r="A97" s="267" t="s">
        <v>1134</v>
      </c>
      <c r="B97" s="192"/>
      <c r="E97" s="730"/>
    </row>
    <row r="98" spans="1:2" ht="12.75">
      <c r="A98" s="94" t="s">
        <v>1170</v>
      </c>
      <c r="B98" s="949"/>
    </row>
    <row r="99" ht="13.5">
      <c r="A99" s="94" t="s">
        <v>1520</v>
      </c>
    </row>
    <row r="100" ht="13.5">
      <c r="A100" s="94" t="s">
        <v>1521</v>
      </c>
    </row>
  </sheetData>
  <sheetProtection/>
  <mergeCells count="16">
    <mergeCell ref="A7:D7"/>
    <mergeCell ref="A9:D9"/>
    <mergeCell ref="A12:A13"/>
    <mergeCell ref="B12:B13"/>
    <mergeCell ref="C12:C13"/>
    <mergeCell ref="D12:G12"/>
    <mergeCell ref="A53:C53"/>
    <mergeCell ref="A54:A87"/>
    <mergeCell ref="A89:C89"/>
    <mergeCell ref="A90:A93"/>
    <mergeCell ref="I12:L12"/>
    <mergeCell ref="A15:C15"/>
    <mergeCell ref="A17:C17"/>
    <mergeCell ref="A20:A42"/>
    <mergeCell ref="A44:C44"/>
    <mergeCell ref="A45:A51"/>
  </mergeCells>
  <printOptions/>
  <pageMargins left="0.7" right="0.7" top="0.75" bottom="0.75" header="0.3" footer="0.3"/>
  <pageSetup horizontalDpi="600" verticalDpi="600" orientation="portrait" r:id="rId2"/>
  <ignoredErrors>
    <ignoredError sqref="A21:C93 A20:B2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15.28125" style="114" customWidth="1"/>
    <col min="2" max="2" width="57.7109375" style="114" customWidth="1"/>
    <col min="3" max="3" width="13.140625" style="115" customWidth="1"/>
    <col min="4" max="4" width="13.7109375" style="115" bestFit="1" customWidth="1"/>
    <col min="5" max="5" width="13.421875" style="114" customWidth="1"/>
    <col min="6" max="6" width="14.57421875" style="115" customWidth="1"/>
    <col min="7" max="7" width="12.7109375" style="115" bestFit="1" customWidth="1"/>
    <col min="8" max="8" width="13.28125" style="114" customWidth="1"/>
    <col min="9" max="16384" width="9.140625" style="114" customWidth="1"/>
  </cols>
  <sheetData>
    <row r="1" ht="6" customHeight="1"/>
    <row r="2" spans="3:5" ht="12.75">
      <c r="C2" s="821"/>
      <c r="D2" s="821"/>
      <c r="E2" s="822"/>
    </row>
    <row r="3" spans="3:5" ht="12.75">
      <c r="C3" s="821"/>
      <c r="D3" s="821"/>
      <c r="E3" s="822"/>
    </row>
    <row r="4" spans="3:5" ht="12.75">
      <c r="C4" s="821"/>
      <c r="D4" s="821"/>
      <c r="E4" s="822"/>
    </row>
    <row r="5" spans="3:5" ht="10.5" customHeight="1">
      <c r="C5" s="821"/>
      <c r="D5" s="821"/>
      <c r="E5" s="822"/>
    </row>
    <row r="6" ht="6.75" customHeight="1"/>
    <row r="7" spans="1:8" ht="16.5" customHeight="1">
      <c r="A7" s="975" t="s">
        <v>471</v>
      </c>
      <c r="B7" s="975"/>
      <c r="C7" s="975"/>
      <c r="D7" s="975"/>
      <c r="E7" s="975"/>
      <c r="F7" s="975"/>
      <c r="G7" s="975"/>
      <c r="H7" s="975"/>
    </row>
    <row r="8" spans="1:8" ht="15">
      <c r="A8" s="976" t="s">
        <v>3</v>
      </c>
      <c r="B8" s="976"/>
      <c r="C8" s="976"/>
      <c r="D8" s="976"/>
      <c r="E8" s="976"/>
      <c r="F8" s="976"/>
      <c r="G8" s="976"/>
      <c r="H8" s="976"/>
    </row>
    <row r="9" spans="1:8" ht="15" customHeight="1">
      <c r="A9" s="976" t="s">
        <v>358</v>
      </c>
      <c r="B9" s="976"/>
      <c r="C9" s="531"/>
      <c r="D9" s="531"/>
      <c r="E9" s="531"/>
      <c r="F9" s="530"/>
      <c r="G9" s="531"/>
      <c r="H9" s="531"/>
    </row>
    <row r="10" spans="1:8" ht="15">
      <c r="A10" s="976" t="s">
        <v>1332</v>
      </c>
      <c r="B10" s="976"/>
      <c r="C10" s="976"/>
      <c r="D10" s="976"/>
      <c r="E10" s="976"/>
      <c r="F10" s="976"/>
      <c r="G10" s="976"/>
      <c r="H10" s="976"/>
    </row>
    <row r="11" spans="1:8" ht="11.25" customHeight="1" thickBot="1">
      <c r="A11" s="116"/>
      <c r="B11" s="117"/>
      <c r="C11" s="118"/>
      <c r="D11" s="119"/>
      <c r="E11" s="973"/>
      <c r="F11" s="973"/>
      <c r="G11" s="119"/>
      <c r="H11" s="120"/>
    </row>
    <row r="12" spans="1:8" ht="12" customHeight="1" thickBot="1">
      <c r="A12" s="121" t="s">
        <v>4</v>
      </c>
      <c r="B12" s="977" t="s">
        <v>6</v>
      </c>
      <c r="C12" s="974" t="s">
        <v>851</v>
      </c>
      <c r="D12" s="974"/>
      <c r="E12" s="122" t="s">
        <v>853</v>
      </c>
      <c r="F12" s="974" t="s">
        <v>1438</v>
      </c>
      <c r="G12" s="974"/>
      <c r="H12" s="122" t="s">
        <v>853</v>
      </c>
    </row>
    <row r="13" spans="1:8" s="126" customFormat="1" ht="13.5" customHeight="1" thickBot="1">
      <c r="A13" s="123" t="s">
        <v>5</v>
      </c>
      <c r="B13" s="978"/>
      <c r="C13" s="124" t="s">
        <v>1115</v>
      </c>
      <c r="D13" s="124" t="s">
        <v>7</v>
      </c>
      <c r="E13" s="125">
        <v>2012</v>
      </c>
      <c r="F13" s="124" t="s">
        <v>1115</v>
      </c>
      <c r="G13" s="124" t="s">
        <v>7</v>
      </c>
      <c r="H13" s="125">
        <v>2012</v>
      </c>
    </row>
    <row r="14" spans="1:8" ht="6" customHeight="1">
      <c r="A14" s="127"/>
      <c r="B14" s="127"/>
      <c r="C14" s="128"/>
      <c r="D14" s="128"/>
      <c r="E14" s="128"/>
      <c r="F14" s="128"/>
      <c r="G14" s="128"/>
      <c r="H14" s="128"/>
    </row>
    <row r="15" spans="1:8" ht="12.75">
      <c r="A15" s="129"/>
      <c r="B15" s="130" t="s">
        <v>558</v>
      </c>
      <c r="C15" s="131">
        <v>25646108.56967999</v>
      </c>
      <c r="D15" s="131">
        <v>22475001.258769993</v>
      </c>
      <c r="E15" s="549">
        <v>100</v>
      </c>
      <c r="F15" s="131">
        <v>54010479.22191993</v>
      </c>
      <c r="G15" s="131">
        <v>52598685.61915012</v>
      </c>
      <c r="H15" s="549">
        <v>100</v>
      </c>
    </row>
    <row r="16" spans="1:8" ht="6" customHeight="1">
      <c r="A16" s="132"/>
      <c r="B16" s="133"/>
      <c r="C16" s="134"/>
      <c r="D16" s="134"/>
      <c r="E16" s="135"/>
      <c r="F16" s="134"/>
      <c r="G16" s="134"/>
      <c r="H16" s="135"/>
    </row>
    <row r="17" spans="1:8" s="827" customFormat="1" ht="12.75">
      <c r="A17" s="823">
        <v>2709000000</v>
      </c>
      <c r="B17" s="824" t="s">
        <v>982</v>
      </c>
      <c r="C17" s="825">
        <v>11279954.05924</v>
      </c>
      <c r="D17" s="825">
        <v>8789971.22705</v>
      </c>
      <c r="E17" s="826">
        <v>43.98310187525168</v>
      </c>
      <c r="F17" s="825">
        <v>14913769.539439999</v>
      </c>
      <c r="G17" s="825">
        <v>13219410.787379999</v>
      </c>
      <c r="H17" s="826">
        <v>27.612733221939838</v>
      </c>
    </row>
    <row r="18" spans="1:8" s="827" customFormat="1" ht="12.75">
      <c r="A18" s="828">
        <v>2701120010</v>
      </c>
      <c r="B18" s="829" t="s">
        <v>983</v>
      </c>
      <c r="C18" s="830">
        <v>3133655.358249999</v>
      </c>
      <c r="D18" s="830">
        <v>2980616.884439993</v>
      </c>
      <c r="E18" s="831">
        <v>12.21883370623624</v>
      </c>
      <c r="F18" s="830">
        <v>31835304.91</v>
      </c>
      <c r="G18" s="830">
        <v>32109225.14</v>
      </c>
      <c r="H18" s="831">
        <v>58.94282992601142</v>
      </c>
    </row>
    <row r="19" spans="1:8" s="827" customFormat="1" ht="24">
      <c r="A19" s="823">
        <v>7108120000</v>
      </c>
      <c r="B19" s="824" t="s">
        <v>990</v>
      </c>
      <c r="C19" s="825">
        <v>1211455.7139299996</v>
      </c>
      <c r="D19" s="825">
        <v>914729.7158900008</v>
      </c>
      <c r="E19" s="832">
        <v>4.723740877250431</v>
      </c>
      <c r="F19" s="825">
        <v>26.24217000000002</v>
      </c>
      <c r="G19" s="825">
        <v>23.437590000000004</v>
      </c>
      <c r="H19" s="832">
        <v>4.8587182298782014E-05</v>
      </c>
    </row>
    <row r="20" spans="1:8" s="827" customFormat="1" ht="24">
      <c r="A20" s="828">
        <v>2710192200</v>
      </c>
      <c r="B20" s="829" t="s">
        <v>1336</v>
      </c>
      <c r="C20" s="830">
        <v>1079307.3435999998</v>
      </c>
      <c r="D20" s="830">
        <v>951217.7723000001</v>
      </c>
      <c r="E20" s="831">
        <v>4.208464378396989</v>
      </c>
      <c r="F20" s="830">
        <v>1711278.26527</v>
      </c>
      <c r="G20" s="830">
        <v>1698580.22947</v>
      </c>
      <c r="H20" s="831">
        <v>3.1684189622510974</v>
      </c>
    </row>
    <row r="21" spans="1:8" s="827" customFormat="1" ht="12.75">
      <c r="A21" s="823">
        <v>901119000</v>
      </c>
      <c r="B21" s="824" t="s">
        <v>998</v>
      </c>
      <c r="C21" s="825">
        <v>856173.4214100024</v>
      </c>
      <c r="D21" s="825">
        <v>1295264.5438000034</v>
      </c>
      <c r="E21" s="832">
        <v>3.338414555501843</v>
      </c>
      <c r="F21" s="825">
        <v>157043.93357</v>
      </c>
      <c r="G21" s="825">
        <v>219739.72781999997</v>
      </c>
      <c r="H21" s="832">
        <v>0.2907656733144933</v>
      </c>
    </row>
    <row r="22" spans="1:8" s="827" customFormat="1" ht="24">
      <c r="A22" s="828">
        <v>2710192100</v>
      </c>
      <c r="B22" s="829" t="s">
        <v>1337</v>
      </c>
      <c r="C22" s="830">
        <v>513798.04618</v>
      </c>
      <c r="D22" s="830">
        <v>314971.9053599999</v>
      </c>
      <c r="E22" s="831">
        <v>2.0034152346505922</v>
      </c>
      <c r="F22" s="830">
        <v>581934.927</v>
      </c>
      <c r="G22" s="830">
        <v>378740.33148</v>
      </c>
      <c r="H22" s="831">
        <v>1.0774481829885785</v>
      </c>
    </row>
    <row r="23" spans="1:8" s="827" customFormat="1" ht="12.75">
      <c r="A23" s="823">
        <v>7202600000</v>
      </c>
      <c r="B23" s="824" t="s">
        <v>1022</v>
      </c>
      <c r="C23" s="825">
        <v>410443.3556800002</v>
      </c>
      <c r="D23" s="825">
        <v>345806.3658400001</v>
      </c>
      <c r="E23" s="832">
        <v>1.60041183076502</v>
      </c>
      <c r="F23" s="825">
        <v>63407.44335</v>
      </c>
      <c r="G23" s="825">
        <v>44264.6031</v>
      </c>
      <c r="H23" s="832">
        <v>0.1173984090929272</v>
      </c>
    </row>
    <row r="24" spans="1:8" s="827" customFormat="1" ht="12.75">
      <c r="A24" s="828">
        <v>803901100</v>
      </c>
      <c r="B24" s="829" t="s">
        <v>1338</v>
      </c>
      <c r="C24" s="830">
        <v>285424.34118000016</v>
      </c>
      <c r="D24" s="830">
        <v>320332.68993</v>
      </c>
      <c r="E24" s="831">
        <v>1.1129343089401171</v>
      </c>
      <c r="F24" s="830">
        <v>638730.85676</v>
      </c>
      <c r="G24" s="830">
        <v>719792.18236</v>
      </c>
      <c r="H24" s="831">
        <v>1.1826054239133166</v>
      </c>
    </row>
    <row r="25" spans="1:8" s="827" customFormat="1" ht="12.75">
      <c r="A25" s="823">
        <v>603199000</v>
      </c>
      <c r="B25" s="824" t="s">
        <v>1014</v>
      </c>
      <c r="C25" s="825">
        <v>236486.5853300008</v>
      </c>
      <c r="D25" s="825">
        <v>213904.22420000003</v>
      </c>
      <c r="E25" s="832">
        <v>0.9221148880637046</v>
      </c>
      <c r="F25" s="825">
        <v>27746.767660000045</v>
      </c>
      <c r="G25" s="825">
        <v>27891.12096000001</v>
      </c>
      <c r="H25" s="832">
        <v>0.051372933659768624</v>
      </c>
    </row>
    <row r="26" spans="1:8" s="827" customFormat="1" ht="24">
      <c r="A26" s="828">
        <v>2710129200</v>
      </c>
      <c r="B26" s="829" t="s">
        <v>1339</v>
      </c>
      <c r="C26" s="830">
        <v>226540.92528000002</v>
      </c>
      <c r="D26" s="830">
        <v>171297.58104999995</v>
      </c>
      <c r="E26" s="831">
        <v>0.8833345014682935</v>
      </c>
      <c r="F26" s="830">
        <v>162678.98649000027</v>
      </c>
      <c r="G26" s="830">
        <v>138320.09463999997</v>
      </c>
      <c r="H26" s="831">
        <v>0.3011989318250257</v>
      </c>
    </row>
    <row r="27" spans="1:8" s="827" customFormat="1" ht="12.75">
      <c r="A27" s="823">
        <v>2704001000</v>
      </c>
      <c r="B27" s="824" t="s">
        <v>986</v>
      </c>
      <c r="C27" s="825">
        <v>217799.42672</v>
      </c>
      <c r="D27" s="825">
        <v>205861.66473999998</v>
      </c>
      <c r="E27" s="832">
        <v>0.8492494139149536</v>
      </c>
      <c r="F27" s="825">
        <v>718441.985</v>
      </c>
      <c r="G27" s="825">
        <v>609674.17133</v>
      </c>
      <c r="H27" s="832">
        <v>1.3301899841474156</v>
      </c>
    </row>
    <row r="28" spans="1:8" s="827" customFormat="1" ht="12.75">
      <c r="A28" s="828">
        <v>8802400000</v>
      </c>
      <c r="B28" s="829" t="s">
        <v>955</v>
      </c>
      <c r="C28" s="830">
        <v>215721.36453999998</v>
      </c>
      <c r="D28" s="830">
        <v>56900.7581</v>
      </c>
      <c r="E28" s="831">
        <v>0.8411465776723557</v>
      </c>
      <c r="F28" s="830">
        <v>519.138</v>
      </c>
      <c r="G28" s="830">
        <v>110.22</v>
      </c>
      <c r="H28" s="831">
        <v>0.000961180140370445</v>
      </c>
    </row>
    <row r="29" spans="1:8" s="827" customFormat="1" ht="24">
      <c r="A29" s="823">
        <v>1701999000</v>
      </c>
      <c r="B29" s="824" t="s">
        <v>1038</v>
      </c>
      <c r="C29" s="825">
        <v>184441.1166399999</v>
      </c>
      <c r="D29" s="825">
        <v>196019.46712999995</v>
      </c>
      <c r="E29" s="832">
        <v>0.7191777892496902</v>
      </c>
      <c r="F29" s="825">
        <v>275538.42922000005</v>
      </c>
      <c r="G29" s="825">
        <v>285568.90767000004</v>
      </c>
      <c r="H29" s="832">
        <v>0.5101573494429834</v>
      </c>
    </row>
    <row r="30" spans="1:8" s="827" customFormat="1" ht="12.75">
      <c r="A30" s="828">
        <v>2711210000</v>
      </c>
      <c r="B30" s="829" t="s">
        <v>989</v>
      </c>
      <c r="C30" s="830">
        <v>180560.12946999999</v>
      </c>
      <c r="D30" s="830">
        <v>107939.1715</v>
      </c>
      <c r="E30" s="831">
        <v>0.7040449391353918</v>
      </c>
      <c r="F30" s="830">
        <v>27894.071229999998</v>
      </c>
      <c r="G30" s="830">
        <v>42080.82572</v>
      </c>
      <c r="H30" s="831">
        <v>0.051645665122481095</v>
      </c>
    </row>
    <row r="31" spans="1:8" s="827" customFormat="1" ht="12.75">
      <c r="A31" s="823">
        <v>603110000</v>
      </c>
      <c r="B31" s="824" t="s">
        <v>1015</v>
      </c>
      <c r="C31" s="825">
        <v>180273.72343999986</v>
      </c>
      <c r="D31" s="825">
        <v>202378.2141300006</v>
      </c>
      <c r="E31" s="832">
        <v>0.7029281769988596</v>
      </c>
      <c r="F31" s="825">
        <v>23877.560819999988</v>
      </c>
      <c r="G31" s="825">
        <v>27683.73605</v>
      </c>
      <c r="H31" s="832">
        <v>0.04420912601402984</v>
      </c>
    </row>
    <row r="32" spans="1:8" s="827" customFormat="1" ht="24">
      <c r="A32" s="828">
        <v>2710121300</v>
      </c>
      <c r="B32" s="829" t="s">
        <v>1340</v>
      </c>
      <c r="C32" s="830">
        <v>142155.01424000002</v>
      </c>
      <c r="D32" s="830">
        <v>222180.75905</v>
      </c>
      <c r="E32" s="831">
        <v>0.5542946753647539</v>
      </c>
      <c r="F32" s="830">
        <v>117716.42300999998</v>
      </c>
      <c r="G32" s="830">
        <v>216511.4377</v>
      </c>
      <c r="H32" s="831">
        <v>0.21795108043074957</v>
      </c>
    </row>
    <row r="33" spans="1:8" s="827" customFormat="1" ht="12.75">
      <c r="A33" s="823">
        <v>2701120090</v>
      </c>
      <c r="B33" s="824" t="s">
        <v>1341</v>
      </c>
      <c r="C33" s="825">
        <v>134565.72076999999</v>
      </c>
      <c r="D33" s="825">
        <v>85091.05947999995</v>
      </c>
      <c r="E33" s="832">
        <v>0.5247022970537127</v>
      </c>
      <c r="F33" s="825">
        <v>744309.783</v>
      </c>
      <c r="G33" s="825">
        <v>523925.945</v>
      </c>
      <c r="H33" s="832">
        <v>1.378084019476585</v>
      </c>
    </row>
    <row r="34" spans="1:8" s="827" customFormat="1" ht="12.75">
      <c r="A34" s="828">
        <v>3902100000</v>
      </c>
      <c r="B34" s="829" t="s">
        <v>1006</v>
      </c>
      <c r="C34" s="830">
        <v>120145.51353000008</v>
      </c>
      <c r="D34" s="830">
        <v>104587.59187999983</v>
      </c>
      <c r="E34" s="831">
        <v>0.46847463506429055</v>
      </c>
      <c r="F34" s="830">
        <v>69062.75192</v>
      </c>
      <c r="G34" s="830">
        <v>55214.64879</v>
      </c>
      <c r="H34" s="831">
        <v>0.12786917078856647</v>
      </c>
    </row>
    <row r="35" spans="1:8" s="827" customFormat="1" ht="24">
      <c r="A35" s="823">
        <v>3904102000</v>
      </c>
      <c r="B35" s="824" t="s">
        <v>1007</v>
      </c>
      <c r="C35" s="825">
        <v>114305.66140000008</v>
      </c>
      <c r="D35" s="825">
        <v>86888.16508</v>
      </c>
      <c r="E35" s="832">
        <v>0.44570372573068456</v>
      </c>
      <c r="F35" s="825">
        <v>100711.15385</v>
      </c>
      <c r="G35" s="825">
        <v>71550.00669999998</v>
      </c>
      <c r="H35" s="832">
        <v>0.18646595123919357</v>
      </c>
    </row>
    <row r="36" spans="1:8" s="827" customFormat="1" ht="12.75" customHeight="1">
      <c r="A36" s="828">
        <v>3004902900</v>
      </c>
      <c r="B36" s="829" t="s">
        <v>911</v>
      </c>
      <c r="C36" s="830">
        <v>100171.03731000009</v>
      </c>
      <c r="D36" s="830">
        <v>91444.99870999993</v>
      </c>
      <c r="E36" s="831">
        <v>0.39058961728184716</v>
      </c>
      <c r="F36" s="830">
        <v>12718.57121000007</v>
      </c>
      <c r="G36" s="830">
        <v>7147.788690000018</v>
      </c>
      <c r="H36" s="831">
        <v>0.0235483398651984</v>
      </c>
    </row>
    <row r="37" spans="1:8" s="827" customFormat="1" ht="24">
      <c r="A37" s="823">
        <v>7404000010</v>
      </c>
      <c r="B37" s="824" t="s">
        <v>935</v>
      </c>
      <c r="C37" s="825">
        <v>94834.42845000005</v>
      </c>
      <c r="D37" s="825">
        <v>110921.10587999999</v>
      </c>
      <c r="E37" s="832">
        <v>0.36978096771421176</v>
      </c>
      <c r="F37" s="825">
        <v>14393.1675</v>
      </c>
      <c r="G37" s="825">
        <v>15277.993</v>
      </c>
      <c r="H37" s="832">
        <v>0.026648842423450652</v>
      </c>
    </row>
    <row r="38" spans="1:8" s="827" customFormat="1" ht="14.25" customHeight="1">
      <c r="A38" s="828">
        <v>1704901000</v>
      </c>
      <c r="B38" s="829" t="s">
        <v>1039</v>
      </c>
      <c r="C38" s="830">
        <v>86466.46428999989</v>
      </c>
      <c r="D38" s="830">
        <v>70743.90792000004</v>
      </c>
      <c r="E38" s="831">
        <v>0.33715237559363886</v>
      </c>
      <c r="F38" s="830">
        <v>33223.59235000002</v>
      </c>
      <c r="G38" s="830">
        <v>33885.65013999993</v>
      </c>
      <c r="H38" s="831">
        <v>0.06151323378096664</v>
      </c>
    </row>
    <row r="39" spans="1:8" s="827" customFormat="1" ht="12.75">
      <c r="A39" s="823">
        <v>7108130000</v>
      </c>
      <c r="B39" s="824" t="s">
        <v>991</v>
      </c>
      <c r="C39" s="825">
        <v>84263.1053</v>
      </c>
      <c r="D39" s="825">
        <v>64748.86589000001</v>
      </c>
      <c r="E39" s="832">
        <v>0.32856097864149153</v>
      </c>
      <c r="F39" s="825">
        <v>2.9206300000000005</v>
      </c>
      <c r="G39" s="825">
        <v>2.3980100000000006</v>
      </c>
      <c r="H39" s="832">
        <v>5.4075246916429406E-06</v>
      </c>
    </row>
    <row r="40" spans="1:8" s="827" customFormat="1" ht="12.75">
      <c r="A40" s="828">
        <v>102299020</v>
      </c>
      <c r="B40" s="829" t="s">
        <v>1342</v>
      </c>
      <c r="C40" s="830">
        <v>78027.68275</v>
      </c>
      <c r="D40" s="830">
        <v>17219.07924</v>
      </c>
      <c r="E40" s="831">
        <v>0.30424765043008484</v>
      </c>
      <c r="F40" s="830">
        <v>29717.43194</v>
      </c>
      <c r="G40" s="830">
        <v>9516.769999999999</v>
      </c>
      <c r="H40" s="831">
        <v>0.055021603896340365</v>
      </c>
    </row>
    <row r="41" spans="1:8" s="827" customFormat="1" ht="24">
      <c r="A41" s="823">
        <v>2710129900</v>
      </c>
      <c r="B41" s="824" t="s">
        <v>1343</v>
      </c>
      <c r="C41" s="825">
        <v>74153.35016</v>
      </c>
      <c r="D41" s="825">
        <v>137386.38465999998</v>
      </c>
      <c r="E41" s="832">
        <v>0.2891407480340604</v>
      </c>
      <c r="F41" s="825">
        <v>53799.4768</v>
      </c>
      <c r="G41" s="825">
        <v>147545.48651000002</v>
      </c>
      <c r="H41" s="832">
        <v>0.09960933058739777</v>
      </c>
    </row>
    <row r="42" spans="1:8" s="827" customFormat="1" ht="12.75">
      <c r="A42" s="828">
        <v>603129000</v>
      </c>
      <c r="B42" s="829" t="s">
        <v>1016</v>
      </c>
      <c r="C42" s="830">
        <v>65866.01840000019</v>
      </c>
      <c r="D42" s="830">
        <v>76544.29380999993</v>
      </c>
      <c r="E42" s="831">
        <v>0.2568265599478512</v>
      </c>
      <c r="F42" s="830">
        <v>12121.151439999994</v>
      </c>
      <c r="G42" s="830">
        <v>13067.145000000013</v>
      </c>
      <c r="H42" s="831">
        <v>0.02244222161072897</v>
      </c>
    </row>
    <row r="43" spans="1:8" s="827" customFormat="1" ht="36">
      <c r="A43" s="823">
        <v>8703239090</v>
      </c>
      <c r="B43" s="824" t="s">
        <v>916</v>
      </c>
      <c r="C43" s="825">
        <v>60801.730469999966</v>
      </c>
      <c r="D43" s="825">
        <v>32258.07679</v>
      </c>
      <c r="E43" s="832">
        <v>0.23707975151396873</v>
      </c>
      <c r="F43" s="825">
        <v>5229.869</v>
      </c>
      <c r="G43" s="825">
        <v>3632.494</v>
      </c>
      <c r="H43" s="832">
        <v>0.009683063500531724</v>
      </c>
    </row>
    <row r="44" spans="1:8" s="827" customFormat="1" ht="12.75">
      <c r="A44" s="828">
        <v>3902300000</v>
      </c>
      <c r="B44" s="829" t="s">
        <v>1008</v>
      </c>
      <c r="C44" s="830">
        <v>60451.059720000034</v>
      </c>
      <c r="D44" s="830">
        <v>76851.29693999997</v>
      </c>
      <c r="E44" s="831">
        <v>0.23571240664350948</v>
      </c>
      <c r="F44" s="830">
        <v>34301.49718</v>
      </c>
      <c r="G44" s="830">
        <v>39335.725</v>
      </c>
      <c r="H44" s="831">
        <v>0.06350896654529012</v>
      </c>
    </row>
    <row r="45" spans="1:8" s="827" customFormat="1" ht="12.75">
      <c r="A45" s="823">
        <v>2101110090</v>
      </c>
      <c r="B45" s="824" t="s">
        <v>930</v>
      </c>
      <c r="C45" s="825">
        <v>57592.507829999995</v>
      </c>
      <c r="D45" s="825">
        <v>58328.46787000001</v>
      </c>
      <c r="E45" s="832">
        <v>0.22456626381941042</v>
      </c>
      <c r="F45" s="825">
        <v>2121.1652000000013</v>
      </c>
      <c r="G45" s="825">
        <v>2064.472990000002</v>
      </c>
      <c r="H45" s="832">
        <v>0.003927321568994957</v>
      </c>
    </row>
    <row r="46" spans="1:8" s="827" customFormat="1" ht="24">
      <c r="A46" s="828">
        <v>7103912000</v>
      </c>
      <c r="B46" s="829" t="s">
        <v>992</v>
      </c>
      <c r="C46" s="830">
        <v>54548.00455</v>
      </c>
      <c r="D46" s="830">
        <v>45974.05933</v>
      </c>
      <c r="E46" s="831">
        <v>0.2126950543073391</v>
      </c>
      <c r="F46" s="833">
        <v>0.03391000000000003</v>
      </c>
      <c r="G46" s="833">
        <v>0.03269000000000002</v>
      </c>
      <c r="H46" s="831">
        <v>6.278411243245885E-08</v>
      </c>
    </row>
    <row r="47" spans="1:8" s="827" customFormat="1" ht="12.75">
      <c r="A47" s="823">
        <v>3808929900</v>
      </c>
      <c r="B47" s="824" t="s">
        <v>950</v>
      </c>
      <c r="C47" s="825">
        <v>49662.83484</v>
      </c>
      <c r="D47" s="825">
        <v>38011.926110000015</v>
      </c>
      <c r="E47" s="832">
        <v>0.19364666848019854</v>
      </c>
      <c r="F47" s="825">
        <v>11953.172240000002</v>
      </c>
      <c r="G47" s="825">
        <v>8917.874919999998</v>
      </c>
      <c r="H47" s="832">
        <v>0.0221312093730671</v>
      </c>
    </row>
    <row r="48" spans="1:8" s="827" customFormat="1" ht="12.75">
      <c r="A48" s="828">
        <v>2101110010</v>
      </c>
      <c r="B48" s="829" t="s">
        <v>931</v>
      </c>
      <c r="C48" s="830">
        <v>49025.958069999986</v>
      </c>
      <c r="D48" s="830">
        <v>50795.630410000034</v>
      </c>
      <c r="E48" s="831">
        <v>0.19116334135760749</v>
      </c>
      <c r="F48" s="830">
        <v>2973.3222399999995</v>
      </c>
      <c r="G48" s="830">
        <v>3915.7540799999983</v>
      </c>
      <c r="H48" s="831">
        <v>0.005505083981542028</v>
      </c>
    </row>
    <row r="49" spans="1:8" s="827" customFormat="1" ht="12.75">
      <c r="A49" s="823">
        <v>2716000000</v>
      </c>
      <c r="B49" s="824" t="s">
        <v>1344</v>
      </c>
      <c r="C49" s="825">
        <v>45335.55609</v>
      </c>
      <c r="D49" s="825">
        <v>57551.925</v>
      </c>
      <c r="E49" s="832">
        <v>0.17677362616953818</v>
      </c>
      <c r="F49" s="825"/>
      <c r="G49" s="825"/>
      <c r="H49" s="832">
        <v>1.8514925518271536E-39</v>
      </c>
    </row>
    <row r="50" spans="1:8" s="827" customFormat="1" ht="12.75">
      <c r="A50" s="828">
        <v>1511100000</v>
      </c>
      <c r="B50" s="829" t="s">
        <v>945</v>
      </c>
      <c r="C50" s="830">
        <v>44941.13068</v>
      </c>
      <c r="D50" s="830">
        <v>47629.87392000001</v>
      </c>
      <c r="E50" s="831">
        <v>0.1752356719456903</v>
      </c>
      <c r="F50" s="830">
        <v>41063.72</v>
      </c>
      <c r="G50" s="830">
        <v>39221.732879999996</v>
      </c>
      <c r="H50" s="831">
        <v>0.07602917173031573</v>
      </c>
    </row>
    <row r="51" spans="1:8" s="827" customFormat="1" ht="12.75">
      <c r="A51" s="823">
        <v>3303000000</v>
      </c>
      <c r="B51" s="824" t="s">
        <v>906</v>
      </c>
      <c r="C51" s="825">
        <v>44467.63249999996</v>
      </c>
      <c r="D51" s="825">
        <v>41312.92121000006</v>
      </c>
      <c r="E51" s="832">
        <v>0.17338939503894812</v>
      </c>
      <c r="F51" s="825">
        <v>3768.105550000006</v>
      </c>
      <c r="G51" s="825">
        <v>3670.932650000005</v>
      </c>
      <c r="H51" s="832">
        <v>0.006976619360323572</v>
      </c>
    </row>
    <row r="52" spans="1:8" s="827" customFormat="1" ht="36">
      <c r="A52" s="828">
        <v>3304990000</v>
      </c>
      <c r="B52" s="829" t="s">
        <v>907</v>
      </c>
      <c r="C52" s="830">
        <v>43592.4561</v>
      </c>
      <c r="D52" s="830">
        <v>42554.68878000005</v>
      </c>
      <c r="E52" s="831">
        <v>0.16997688355549198</v>
      </c>
      <c r="F52" s="830">
        <v>5565.051619999981</v>
      </c>
      <c r="G52" s="830">
        <v>6353.085689999991</v>
      </c>
      <c r="H52" s="831">
        <v>0.0103036516249636</v>
      </c>
    </row>
    <row r="53" spans="1:8" s="827" customFormat="1" ht="24">
      <c r="A53" s="823">
        <v>7306290000</v>
      </c>
      <c r="B53" s="824" t="s">
        <v>1345</v>
      </c>
      <c r="C53" s="825">
        <v>38667.436519999996</v>
      </c>
      <c r="D53" s="825">
        <v>26217.32853</v>
      </c>
      <c r="E53" s="832">
        <v>0.1507731140377157</v>
      </c>
      <c r="F53" s="825">
        <v>21833.699119999997</v>
      </c>
      <c r="G53" s="825">
        <v>16716.4255</v>
      </c>
      <c r="H53" s="832">
        <v>0.04042493129951508</v>
      </c>
    </row>
    <row r="54" spans="1:8" s="827" customFormat="1" ht="12.75">
      <c r="A54" s="828">
        <v>603141000</v>
      </c>
      <c r="B54" s="829" t="s">
        <v>1017</v>
      </c>
      <c r="C54" s="830">
        <v>37964.967780000035</v>
      </c>
      <c r="D54" s="830">
        <v>40068.68531000002</v>
      </c>
      <c r="E54" s="831">
        <v>0.1480340289321085</v>
      </c>
      <c r="F54" s="830">
        <v>10765.512090000004</v>
      </c>
      <c r="G54" s="830">
        <v>10801.940440000022</v>
      </c>
      <c r="H54" s="831">
        <v>0.019932265451240185</v>
      </c>
    </row>
    <row r="55" spans="1:8" s="827" customFormat="1" ht="24">
      <c r="A55" s="823">
        <v>8507100000</v>
      </c>
      <c r="B55" s="824" t="s">
        <v>925</v>
      </c>
      <c r="C55" s="825">
        <v>37201.451180000004</v>
      </c>
      <c r="D55" s="825">
        <v>38730.81575999997</v>
      </c>
      <c r="E55" s="832">
        <v>0.14505690436006838</v>
      </c>
      <c r="F55" s="825">
        <v>14378.711699999996</v>
      </c>
      <c r="G55" s="825">
        <v>16312.592159999995</v>
      </c>
      <c r="H55" s="832">
        <v>0.026622077617419946</v>
      </c>
    </row>
    <row r="56" spans="1:8" s="827" customFormat="1" ht="48">
      <c r="A56" s="828">
        <v>8704229000</v>
      </c>
      <c r="B56" s="829" t="s">
        <v>917</v>
      </c>
      <c r="C56" s="830">
        <v>36517.962</v>
      </c>
      <c r="D56" s="830">
        <v>35996.316530000004</v>
      </c>
      <c r="E56" s="831">
        <v>0.1423918248680161</v>
      </c>
      <c r="F56" s="830">
        <v>3182.255</v>
      </c>
      <c r="G56" s="830">
        <v>3263.966</v>
      </c>
      <c r="H56" s="831">
        <v>0.005891921430514719</v>
      </c>
    </row>
    <row r="57" spans="1:8" s="827" customFormat="1" ht="36">
      <c r="A57" s="823">
        <v>3212901000</v>
      </c>
      <c r="B57" s="824" t="s">
        <v>1346</v>
      </c>
      <c r="C57" s="825">
        <v>36295.25678</v>
      </c>
      <c r="D57" s="825">
        <v>40614.76879</v>
      </c>
      <c r="E57" s="832">
        <v>0.14152344665229222</v>
      </c>
      <c r="F57" s="825">
        <v>10.242989999999997</v>
      </c>
      <c r="G57" s="825">
        <v>9.89772</v>
      </c>
      <c r="H57" s="832">
        <v>1.8964819693440013E-05</v>
      </c>
    </row>
    <row r="58" spans="1:8" s="827" customFormat="1" ht="12.75">
      <c r="A58" s="828">
        <v>7404000090</v>
      </c>
      <c r="B58" s="829" t="s">
        <v>936</v>
      </c>
      <c r="C58" s="830">
        <v>34164.308349999985</v>
      </c>
      <c r="D58" s="830">
        <v>31835.512879999995</v>
      </c>
      <c r="E58" s="831">
        <v>0.13321439491366188</v>
      </c>
      <c r="F58" s="830">
        <v>6219.1753</v>
      </c>
      <c r="G58" s="830">
        <v>4937.2826</v>
      </c>
      <c r="H58" s="831">
        <v>0.011514756746457404</v>
      </c>
    </row>
    <row r="59" spans="1:8" s="827" customFormat="1" ht="24">
      <c r="A59" s="823">
        <v>9619001010</v>
      </c>
      <c r="B59" s="824" t="s">
        <v>1347</v>
      </c>
      <c r="C59" s="825">
        <v>33306.113030000015</v>
      </c>
      <c r="D59" s="825">
        <v>40363.96946000001</v>
      </c>
      <c r="E59" s="832">
        <v>0.12986809651650635</v>
      </c>
      <c r="F59" s="825">
        <v>7540.553090000007</v>
      </c>
      <c r="G59" s="825">
        <v>9398.15108</v>
      </c>
      <c r="H59" s="832">
        <v>0.01396127788279224</v>
      </c>
    </row>
    <row r="60" spans="1:8" s="827" customFormat="1" ht="36">
      <c r="A60" s="828">
        <v>6203421000</v>
      </c>
      <c r="B60" s="829" t="s">
        <v>940</v>
      </c>
      <c r="C60" s="830">
        <v>32864.315319999994</v>
      </c>
      <c r="D60" s="830">
        <v>32373.021339999992</v>
      </c>
      <c r="E60" s="831">
        <v>0.12814542693956188</v>
      </c>
      <c r="F60" s="830">
        <v>1480.8418300000012</v>
      </c>
      <c r="G60" s="830">
        <v>1653.075079999999</v>
      </c>
      <c r="H60" s="831">
        <v>0.0027417676186790945</v>
      </c>
    </row>
    <row r="61" spans="1:8" s="827" customFormat="1" ht="24">
      <c r="A61" s="823">
        <v>9619002010</v>
      </c>
      <c r="B61" s="824" t="s">
        <v>1348</v>
      </c>
      <c r="C61" s="825">
        <v>32284.065549999992</v>
      </c>
      <c r="D61" s="825">
        <v>31627.947239999998</v>
      </c>
      <c r="E61" s="832">
        <v>0.12588290134655244</v>
      </c>
      <c r="F61" s="825">
        <v>5837.622290000008</v>
      </c>
      <c r="G61" s="825">
        <v>6386.378389999999</v>
      </c>
      <c r="H61" s="832">
        <v>0.010808314190315188</v>
      </c>
    </row>
    <row r="62" spans="1:8" s="827" customFormat="1" ht="12.75">
      <c r="A62" s="828">
        <v>603121000</v>
      </c>
      <c r="B62" s="829" t="s">
        <v>1018</v>
      </c>
      <c r="C62" s="830">
        <v>31164.16884999997</v>
      </c>
      <c r="D62" s="830">
        <v>36938.380130000034</v>
      </c>
      <c r="E62" s="831">
        <v>0.12151616985215324</v>
      </c>
      <c r="F62" s="830">
        <v>6000.097159999995</v>
      </c>
      <c r="G62" s="830">
        <v>7156.169919999999</v>
      </c>
      <c r="H62" s="831">
        <v>0.011109135201979248</v>
      </c>
    </row>
    <row r="63" spans="1:8" s="827" customFormat="1" ht="24">
      <c r="A63" s="823">
        <v>4011201000</v>
      </c>
      <c r="B63" s="824" t="s">
        <v>1349</v>
      </c>
      <c r="C63" s="825">
        <v>31040.296880000005</v>
      </c>
      <c r="D63" s="825">
        <v>24849.236380000006</v>
      </c>
      <c r="E63" s="832">
        <v>0.12103316491725873</v>
      </c>
      <c r="F63" s="825">
        <v>4790.383100000002</v>
      </c>
      <c r="G63" s="825">
        <v>4138.315719999999</v>
      </c>
      <c r="H63" s="832">
        <v>0.008869358630048674</v>
      </c>
    </row>
    <row r="64" spans="1:8" s="827" customFormat="1" ht="24">
      <c r="A64" s="828">
        <v>3904101000</v>
      </c>
      <c r="B64" s="829" t="s">
        <v>1010</v>
      </c>
      <c r="C64" s="830">
        <v>30698.363810000013</v>
      </c>
      <c r="D64" s="830">
        <v>22552.57114</v>
      </c>
      <c r="E64" s="831">
        <v>0.11969989024492017</v>
      </c>
      <c r="F64" s="830">
        <v>18888.00696000001</v>
      </c>
      <c r="G64" s="830">
        <v>15651.57096</v>
      </c>
      <c r="H64" s="831">
        <v>0.03497100420529946</v>
      </c>
    </row>
    <row r="65" spans="1:8" s="827" customFormat="1" ht="12.75">
      <c r="A65" s="823">
        <v>603193000</v>
      </c>
      <c r="B65" s="824" t="s">
        <v>1019</v>
      </c>
      <c r="C65" s="825">
        <v>29812.410690000004</v>
      </c>
      <c r="D65" s="825">
        <v>29714.933809999995</v>
      </c>
      <c r="E65" s="832">
        <v>0.1162453578834397</v>
      </c>
      <c r="F65" s="825">
        <v>7303.160059999993</v>
      </c>
      <c r="G65" s="825">
        <v>7209.575149999999</v>
      </c>
      <c r="H65" s="832">
        <v>0.013521746455891537</v>
      </c>
    </row>
    <row r="66" spans="1:8" s="827" customFormat="1" ht="12.75">
      <c r="A66" s="828">
        <v>4901999000</v>
      </c>
      <c r="B66" s="829" t="s">
        <v>1350</v>
      </c>
      <c r="C66" s="830">
        <v>28885.32691999999</v>
      </c>
      <c r="D66" s="830">
        <v>34979.53605000006</v>
      </c>
      <c r="E66" s="831">
        <v>0.11263044777931554</v>
      </c>
      <c r="F66" s="830">
        <v>3737.3245199999965</v>
      </c>
      <c r="G66" s="830">
        <v>5257.7966100000085</v>
      </c>
      <c r="H66" s="831">
        <v>0.006919628512540986</v>
      </c>
    </row>
    <row r="67" spans="1:8" s="827" customFormat="1" ht="24">
      <c r="A67" s="823">
        <v>6908900000</v>
      </c>
      <c r="B67" s="824" t="s">
        <v>1351</v>
      </c>
      <c r="C67" s="825">
        <v>27230.48590000003</v>
      </c>
      <c r="D67" s="825">
        <v>25631.482030000087</v>
      </c>
      <c r="E67" s="832">
        <v>0.1061778469275965</v>
      </c>
      <c r="F67" s="825">
        <v>76345.92984000001</v>
      </c>
      <c r="G67" s="825">
        <v>78157.23445999999</v>
      </c>
      <c r="H67" s="832">
        <v>0.14135392046107845</v>
      </c>
    </row>
    <row r="68" spans="1:8" s="827" customFormat="1" ht="48">
      <c r="A68" s="828">
        <v>6910100000</v>
      </c>
      <c r="B68" s="829" t="s">
        <v>1352</v>
      </c>
      <c r="C68" s="830">
        <v>26590.75809999995</v>
      </c>
      <c r="D68" s="830">
        <v>26006.55032000004</v>
      </c>
      <c r="E68" s="831">
        <v>0.10368340299173798</v>
      </c>
      <c r="F68" s="830">
        <v>21103.830539999995</v>
      </c>
      <c r="G68" s="830">
        <v>21266.980779999958</v>
      </c>
      <c r="H68" s="831">
        <v>0.03907358505983241</v>
      </c>
    </row>
    <row r="69" spans="1:8" s="827" customFormat="1" ht="48">
      <c r="A69" s="823">
        <v>7010902000</v>
      </c>
      <c r="B69" s="824" t="s">
        <v>1353</v>
      </c>
      <c r="C69" s="825">
        <v>26497.346079999956</v>
      </c>
      <c r="D69" s="825">
        <v>19898.70131000002</v>
      </c>
      <c r="E69" s="832">
        <v>0.10331916831751362</v>
      </c>
      <c r="F69" s="825">
        <v>42398.84304</v>
      </c>
      <c r="G69" s="825">
        <v>31937.82632</v>
      </c>
      <c r="H69" s="832">
        <v>0.07850114209464855</v>
      </c>
    </row>
    <row r="70" spans="1:8" s="827" customFormat="1" ht="24">
      <c r="A70" s="828">
        <v>3923309900</v>
      </c>
      <c r="B70" s="829" t="s">
        <v>1009</v>
      </c>
      <c r="C70" s="830">
        <v>25784.015329999915</v>
      </c>
      <c r="D70" s="830">
        <v>31077.532660000077</v>
      </c>
      <c r="E70" s="831">
        <v>0.10053772976880776</v>
      </c>
      <c r="F70" s="830">
        <v>3439.228319999993</v>
      </c>
      <c r="G70" s="830">
        <v>4403.416939999989</v>
      </c>
      <c r="H70" s="831">
        <v>0.006367705618513002</v>
      </c>
    </row>
    <row r="71" spans="1:8" s="827" customFormat="1" ht="12.75">
      <c r="A71" s="823">
        <v>6212100000</v>
      </c>
      <c r="B71" s="824" t="s">
        <v>941</v>
      </c>
      <c r="C71" s="825">
        <v>24827.741049999993</v>
      </c>
      <c r="D71" s="825">
        <v>21774.95363999996</v>
      </c>
      <c r="E71" s="832">
        <v>0.09680899923878701</v>
      </c>
      <c r="F71" s="825">
        <v>233.0454100000002</v>
      </c>
      <c r="G71" s="825">
        <v>245.92924999999985</v>
      </c>
      <c r="H71" s="832">
        <v>0.0004314818408525057</v>
      </c>
    </row>
    <row r="72" spans="1:8" s="827" customFormat="1" ht="36">
      <c r="A72" s="828">
        <v>8418103000</v>
      </c>
      <c r="B72" s="829" t="s">
        <v>920</v>
      </c>
      <c r="C72" s="830">
        <v>24338.716170000014</v>
      </c>
      <c r="D72" s="830">
        <v>9520.837429999998</v>
      </c>
      <c r="E72" s="831">
        <v>0.0949021802035665</v>
      </c>
      <c r="F72" s="830">
        <v>4528.6407800000015</v>
      </c>
      <c r="G72" s="830">
        <v>1802.2420600000014</v>
      </c>
      <c r="H72" s="831">
        <v>0.008384744674070714</v>
      </c>
    </row>
    <row r="73" spans="1:8" s="827" customFormat="1" ht="48">
      <c r="A73" s="823">
        <v>4802569000</v>
      </c>
      <c r="B73" s="824" t="s">
        <v>1354</v>
      </c>
      <c r="C73" s="825">
        <v>23674.20928000006</v>
      </c>
      <c r="D73" s="825">
        <v>22669.609940000035</v>
      </c>
      <c r="E73" s="832">
        <v>0.09231111696995933</v>
      </c>
      <c r="F73" s="825">
        <v>17727.632899999993</v>
      </c>
      <c r="G73" s="825">
        <v>18183.007700000002</v>
      </c>
      <c r="H73" s="832">
        <v>0.03282258027587599</v>
      </c>
    </row>
    <row r="74" spans="1:8" s="827" customFormat="1" ht="24">
      <c r="A74" s="828">
        <v>6204620000</v>
      </c>
      <c r="B74" s="829" t="s">
        <v>942</v>
      </c>
      <c r="C74" s="830">
        <v>23598.889999999996</v>
      </c>
      <c r="D74" s="830">
        <v>21143.394309999996</v>
      </c>
      <c r="E74" s="831">
        <v>0.0920174299967664</v>
      </c>
      <c r="F74" s="830">
        <v>501.21488000000005</v>
      </c>
      <c r="G74" s="830">
        <v>503.4250400000005</v>
      </c>
      <c r="H74" s="831">
        <v>0.0009279956171849408</v>
      </c>
    </row>
    <row r="75" spans="1:8" s="827" customFormat="1" ht="36">
      <c r="A75" s="823">
        <v>4104110000</v>
      </c>
      <c r="B75" s="824" t="s">
        <v>1355</v>
      </c>
      <c r="C75" s="825">
        <v>23370.831439999998</v>
      </c>
      <c r="D75" s="825">
        <v>26990.23159</v>
      </c>
      <c r="E75" s="832">
        <v>0.09112817789296139</v>
      </c>
      <c r="F75" s="825">
        <v>8828.17043</v>
      </c>
      <c r="G75" s="825">
        <v>11794.3672</v>
      </c>
      <c r="H75" s="832">
        <v>0.016345291797405723</v>
      </c>
    </row>
    <row r="76" spans="1:8" s="827" customFormat="1" ht="24">
      <c r="A76" s="828">
        <v>3808921900</v>
      </c>
      <c r="B76" s="829" t="s">
        <v>951</v>
      </c>
      <c r="C76" s="830">
        <v>23275.57052000002</v>
      </c>
      <c r="D76" s="830">
        <v>23792.854600000002</v>
      </c>
      <c r="E76" s="831">
        <v>0.09075673393786327</v>
      </c>
      <c r="F76" s="830">
        <v>2892.229139999998</v>
      </c>
      <c r="G76" s="830">
        <v>3298.463199999999</v>
      </c>
      <c r="H76" s="831">
        <v>0.005354940710887451</v>
      </c>
    </row>
    <row r="77" spans="1:8" s="827" customFormat="1" ht="12.75">
      <c r="A77" s="823">
        <v>1513211000</v>
      </c>
      <c r="B77" s="824" t="s">
        <v>946</v>
      </c>
      <c r="C77" s="825">
        <v>23109.854239999997</v>
      </c>
      <c r="D77" s="825">
        <v>27012.563439999998</v>
      </c>
      <c r="E77" s="832">
        <v>0.09011056853795563</v>
      </c>
      <c r="F77" s="825">
        <v>18076.64706</v>
      </c>
      <c r="G77" s="825">
        <v>14939.051</v>
      </c>
      <c r="H77" s="832">
        <v>0.033468777393598215</v>
      </c>
    </row>
    <row r="78" spans="1:8" s="827" customFormat="1" ht="12.75">
      <c r="A78" s="828">
        <v>7110110000</v>
      </c>
      <c r="B78" s="829" t="s">
        <v>993</v>
      </c>
      <c r="C78" s="830">
        <v>21987.60609</v>
      </c>
      <c r="D78" s="830">
        <v>22132.80525</v>
      </c>
      <c r="E78" s="831">
        <v>0.08573466820613386</v>
      </c>
      <c r="F78" s="830">
        <v>0.5235399999999999</v>
      </c>
      <c r="G78" s="830">
        <v>0.45845</v>
      </c>
      <c r="H78" s="831">
        <v>9.693304105835879E-07</v>
      </c>
    </row>
    <row r="79" spans="1:8" s="827" customFormat="1" ht="12.75">
      <c r="A79" s="823">
        <v>3305900000</v>
      </c>
      <c r="B79" s="824" t="s">
        <v>908</v>
      </c>
      <c r="C79" s="825">
        <v>21855.232000000105</v>
      </c>
      <c r="D79" s="825">
        <v>23224.87944000004</v>
      </c>
      <c r="E79" s="832">
        <v>0.08521851157504014</v>
      </c>
      <c r="F79" s="825">
        <v>4231.58969000001</v>
      </c>
      <c r="G79" s="825">
        <v>4983.994190000003</v>
      </c>
      <c r="H79" s="832">
        <v>0.007834756793423592</v>
      </c>
    </row>
    <row r="80" spans="1:8" s="827" customFormat="1" ht="36">
      <c r="A80" s="828">
        <v>3402200000</v>
      </c>
      <c r="B80" s="829" t="s">
        <v>1356</v>
      </c>
      <c r="C80" s="830">
        <v>21783.823299999993</v>
      </c>
      <c r="D80" s="830">
        <v>17205.048399999952</v>
      </c>
      <c r="E80" s="831">
        <v>0.08494007284112425</v>
      </c>
      <c r="F80" s="830">
        <v>13264.669430000002</v>
      </c>
      <c r="G80" s="830">
        <v>10892.764970000007</v>
      </c>
      <c r="H80" s="831">
        <v>0.02455943665209434</v>
      </c>
    </row>
    <row r="81" spans="1:8" s="827" customFormat="1" ht="48">
      <c r="A81" s="823">
        <v>7010903000</v>
      </c>
      <c r="B81" s="824" t="s">
        <v>1357</v>
      </c>
      <c r="C81" s="825">
        <v>21670.36470999997</v>
      </c>
      <c r="D81" s="825">
        <v>12866.992730000024</v>
      </c>
      <c r="E81" s="832">
        <v>0.08449767203910097</v>
      </c>
      <c r="F81" s="825">
        <v>35759.164650000006</v>
      </c>
      <c r="G81" s="825">
        <v>21689.930940000002</v>
      </c>
      <c r="H81" s="832">
        <v>0.06620782700903585</v>
      </c>
    </row>
    <row r="82" spans="1:8" s="827" customFormat="1" ht="24">
      <c r="A82" s="828">
        <v>1701140000</v>
      </c>
      <c r="B82" s="829" t="s">
        <v>1358</v>
      </c>
      <c r="C82" s="830">
        <v>21314.132149999998</v>
      </c>
      <c r="D82" s="830">
        <v>13779.375760000003</v>
      </c>
      <c r="E82" s="831">
        <v>0.08310864040869945</v>
      </c>
      <c r="F82" s="830">
        <v>29776.197529999998</v>
      </c>
      <c r="G82" s="830">
        <v>20001.245800000008</v>
      </c>
      <c r="H82" s="831">
        <v>0.055130407948529095</v>
      </c>
    </row>
    <row r="83" spans="1:8" s="827" customFormat="1" ht="14.25" customHeight="1">
      <c r="A83" s="823">
        <v>3921120000</v>
      </c>
      <c r="B83" s="824" t="s">
        <v>1012</v>
      </c>
      <c r="C83" s="825">
        <v>21244.985129999986</v>
      </c>
      <c r="D83" s="825">
        <v>19956.19663999995</v>
      </c>
      <c r="E83" s="832">
        <v>0.08283902047859527</v>
      </c>
      <c r="F83" s="825">
        <v>3590.9583200000006</v>
      </c>
      <c r="G83" s="825">
        <v>3628.7552000000037</v>
      </c>
      <c r="H83" s="832">
        <v>0.0066486325834017495</v>
      </c>
    </row>
    <row r="84" spans="1:8" s="827" customFormat="1" ht="36">
      <c r="A84" s="828">
        <v>4011101000</v>
      </c>
      <c r="B84" s="829" t="s">
        <v>1359</v>
      </c>
      <c r="C84" s="830">
        <v>21194.553429999978</v>
      </c>
      <c r="D84" s="830">
        <v>25331.38812</v>
      </c>
      <c r="E84" s="831">
        <v>0.08264237583029324</v>
      </c>
      <c r="F84" s="830">
        <v>3245.9795799999997</v>
      </c>
      <c r="G84" s="830">
        <v>3847.29287</v>
      </c>
      <c r="H84" s="831">
        <v>0.006009907015753032</v>
      </c>
    </row>
    <row r="85" spans="1:8" s="827" customFormat="1" ht="36">
      <c r="A85" s="823">
        <v>3401110000</v>
      </c>
      <c r="B85" s="824" t="s">
        <v>1360</v>
      </c>
      <c r="C85" s="825">
        <v>20458.890450000006</v>
      </c>
      <c r="D85" s="825">
        <v>28842.460230000004</v>
      </c>
      <c r="E85" s="832">
        <v>0.07977385884651307</v>
      </c>
      <c r="F85" s="825">
        <v>8596.646909999996</v>
      </c>
      <c r="G85" s="825">
        <v>12165.90021000001</v>
      </c>
      <c r="H85" s="832">
        <v>0.015916627724552906</v>
      </c>
    </row>
    <row r="86" spans="1:8" s="827" customFormat="1" ht="12.75">
      <c r="A86" s="828">
        <v>7602000000</v>
      </c>
      <c r="B86" s="829" t="s">
        <v>1361</v>
      </c>
      <c r="C86" s="830">
        <v>19515.491270000006</v>
      </c>
      <c r="D86" s="830">
        <v>17278.43893999999</v>
      </c>
      <c r="E86" s="831">
        <v>0.07609533125455188</v>
      </c>
      <c r="F86" s="830">
        <v>10691.8805</v>
      </c>
      <c r="G86" s="830">
        <v>9598.61811</v>
      </c>
      <c r="H86" s="831">
        <v>0.01979593711077598</v>
      </c>
    </row>
    <row r="87" spans="1:8" s="827" customFormat="1" ht="36">
      <c r="A87" s="823">
        <v>7210500000</v>
      </c>
      <c r="B87" s="824" t="s">
        <v>1026</v>
      </c>
      <c r="C87" s="825">
        <v>19079.769560000022</v>
      </c>
      <c r="D87" s="825">
        <v>15794.533879999999</v>
      </c>
      <c r="E87" s="832">
        <v>0.07439635338110127</v>
      </c>
      <c r="F87" s="825">
        <v>15105.061</v>
      </c>
      <c r="G87" s="825">
        <v>12686.123</v>
      </c>
      <c r="H87" s="832">
        <v>0.027966907936394815</v>
      </c>
    </row>
    <row r="88" spans="1:8" s="827" customFormat="1" ht="24">
      <c r="A88" s="828">
        <v>7210410000</v>
      </c>
      <c r="B88" s="829" t="s">
        <v>1025</v>
      </c>
      <c r="C88" s="830">
        <v>18695.237770000003</v>
      </c>
      <c r="D88" s="830">
        <v>13799.876719999998</v>
      </c>
      <c r="E88" s="831">
        <v>0.07289697662787864</v>
      </c>
      <c r="F88" s="830">
        <v>14260.352270000003</v>
      </c>
      <c r="G88" s="830">
        <v>11303.85997</v>
      </c>
      <c r="H88" s="831">
        <v>0.02640293601433645</v>
      </c>
    </row>
    <row r="89" spans="1:8" s="827" customFormat="1" ht="36">
      <c r="A89" s="823">
        <v>6004100000</v>
      </c>
      <c r="B89" s="824" t="s">
        <v>1362</v>
      </c>
      <c r="C89" s="825">
        <v>18435.10498000001</v>
      </c>
      <c r="D89" s="825">
        <v>16471.16690999999</v>
      </c>
      <c r="E89" s="832">
        <v>0.07188265981917756</v>
      </c>
      <c r="F89" s="825">
        <v>1476.4915700000004</v>
      </c>
      <c r="G89" s="825">
        <v>1285.3823499999987</v>
      </c>
      <c r="H89" s="832">
        <v>0.002733713144690581</v>
      </c>
    </row>
    <row r="90" spans="1:8" s="827" customFormat="1" ht="12.75">
      <c r="A90" s="828">
        <v>2918140000</v>
      </c>
      <c r="B90" s="829" t="s">
        <v>1363</v>
      </c>
      <c r="C90" s="830">
        <v>18362.507930000007</v>
      </c>
      <c r="D90" s="830">
        <v>13896.744429999999</v>
      </c>
      <c r="E90" s="831">
        <v>0.07159958743880937</v>
      </c>
      <c r="F90" s="830">
        <v>10593.828950000001</v>
      </c>
      <c r="G90" s="830">
        <v>8280.69294</v>
      </c>
      <c r="H90" s="831">
        <v>0.01961439539625588</v>
      </c>
    </row>
    <row r="91" spans="1:8" s="827" customFormat="1" ht="36">
      <c r="A91" s="823">
        <v>3920209000</v>
      </c>
      <c r="B91" s="824" t="s">
        <v>1011</v>
      </c>
      <c r="C91" s="825">
        <v>18015.417789999996</v>
      </c>
      <c r="D91" s="825">
        <v>22931.48904999997</v>
      </c>
      <c r="E91" s="832">
        <v>0.07024620417968071</v>
      </c>
      <c r="F91" s="825">
        <v>6733.712589999998</v>
      </c>
      <c r="G91" s="825">
        <v>8033.543230000004</v>
      </c>
      <c r="H91" s="832">
        <v>0.01246741870652973</v>
      </c>
    </row>
    <row r="92" spans="1:8" s="827" customFormat="1" ht="12.75">
      <c r="A92" s="828">
        <v>3903900000</v>
      </c>
      <c r="B92" s="829" t="s">
        <v>1013</v>
      </c>
      <c r="C92" s="830">
        <v>17827.795870000005</v>
      </c>
      <c r="D92" s="830">
        <v>14887.553069999998</v>
      </c>
      <c r="E92" s="831">
        <v>0.06951462371596152</v>
      </c>
      <c r="F92" s="830">
        <v>9226.64608</v>
      </c>
      <c r="G92" s="830">
        <v>7937.294</v>
      </c>
      <c r="H92" s="831">
        <v>0.017083066495465208</v>
      </c>
    </row>
    <row r="93" spans="1:8" s="827" customFormat="1" ht="24">
      <c r="A93" s="823">
        <v>2803009000</v>
      </c>
      <c r="B93" s="824" t="s">
        <v>1364</v>
      </c>
      <c r="C93" s="825">
        <v>17765.502449999993</v>
      </c>
      <c r="D93" s="825">
        <v>18077.812989999995</v>
      </c>
      <c r="E93" s="832">
        <v>0.06927172752829718</v>
      </c>
      <c r="F93" s="825">
        <v>11176.92652</v>
      </c>
      <c r="G93" s="825">
        <v>15828.06772</v>
      </c>
      <c r="H93" s="832">
        <v>0.02069399620409939</v>
      </c>
    </row>
    <row r="94" spans="1:8" s="827" customFormat="1" ht="24">
      <c r="A94" s="828">
        <v>1604141000</v>
      </c>
      <c r="B94" s="829" t="s">
        <v>1365</v>
      </c>
      <c r="C94" s="830">
        <v>17585.444059999998</v>
      </c>
      <c r="D94" s="830">
        <v>6483.453420000001</v>
      </c>
      <c r="E94" s="831">
        <v>0.06856963898527015</v>
      </c>
      <c r="F94" s="830">
        <v>2623.7567999999997</v>
      </c>
      <c r="G94" s="830">
        <v>1235.4007499999998</v>
      </c>
      <c r="H94" s="831">
        <v>0.004857866173005846</v>
      </c>
    </row>
    <row r="95" spans="1:8" s="827" customFormat="1" ht="12.75">
      <c r="A95" s="823">
        <v>803101000</v>
      </c>
      <c r="B95" s="824" t="s">
        <v>1366</v>
      </c>
      <c r="C95" s="825">
        <v>16736.349470000005</v>
      </c>
      <c r="D95" s="825">
        <v>17407.224679999996</v>
      </c>
      <c r="E95" s="832">
        <v>0.06525882640061224</v>
      </c>
      <c r="F95" s="825">
        <v>35227.041939999996</v>
      </c>
      <c r="G95" s="825">
        <v>38031.317</v>
      </c>
      <c r="H95" s="832">
        <v>0.06522260577481276</v>
      </c>
    </row>
    <row r="96" spans="1:8" s="827" customFormat="1" ht="24">
      <c r="A96" s="828">
        <v>1511900000</v>
      </c>
      <c r="B96" s="829" t="s">
        <v>947</v>
      </c>
      <c r="C96" s="830">
        <v>16532.950810000002</v>
      </c>
      <c r="D96" s="830">
        <v>13719.607850000002</v>
      </c>
      <c r="E96" s="831">
        <v>0.06446572884568545</v>
      </c>
      <c r="F96" s="830">
        <v>11680.422359999999</v>
      </c>
      <c r="G96" s="830">
        <v>8850.74429</v>
      </c>
      <c r="H96" s="831">
        <v>0.021626215001735345</v>
      </c>
    </row>
    <row r="97" spans="1:8" s="827" customFormat="1" ht="24">
      <c r="A97" s="823">
        <v>303430000</v>
      </c>
      <c r="B97" s="824" t="s">
        <v>1367</v>
      </c>
      <c r="C97" s="825">
        <v>16318.51448</v>
      </c>
      <c r="D97" s="825">
        <v>11377.14836</v>
      </c>
      <c r="E97" s="832">
        <v>0.06362959290943851</v>
      </c>
      <c r="F97" s="825">
        <v>9463.495</v>
      </c>
      <c r="G97" s="825">
        <v>8034.451</v>
      </c>
      <c r="H97" s="832">
        <v>0.017521590506753514</v>
      </c>
    </row>
    <row r="98" spans="1:8" s="827" customFormat="1" ht="24">
      <c r="A98" s="828">
        <v>8504230000</v>
      </c>
      <c r="B98" s="829" t="s">
        <v>927</v>
      </c>
      <c r="C98" s="830">
        <v>16297.932060000003</v>
      </c>
      <c r="D98" s="830">
        <v>10187.068949999999</v>
      </c>
      <c r="E98" s="831">
        <v>0.06354933738083043</v>
      </c>
      <c r="F98" s="830">
        <v>1594.6014000000002</v>
      </c>
      <c r="G98" s="830">
        <v>1017.7887</v>
      </c>
      <c r="H98" s="831">
        <v>0.0029523926152331525</v>
      </c>
    </row>
    <row r="99" spans="1:8" s="827" customFormat="1" ht="12.75">
      <c r="A99" s="823">
        <v>7610100000</v>
      </c>
      <c r="B99" s="824" t="s">
        <v>1368</v>
      </c>
      <c r="C99" s="825">
        <v>15456.210150000019</v>
      </c>
      <c r="D99" s="825">
        <v>9887.56777999999</v>
      </c>
      <c r="E99" s="832">
        <v>0.0602672725493842</v>
      </c>
      <c r="F99" s="825">
        <v>1827.5348799999995</v>
      </c>
      <c r="G99" s="825">
        <v>1189.7919200000003</v>
      </c>
      <c r="H99" s="832">
        <v>0.0033836672185243305</v>
      </c>
    </row>
    <row r="100" spans="1:8" s="827" customFormat="1" ht="36">
      <c r="A100" s="828">
        <v>4811411000</v>
      </c>
      <c r="B100" s="829" t="s">
        <v>1369</v>
      </c>
      <c r="C100" s="830">
        <v>15454.850410000001</v>
      </c>
      <c r="D100" s="830">
        <v>14548.966400000007</v>
      </c>
      <c r="E100" s="831">
        <v>0.06026197061440906</v>
      </c>
      <c r="F100" s="830">
        <v>5515.035489999998</v>
      </c>
      <c r="G100" s="830">
        <v>5325.329230000003</v>
      </c>
      <c r="H100" s="831">
        <v>0.010211047132797413</v>
      </c>
    </row>
    <row r="101" spans="1:8" s="827" customFormat="1" ht="12.75">
      <c r="A101" s="823">
        <v>810905000</v>
      </c>
      <c r="B101" s="824" t="s">
        <v>1032</v>
      </c>
      <c r="C101" s="825">
        <v>15320.426780000013</v>
      </c>
      <c r="D101" s="825">
        <v>13645.757099999992</v>
      </c>
      <c r="E101" s="832">
        <v>0.05973782236152788</v>
      </c>
      <c r="F101" s="825">
        <v>3338.4347099999936</v>
      </c>
      <c r="G101" s="825">
        <v>3227.3804100000025</v>
      </c>
      <c r="H101" s="832">
        <v>0.006181087000326232</v>
      </c>
    </row>
    <row r="102" spans="1:8" s="827" customFormat="1" ht="24">
      <c r="A102" s="828">
        <v>1806900090</v>
      </c>
      <c r="B102" s="829" t="s">
        <v>1370</v>
      </c>
      <c r="C102" s="830">
        <v>15265.398189999965</v>
      </c>
      <c r="D102" s="830">
        <v>11271.042579999996</v>
      </c>
      <c r="E102" s="831">
        <v>0.0595232533954388</v>
      </c>
      <c r="F102" s="830">
        <v>6804.195730000008</v>
      </c>
      <c r="G102" s="830">
        <v>3588.9200100000016</v>
      </c>
      <c r="H102" s="831">
        <v>0.012597917715269137</v>
      </c>
    </row>
    <row r="103" spans="1:8" s="827" customFormat="1" ht="12.75">
      <c r="A103" s="823">
        <v>6109100000</v>
      </c>
      <c r="B103" s="824" t="s">
        <v>1098</v>
      </c>
      <c r="C103" s="825">
        <v>14977.553779999995</v>
      </c>
      <c r="D103" s="825">
        <v>15666.545289999982</v>
      </c>
      <c r="E103" s="832">
        <v>0.05840088268871772</v>
      </c>
      <c r="F103" s="825">
        <v>597.4664899999998</v>
      </c>
      <c r="G103" s="825">
        <v>772.5733300000003</v>
      </c>
      <c r="H103" s="832">
        <v>0.0011062047562013122</v>
      </c>
    </row>
    <row r="104" spans="1:8" s="827" customFormat="1" ht="36">
      <c r="A104" s="828">
        <v>5209420000</v>
      </c>
      <c r="B104" s="829" t="s">
        <v>1371</v>
      </c>
      <c r="C104" s="830">
        <v>14628.458209999995</v>
      </c>
      <c r="D104" s="830">
        <v>17957.792030000008</v>
      </c>
      <c r="E104" s="831">
        <v>0.05703967980270672</v>
      </c>
      <c r="F104" s="830">
        <v>2469.2278300000016</v>
      </c>
      <c r="G104" s="830">
        <v>2920.489319999999</v>
      </c>
      <c r="H104" s="831">
        <v>0.004571756936009328</v>
      </c>
    </row>
    <row r="105" spans="1:8" s="827" customFormat="1" ht="13.5" thickBot="1">
      <c r="A105" s="834"/>
      <c r="B105" s="835" t="s">
        <v>1372</v>
      </c>
      <c r="C105" s="836">
        <v>2591755.426289983</v>
      </c>
      <c r="D105" s="836">
        <v>2687753.3237299994</v>
      </c>
      <c r="E105" s="837">
        <v>10.105842838683433</v>
      </c>
      <c r="F105" s="836">
        <v>1010618.9660399258</v>
      </c>
      <c r="G105" s="836">
        <v>1355039.5379500985</v>
      </c>
      <c r="H105" s="837">
        <v>1.8711534883581817</v>
      </c>
    </row>
    <row r="106" spans="2:8" ht="12.75">
      <c r="B106" s="136"/>
      <c r="C106" s="137"/>
      <c r="D106" s="137"/>
      <c r="E106" s="138"/>
      <c r="F106" s="138"/>
      <c r="G106" s="138"/>
      <c r="H106" s="138"/>
    </row>
    <row r="107" spans="1:8" ht="12.75">
      <c r="A107" s="139" t="s">
        <v>826</v>
      </c>
      <c r="B107" s="136"/>
      <c r="C107" s="137"/>
      <c r="D107" s="137"/>
      <c r="E107" s="140"/>
      <c r="F107" s="137"/>
      <c r="G107" s="137"/>
      <c r="H107" s="140"/>
    </row>
    <row r="108" spans="1:8" ht="13.5">
      <c r="A108" s="141" t="s">
        <v>8</v>
      </c>
      <c r="B108" s="136"/>
      <c r="C108" s="137"/>
      <c r="D108" s="137"/>
      <c r="E108" s="140"/>
      <c r="F108" s="137"/>
      <c r="G108" s="137"/>
      <c r="H108" s="140"/>
    </row>
    <row r="109" ht="12.75">
      <c r="A109" s="94"/>
    </row>
    <row r="111" spans="5:8" ht="12.75">
      <c r="E111" s="115"/>
      <c r="H111" s="115"/>
    </row>
    <row r="113" spans="3:8" ht="12.75">
      <c r="C113" s="510"/>
      <c r="D113" s="510"/>
      <c r="E113" s="510"/>
      <c r="F113" s="510"/>
      <c r="G113" s="510"/>
      <c r="H113" s="510"/>
    </row>
  </sheetData>
  <sheetProtection/>
  <mergeCells count="8">
    <mergeCell ref="E11:F11"/>
    <mergeCell ref="C12:D12"/>
    <mergeCell ref="F12:G12"/>
    <mergeCell ref="A7:H7"/>
    <mergeCell ref="A8:H8"/>
    <mergeCell ref="A10:H10"/>
    <mergeCell ref="A9:B9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4"/>
  <sheetViews>
    <sheetView zoomScalePageLayoutView="0" workbookViewId="0" topLeftCell="A1">
      <selection activeCell="A8" sqref="A8:T8"/>
    </sheetView>
  </sheetViews>
  <sheetFormatPr defaultColWidth="11.421875" defaultRowHeight="12.75"/>
  <cols>
    <col min="1" max="1" width="21.7109375" style="38" customWidth="1"/>
    <col min="2" max="2" width="12.00390625" style="38" customWidth="1"/>
    <col min="3" max="3" width="13.00390625" style="38" customWidth="1"/>
    <col min="4" max="4" width="9.00390625" style="38" customWidth="1"/>
    <col min="5" max="5" width="13.7109375" style="38" customWidth="1"/>
    <col min="6" max="6" width="14.00390625" style="38" customWidth="1"/>
    <col min="7" max="7" width="1.28515625" style="38" customWidth="1"/>
    <col min="8" max="8" width="14.00390625" style="38" customWidth="1"/>
    <col min="9" max="9" width="13.7109375" style="38" customWidth="1"/>
    <col min="10" max="10" width="12.421875" style="38" customWidth="1"/>
    <col min="11" max="11" width="1.1484375" style="38" customWidth="1"/>
    <col min="12" max="12" width="13.421875" style="38" bestFit="1" customWidth="1"/>
    <col min="13" max="13" width="12.140625" style="38" customWidth="1"/>
    <col min="14" max="14" width="10.00390625" style="38" customWidth="1"/>
    <col min="15" max="15" width="15.7109375" style="38" customWidth="1"/>
    <col min="16" max="16" width="14.00390625" style="38" customWidth="1"/>
    <col min="17" max="17" width="1.421875" style="38" customWidth="1"/>
    <col min="18" max="18" width="12.57421875" style="38" customWidth="1"/>
    <col min="19" max="19" width="13.28125" style="38" customWidth="1"/>
    <col min="20" max="20" width="10.7109375" style="38" customWidth="1"/>
    <col min="21" max="16384" width="11.421875" style="38" customWidth="1"/>
  </cols>
  <sheetData>
    <row r="1" ht="13.5" customHeight="1"/>
    <row r="2" spans="12:13" ht="12.75">
      <c r="L2" s="533"/>
      <c r="M2" s="533"/>
    </row>
    <row r="3" spans="10:13" ht="12.75">
      <c r="J3" s="41"/>
      <c r="L3" s="533"/>
      <c r="M3" s="533"/>
    </row>
    <row r="4" spans="10:13" ht="18">
      <c r="J4" s="41"/>
      <c r="L4" s="800"/>
      <c r="M4" s="801"/>
    </row>
    <row r="5" spans="10:13" ht="15">
      <c r="J5" s="42"/>
      <c r="L5" s="802"/>
      <c r="M5" s="802"/>
    </row>
    <row r="6" ht="9.75" customHeight="1">
      <c r="J6" s="42"/>
    </row>
    <row r="7" spans="1:20" ht="15" customHeight="1">
      <c r="A7" s="43" t="s">
        <v>552</v>
      </c>
      <c r="B7" s="43"/>
      <c r="C7" s="43"/>
      <c r="D7" s="43"/>
      <c r="E7" s="43"/>
      <c r="F7" s="43"/>
      <c r="G7" s="43"/>
      <c r="H7" s="43"/>
      <c r="I7" s="43"/>
      <c r="J7" s="44"/>
      <c r="K7" s="43"/>
      <c r="L7" s="43"/>
      <c r="M7" s="43"/>
      <c r="N7" s="43"/>
      <c r="O7" s="43"/>
      <c r="Q7" s="530"/>
      <c r="R7" s="43"/>
      <c r="S7" s="43"/>
      <c r="T7" s="43"/>
    </row>
    <row r="8" spans="1:20" ht="14.25" customHeight="1">
      <c r="A8" s="981" t="s">
        <v>472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</row>
    <row r="9" spans="1:20" ht="15">
      <c r="A9" s="43" t="s">
        <v>358</v>
      </c>
      <c r="B9" s="45"/>
      <c r="C9" s="46"/>
      <c r="D9" s="47"/>
      <c r="E9" s="48"/>
      <c r="F9" s="47"/>
      <c r="H9" s="47"/>
      <c r="I9" s="4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ht="16.5" customHeight="1" thickBot="1"/>
    <row r="11" spans="1:20" ht="12.75">
      <c r="A11" s="982" t="s">
        <v>473</v>
      </c>
      <c r="B11" s="985" t="s">
        <v>1425</v>
      </c>
      <c r="C11" s="985"/>
      <c r="D11" s="985"/>
      <c r="E11" s="985"/>
      <c r="F11" s="985"/>
      <c r="G11" s="985"/>
      <c r="H11" s="985"/>
      <c r="I11" s="985"/>
      <c r="J11" s="985"/>
      <c r="K11" s="798"/>
      <c r="L11" s="985" t="s">
        <v>1426</v>
      </c>
      <c r="M11" s="985"/>
      <c r="N11" s="985"/>
      <c r="O11" s="985"/>
      <c r="P11" s="985"/>
      <c r="Q11" s="985"/>
      <c r="R11" s="985"/>
      <c r="S11" s="985"/>
      <c r="T11" s="985"/>
    </row>
    <row r="12" spans="1:20" ht="12.75">
      <c r="A12" s="983"/>
      <c r="B12" s="50" t="s">
        <v>474</v>
      </c>
      <c r="C12" s="50"/>
      <c r="D12" s="50"/>
      <c r="E12" s="50"/>
      <c r="F12" s="50"/>
      <c r="G12" s="54"/>
      <c r="H12" s="55" t="s">
        <v>475</v>
      </c>
      <c r="I12" s="55"/>
      <c r="J12" s="55"/>
      <c r="K12" s="54"/>
      <c r="L12" s="50" t="s">
        <v>474</v>
      </c>
      <c r="M12" s="50"/>
      <c r="N12" s="50"/>
      <c r="O12" s="50"/>
      <c r="P12" s="50"/>
      <c r="Q12" s="54"/>
      <c r="R12" s="50" t="s">
        <v>475</v>
      </c>
      <c r="S12" s="50"/>
      <c r="T12" s="50"/>
    </row>
    <row r="13" spans="1:20" ht="12.75" customHeight="1">
      <c r="A13" s="983"/>
      <c r="B13" s="979" t="s">
        <v>1114</v>
      </c>
      <c r="C13" s="979" t="s">
        <v>363</v>
      </c>
      <c r="D13" s="56" t="s">
        <v>476</v>
      </c>
      <c r="E13" s="57" t="s">
        <v>477</v>
      </c>
      <c r="F13" s="57" t="s">
        <v>478</v>
      </c>
      <c r="G13" s="57"/>
      <c r="H13" s="979" t="s">
        <v>1114</v>
      </c>
      <c r="I13" s="979" t="s">
        <v>363</v>
      </c>
      <c r="J13" s="56" t="s">
        <v>476</v>
      </c>
      <c r="K13" s="56"/>
      <c r="L13" s="979" t="s">
        <v>1114</v>
      </c>
      <c r="M13" s="979" t="s">
        <v>363</v>
      </c>
      <c r="N13" s="58" t="s">
        <v>476</v>
      </c>
      <c r="O13" s="57" t="s">
        <v>479</v>
      </c>
      <c r="P13" s="57" t="s">
        <v>478</v>
      </c>
      <c r="Q13" s="57"/>
      <c r="R13" s="979" t="s">
        <v>1114</v>
      </c>
      <c r="S13" s="979" t="s">
        <v>363</v>
      </c>
      <c r="T13" s="56" t="s">
        <v>476</v>
      </c>
    </row>
    <row r="14" spans="1:20" ht="13.5" thickBot="1">
      <c r="A14" s="984"/>
      <c r="B14" s="980"/>
      <c r="C14" s="980"/>
      <c r="D14" s="176" t="s">
        <v>480</v>
      </c>
      <c r="E14" s="799" t="s">
        <v>481</v>
      </c>
      <c r="F14" s="799" t="s">
        <v>482</v>
      </c>
      <c r="G14" s="799"/>
      <c r="H14" s="980"/>
      <c r="I14" s="980"/>
      <c r="J14" s="176" t="s">
        <v>480</v>
      </c>
      <c r="K14" s="176"/>
      <c r="L14" s="980"/>
      <c r="M14" s="980"/>
      <c r="N14" s="176" t="s">
        <v>480</v>
      </c>
      <c r="O14" s="176" t="s">
        <v>367</v>
      </c>
      <c r="P14" s="799" t="s">
        <v>482</v>
      </c>
      <c r="Q14" s="799"/>
      <c r="R14" s="980"/>
      <c r="S14" s="980"/>
      <c r="T14" s="176" t="s">
        <v>480</v>
      </c>
    </row>
    <row r="15" spans="2:20" s="61" customFormat="1" ht="12">
      <c r="B15" s="62"/>
      <c r="C15" s="62"/>
      <c r="D15" s="63"/>
      <c r="H15" s="64"/>
      <c r="I15" s="64"/>
      <c r="J15" s="64"/>
      <c r="K15" s="64"/>
      <c r="M15" s="64"/>
      <c r="N15" s="64"/>
      <c r="O15" s="64"/>
      <c r="P15" s="64"/>
      <c r="Q15" s="64"/>
      <c r="R15" s="64"/>
      <c r="S15" s="64"/>
      <c r="T15" s="65"/>
    </row>
    <row r="16" spans="1:20" s="9" customFormat="1" ht="12">
      <c r="A16" s="142" t="s">
        <v>483</v>
      </c>
      <c r="B16" s="145">
        <v>25646108.56967999</v>
      </c>
      <c r="C16" s="145">
        <v>22475001.258769993</v>
      </c>
      <c r="D16" s="146">
        <v>14.109486688783152</v>
      </c>
      <c r="E16" s="146">
        <v>14.109486688783152</v>
      </c>
      <c r="F16" s="146">
        <v>100</v>
      </c>
      <c r="G16" s="146"/>
      <c r="H16" s="145">
        <v>54010479.22191993</v>
      </c>
      <c r="I16" s="145">
        <v>52598685.61915012</v>
      </c>
      <c r="J16" s="144">
        <v>2.6840853267554063</v>
      </c>
      <c r="K16" s="144"/>
      <c r="L16" s="145">
        <v>5208237.853149994</v>
      </c>
      <c r="M16" s="145">
        <v>5148592.306780001</v>
      </c>
      <c r="N16" s="144">
        <v>1.1584826068175564</v>
      </c>
      <c r="O16" s="144">
        <v>1.1584826068175564</v>
      </c>
      <c r="P16" s="144">
        <v>100</v>
      </c>
      <c r="Q16" s="144"/>
      <c r="R16" s="145">
        <v>12363532.164360017</v>
      </c>
      <c r="S16" s="145">
        <v>12631260.34250997</v>
      </c>
      <c r="T16" s="144">
        <v>-2.119568205311434</v>
      </c>
    </row>
    <row r="17" spans="1:20" s="61" customFormat="1" ht="12">
      <c r="A17" s="21"/>
      <c r="B17" s="147"/>
      <c r="C17" s="147"/>
      <c r="D17" s="148"/>
      <c r="E17" s="148"/>
      <c r="F17" s="148"/>
      <c r="G17" s="148"/>
      <c r="H17" s="147"/>
      <c r="I17" s="147"/>
      <c r="J17" s="65"/>
      <c r="K17" s="65"/>
      <c r="L17" s="147"/>
      <c r="M17" s="147"/>
      <c r="N17" s="65"/>
      <c r="O17" s="65"/>
      <c r="P17" s="65"/>
      <c r="Q17" s="65"/>
      <c r="R17" s="147"/>
      <c r="S17" s="147"/>
      <c r="T17" s="65"/>
    </row>
    <row r="18" spans="1:20" s="9" customFormat="1" ht="12">
      <c r="A18" s="142" t="s">
        <v>484</v>
      </c>
      <c r="B18" s="145">
        <v>4618755.189879989</v>
      </c>
      <c r="C18" s="145">
        <v>3812123.025150005</v>
      </c>
      <c r="D18" s="144">
        <v>21.159657214846682</v>
      </c>
      <c r="E18" s="144">
        <v>3.589019441835305</v>
      </c>
      <c r="F18" s="144">
        <v>18.009575126498895</v>
      </c>
      <c r="G18" s="144"/>
      <c r="H18" s="145">
        <v>6197622.455230009</v>
      </c>
      <c r="I18" s="145">
        <v>5332358.931829994</v>
      </c>
      <c r="J18" s="144">
        <v>16.22665567831662</v>
      </c>
      <c r="K18" s="144"/>
      <c r="L18" s="145">
        <v>1042521.4513800009</v>
      </c>
      <c r="M18" s="145">
        <v>896488.0163799993</v>
      </c>
      <c r="N18" s="144">
        <v>16.289502183161538</v>
      </c>
      <c r="O18" s="144">
        <v>2.8363759703345557</v>
      </c>
      <c r="P18" s="144">
        <v>20.016778817992606</v>
      </c>
      <c r="Q18" s="144"/>
      <c r="R18" s="145">
        <v>1216754.4959799983</v>
      </c>
      <c r="S18" s="145">
        <v>1346879.7463300019</v>
      </c>
      <c r="T18" s="144">
        <v>-9.661237441914977</v>
      </c>
    </row>
    <row r="19" spans="1:20" s="68" customFormat="1" ht="12">
      <c r="A19" s="111" t="s">
        <v>485</v>
      </c>
      <c r="B19" s="67">
        <v>1562314.2185099954</v>
      </c>
      <c r="C19" s="67">
        <v>1411104.4560500039</v>
      </c>
      <c r="D19" s="149">
        <v>10.715702995032796</v>
      </c>
      <c r="E19" s="149">
        <v>0.6727908965121316</v>
      </c>
      <c r="F19" s="149">
        <v>6.091817845445118</v>
      </c>
      <c r="G19" s="149"/>
      <c r="H19" s="67">
        <v>937431.3772100036</v>
      </c>
      <c r="I19" s="67">
        <v>821312.8783099992</v>
      </c>
      <c r="J19" s="149">
        <v>14.138156355095669</v>
      </c>
      <c r="K19" s="149"/>
      <c r="L19" s="67">
        <v>338656.5771999996</v>
      </c>
      <c r="M19" s="67">
        <v>265818.05519000033</v>
      </c>
      <c r="N19" s="149">
        <v>27.40164582046018</v>
      </c>
      <c r="O19" s="149">
        <v>1.4147269325264062</v>
      </c>
      <c r="P19" s="149">
        <v>6.502325484140028</v>
      </c>
      <c r="Q19" s="149"/>
      <c r="R19" s="67">
        <v>151127.49458999984</v>
      </c>
      <c r="S19" s="67">
        <v>106224.10330000008</v>
      </c>
      <c r="T19" s="149">
        <v>42.27231851812651</v>
      </c>
    </row>
    <row r="20" spans="1:20" s="61" customFormat="1" ht="12">
      <c r="A20" s="86" t="s">
        <v>486</v>
      </c>
      <c r="B20" s="151">
        <v>44690.35431999987</v>
      </c>
      <c r="C20" s="151">
        <v>71179.96</v>
      </c>
      <c r="D20" s="150">
        <v>-37.214976912041166</v>
      </c>
      <c r="E20" s="150">
        <v>-0.1178625325756705</v>
      </c>
      <c r="F20" s="150">
        <v>0.1742578379818405</v>
      </c>
      <c r="G20" s="150"/>
      <c r="H20" s="151">
        <v>16414.5950600001</v>
      </c>
      <c r="I20" s="151">
        <v>52890.49745999994</v>
      </c>
      <c r="J20" s="89">
        <v>-68.96494484209731</v>
      </c>
      <c r="K20" s="89"/>
      <c r="L20" s="151">
        <v>10606.781810000006</v>
      </c>
      <c r="M20" s="151">
        <v>12002.852989999994</v>
      </c>
      <c r="N20" s="89">
        <v>-11.631161201116976</v>
      </c>
      <c r="O20" s="89">
        <v>-0.02711558998683098</v>
      </c>
      <c r="P20" s="89">
        <v>0.20365394417585825</v>
      </c>
      <c r="Q20" s="89"/>
      <c r="R20" s="151">
        <v>3388.932409999997</v>
      </c>
      <c r="S20" s="151">
        <v>5346.167449999996</v>
      </c>
      <c r="T20" s="89">
        <v>-36.61005866922482</v>
      </c>
    </row>
    <row r="21" spans="1:20" s="61" customFormat="1" ht="14.25" customHeight="1">
      <c r="A21" s="21" t="s">
        <v>487</v>
      </c>
      <c r="B21" s="147">
        <v>867893.6387699983</v>
      </c>
      <c r="C21" s="147">
        <v>793618.2032300028</v>
      </c>
      <c r="D21" s="65">
        <v>9.35908919902501</v>
      </c>
      <c r="E21" s="65">
        <v>0.3304802286096089</v>
      </c>
      <c r="F21" s="65">
        <v>3.3841143439440247</v>
      </c>
      <c r="G21" s="65"/>
      <c r="H21" s="147">
        <v>314853.1266599992</v>
      </c>
      <c r="I21" s="147">
        <v>328145.2649700026</v>
      </c>
      <c r="J21" s="65">
        <v>-4.050687219642949</v>
      </c>
      <c r="K21" s="65"/>
      <c r="L21" s="147">
        <v>192280.97169999953</v>
      </c>
      <c r="M21" s="147">
        <v>165105.44342000017</v>
      </c>
      <c r="N21" s="65">
        <v>16.459498679803932</v>
      </c>
      <c r="O21" s="65">
        <v>0.5278244355105153</v>
      </c>
      <c r="P21" s="65">
        <v>3.6918623365810004</v>
      </c>
      <c r="Q21" s="65"/>
      <c r="R21" s="147">
        <v>58754.6048299999</v>
      </c>
      <c r="S21" s="147">
        <v>66373.10958000006</v>
      </c>
      <c r="T21" s="65">
        <v>-11.478300170368714</v>
      </c>
    </row>
    <row r="22" spans="1:20" s="61" customFormat="1" ht="12">
      <c r="A22" s="86" t="s">
        <v>488</v>
      </c>
      <c r="B22" s="151">
        <v>649730.2254199972</v>
      </c>
      <c r="C22" s="151">
        <v>546306.2928200011</v>
      </c>
      <c r="D22" s="150">
        <v>18.93149208773119</v>
      </c>
      <c r="E22" s="150">
        <v>0.46017320047819327</v>
      </c>
      <c r="F22" s="150">
        <v>2.533445663519253</v>
      </c>
      <c r="G22" s="150"/>
      <c r="H22" s="151">
        <v>606163.6554900043</v>
      </c>
      <c r="I22" s="151">
        <v>440277.11587999674</v>
      </c>
      <c r="J22" s="150">
        <v>37.67775649171422</v>
      </c>
      <c r="K22" s="150"/>
      <c r="L22" s="151">
        <v>135768.82369000005</v>
      </c>
      <c r="M22" s="151">
        <v>88709.75878000018</v>
      </c>
      <c r="N22" s="150">
        <v>53.04835179036632</v>
      </c>
      <c r="O22" s="150">
        <v>0.9140180870027217</v>
      </c>
      <c r="P22" s="150">
        <v>2.6068092033831696</v>
      </c>
      <c r="Q22" s="150"/>
      <c r="R22" s="151">
        <v>88983.95734999995</v>
      </c>
      <c r="S22" s="151">
        <v>34504.82627000001</v>
      </c>
      <c r="T22" s="150">
        <v>157.88843755856394</v>
      </c>
    </row>
    <row r="23" spans="1:20" s="68" customFormat="1" ht="12">
      <c r="A23" s="111" t="s">
        <v>489</v>
      </c>
      <c r="B23" s="69">
        <v>3056440.9713699934</v>
      </c>
      <c r="C23" s="69">
        <v>2401018.569100001</v>
      </c>
      <c r="D23" s="149">
        <v>27.297681521708157</v>
      </c>
      <c r="E23" s="149">
        <v>2.916228545323171</v>
      </c>
      <c r="F23" s="149">
        <v>11.917757281053776</v>
      </c>
      <c r="G23" s="149"/>
      <c r="H23" s="69">
        <v>5260191.0780200055</v>
      </c>
      <c r="I23" s="69">
        <v>4511046.053519994</v>
      </c>
      <c r="J23" s="149">
        <v>16.606902603342956</v>
      </c>
      <c r="K23" s="149"/>
      <c r="L23" s="69">
        <v>703864.8741800013</v>
      </c>
      <c r="M23" s="69">
        <v>630669.961189999</v>
      </c>
      <c r="N23" s="149">
        <v>11.605898091593302</v>
      </c>
      <c r="O23" s="149">
        <v>1.4216490378081499</v>
      </c>
      <c r="P23" s="149">
        <v>13.514453333852577</v>
      </c>
      <c r="Q23" s="149"/>
      <c r="R23" s="69">
        <v>1065627.0013899985</v>
      </c>
      <c r="S23" s="69">
        <v>1240655.6430300018</v>
      </c>
      <c r="T23" s="149">
        <v>-14.107753640046173</v>
      </c>
    </row>
    <row r="24" spans="1:20" s="61" customFormat="1" ht="12">
      <c r="A24" s="86" t="s">
        <v>490</v>
      </c>
      <c r="B24" s="151">
        <v>94258.89112999999</v>
      </c>
      <c r="C24" s="151">
        <v>98687.00221999992</v>
      </c>
      <c r="D24" s="89">
        <v>-4.487025637001802</v>
      </c>
      <c r="E24" s="150">
        <v>-0.0197023841690422</v>
      </c>
      <c r="F24" s="150">
        <v>0.36753681703366564</v>
      </c>
      <c r="G24" s="150"/>
      <c r="H24" s="151">
        <v>316642.63074999966</v>
      </c>
      <c r="I24" s="151">
        <v>185073.30050000004</v>
      </c>
      <c r="J24" s="89">
        <v>71.09038953460475</v>
      </c>
      <c r="K24" s="89"/>
      <c r="L24" s="151">
        <v>14362.207320000003</v>
      </c>
      <c r="M24" s="151">
        <v>13937.542269999987</v>
      </c>
      <c r="N24" s="89">
        <v>3.0469148848006786</v>
      </c>
      <c r="O24" s="89">
        <v>0.008248177845443102</v>
      </c>
      <c r="P24" s="89">
        <v>0.27575943581980605</v>
      </c>
      <c r="Q24" s="89"/>
      <c r="R24" s="151">
        <v>49238.87952000006</v>
      </c>
      <c r="S24" s="151">
        <v>52848.43566</v>
      </c>
      <c r="T24" s="89">
        <v>-6.830015108151912</v>
      </c>
    </row>
    <row r="25" spans="1:20" s="61" customFormat="1" ht="12">
      <c r="A25" s="21" t="s">
        <v>491</v>
      </c>
      <c r="B25" s="147">
        <v>600385.7627700003</v>
      </c>
      <c r="C25" s="147">
        <v>514167.9686099987</v>
      </c>
      <c r="D25" s="65">
        <v>16.76841021292763</v>
      </c>
      <c r="E25" s="65">
        <v>0.38361641526653273</v>
      </c>
      <c r="F25" s="65">
        <v>2.341040400491028</v>
      </c>
      <c r="G25" s="65"/>
      <c r="H25" s="147">
        <v>1599148.5828199962</v>
      </c>
      <c r="I25" s="147">
        <v>1078858.1227099993</v>
      </c>
      <c r="J25" s="65">
        <v>48.226031686453055</v>
      </c>
      <c r="K25" s="65"/>
      <c r="L25" s="147">
        <v>128422.07890000002</v>
      </c>
      <c r="M25" s="147">
        <v>108547.30587000008</v>
      </c>
      <c r="N25" s="65">
        <v>18.30978011909631</v>
      </c>
      <c r="O25" s="65">
        <v>0.38602343797599864</v>
      </c>
      <c r="P25" s="65">
        <v>2.4657491174741386</v>
      </c>
      <c r="Q25" s="65"/>
      <c r="R25" s="147">
        <v>250773.7266</v>
      </c>
      <c r="S25" s="147">
        <v>336864.3759599997</v>
      </c>
      <c r="T25" s="65">
        <v>-25.55647183370389</v>
      </c>
    </row>
    <row r="26" spans="1:20" s="61" customFormat="1" ht="12">
      <c r="A26" s="86" t="s">
        <v>492</v>
      </c>
      <c r="B26" s="151">
        <v>1038114.0033999969</v>
      </c>
      <c r="C26" s="151">
        <v>870846.1522199998</v>
      </c>
      <c r="D26" s="150">
        <v>19.20750878368015</v>
      </c>
      <c r="E26" s="150">
        <v>0.7442395631222816</v>
      </c>
      <c r="F26" s="150">
        <v>4.047842192430329</v>
      </c>
      <c r="G26" s="150"/>
      <c r="H26" s="151">
        <v>2706257.41555001</v>
      </c>
      <c r="I26" s="151">
        <v>2560476.372129993</v>
      </c>
      <c r="J26" s="150">
        <v>5.693512543478202</v>
      </c>
      <c r="K26" s="150"/>
      <c r="L26" s="151">
        <v>241836.69762000057</v>
      </c>
      <c r="M26" s="151">
        <v>307053.24276999955</v>
      </c>
      <c r="N26" s="150">
        <v>-21.239490767680934</v>
      </c>
      <c r="O26" s="150">
        <v>-1.2666869168125352</v>
      </c>
      <c r="P26" s="150">
        <v>4.643349717097412</v>
      </c>
      <c r="Q26" s="150"/>
      <c r="R26" s="151">
        <v>605646.5880799983</v>
      </c>
      <c r="S26" s="151">
        <v>755985.5683700023</v>
      </c>
      <c r="T26" s="150">
        <v>-19.886488126242057</v>
      </c>
    </row>
    <row r="27" spans="1:20" s="61" customFormat="1" ht="12">
      <c r="A27" s="21" t="s">
        <v>493</v>
      </c>
      <c r="B27" s="147">
        <v>10945.249610000004</v>
      </c>
      <c r="C27" s="147">
        <v>13680.470810000006</v>
      </c>
      <c r="D27" s="65">
        <v>-19.993618918441307</v>
      </c>
      <c r="E27" s="65">
        <v>-0.012170060275003048</v>
      </c>
      <c r="F27" s="65">
        <v>0.0426780132364408</v>
      </c>
      <c r="G27" s="65"/>
      <c r="H27" s="147">
        <v>4447.061870000006</v>
      </c>
      <c r="I27" s="147">
        <v>5059.1294999999955</v>
      </c>
      <c r="J27" s="65">
        <v>-12.098279555800856</v>
      </c>
      <c r="K27" s="65"/>
      <c r="L27" s="147">
        <v>2195.050570000001</v>
      </c>
      <c r="M27" s="147">
        <v>2730.78155</v>
      </c>
      <c r="N27" s="65">
        <v>-19.61822907438346</v>
      </c>
      <c r="O27" s="65">
        <v>-0.010405387493869227</v>
      </c>
      <c r="P27" s="65">
        <v>0.042145743567997995</v>
      </c>
      <c r="Q27" s="65"/>
      <c r="R27" s="147">
        <v>985.9266999999998</v>
      </c>
      <c r="S27" s="147">
        <v>1074.7551</v>
      </c>
      <c r="T27" s="65">
        <v>-8.264989856759025</v>
      </c>
    </row>
    <row r="28" spans="1:20" s="61" customFormat="1" ht="12">
      <c r="A28" s="86" t="s">
        <v>494</v>
      </c>
      <c r="B28" s="151">
        <v>325274.89637000073</v>
      </c>
      <c r="C28" s="151">
        <v>287410.35471000004</v>
      </c>
      <c r="D28" s="150">
        <v>13.174383260549675</v>
      </c>
      <c r="E28" s="150">
        <v>0.168474035769967</v>
      </c>
      <c r="F28" s="150">
        <v>1.2683206712871664</v>
      </c>
      <c r="G28" s="150"/>
      <c r="H28" s="151">
        <v>239878.2924000001</v>
      </c>
      <c r="I28" s="151">
        <v>344041.4130899994</v>
      </c>
      <c r="J28" s="150">
        <v>-30.276332071322702</v>
      </c>
      <c r="K28" s="150"/>
      <c r="L28" s="151">
        <v>68073.10675000015</v>
      </c>
      <c r="M28" s="151">
        <v>58860.765510000085</v>
      </c>
      <c r="N28" s="150">
        <v>15.651072764989687</v>
      </c>
      <c r="O28" s="150">
        <v>0.17892932069740028</v>
      </c>
      <c r="P28" s="150">
        <v>1.307027610285288</v>
      </c>
      <c r="Q28" s="150"/>
      <c r="R28" s="151">
        <v>67489.80822000005</v>
      </c>
      <c r="S28" s="151">
        <v>23765.404619999907</v>
      </c>
      <c r="T28" s="150">
        <v>183.98341748914987</v>
      </c>
    </row>
    <row r="29" spans="1:20" s="61" customFormat="1" ht="12">
      <c r="A29" s="21" t="s">
        <v>495</v>
      </c>
      <c r="B29" s="147">
        <v>5628.928460000009</v>
      </c>
      <c r="C29" s="147">
        <v>4649.916040000002</v>
      </c>
      <c r="D29" s="65">
        <v>21.05441069426292</v>
      </c>
      <c r="E29" s="65">
        <v>0.004356006074162002</v>
      </c>
      <c r="F29" s="65">
        <v>0.021948470056212692</v>
      </c>
      <c r="G29" s="65"/>
      <c r="H29" s="147">
        <v>1612.3857</v>
      </c>
      <c r="I29" s="147">
        <v>1267.72056</v>
      </c>
      <c r="J29" s="65">
        <v>27.18778497999591</v>
      </c>
      <c r="K29" s="65"/>
      <c r="L29" s="147">
        <v>1141.67209</v>
      </c>
      <c r="M29" s="147">
        <v>985.31088</v>
      </c>
      <c r="N29" s="65">
        <v>15.869225964499654</v>
      </c>
      <c r="O29" s="65">
        <v>0.0030369701208249372</v>
      </c>
      <c r="P29" s="65">
        <v>0.021920505978994514</v>
      </c>
      <c r="Q29" s="65"/>
      <c r="R29" s="147">
        <v>275.87925000000007</v>
      </c>
      <c r="S29" s="147">
        <v>243.18489</v>
      </c>
      <c r="T29" s="65">
        <v>13.444239895003376</v>
      </c>
    </row>
    <row r="30" spans="1:20" s="61" customFormat="1" ht="12">
      <c r="A30" s="86" t="s">
        <v>496</v>
      </c>
      <c r="B30" s="151">
        <v>6018.012589999999</v>
      </c>
      <c r="C30" s="151">
        <v>6415.551210000009</v>
      </c>
      <c r="D30" s="150">
        <v>-6.196484245661704</v>
      </c>
      <c r="E30" s="150">
        <v>-0.0017688035494319958</v>
      </c>
      <c r="F30" s="150">
        <v>0.023465597416657477</v>
      </c>
      <c r="G30" s="150"/>
      <c r="H30" s="151">
        <v>2352.6052799999993</v>
      </c>
      <c r="I30" s="151">
        <v>3379.921359999999</v>
      </c>
      <c r="J30" s="150">
        <v>-30.394674034664522</v>
      </c>
      <c r="K30" s="150"/>
      <c r="L30" s="151">
        <v>1829.6441400000003</v>
      </c>
      <c r="M30" s="151">
        <v>1069.8192299999996</v>
      </c>
      <c r="N30" s="150">
        <v>71.02367284985156</v>
      </c>
      <c r="O30" s="150">
        <v>0.014757915653943195</v>
      </c>
      <c r="P30" s="150">
        <v>0.0351298114945617</v>
      </c>
      <c r="Q30" s="150"/>
      <c r="R30" s="151">
        <v>626.7005300000002</v>
      </c>
      <c r="S30" s="151">
        <v>425.7397799999998</v>
      </c>
      <c r="T30" s="150">
        <v>47.20271852444712</v>
      </c>
    </row>
    <row r="31" spans="1:20" s="61" customFormat="1" ht="12">
      <c r="A31" s="21" t="s">
        <v>497</v>
      </c>
      <c r="B31" s="147">
        <v>975815.2270399955</v>
      </c>
      <c r="C31" s="147">
        <v>605161.1532800022</v>
      </c>
      <c r="D31" s="65">
        <v>61.248821367834104</v>
      </c>
      <c r="E31" s="65">
        <v>1.6491837730837053</v>
      </c>
      <c r="F31" s="65">
        <v>3.804925119102277</v>
      </c>
      <c r="G31" s="65"/>
      <c r="H31" s="147">
        <v>389852.1036500002</v>
      </c>
      <c r="I31" s="147">
        <v>332890.07367000234</v>
      </c>
      <c r="J31" s="65">
        <v>17.111363325439658</v>
      </c>
      <c r="K31" s="65"/>
      <c r="L31" s="147">
        <v>246004.41679000054</v>
      </c>
      <c r="M31" s="147">
        <v>137485.19310999932</v>
      </c>
      <c r="N31" s="65">
        <v>78.93157162980964</v>
      </c>
      <c r="O31" s="65">
        <v>2.107745519820943</v>
      </c>
      <c r="P31" s="65">
        <v>4.7233713921343785</v>
      </c>
      <c r="Q31" s="65"/>
      <c r="R31" s="147">
        <v>90589.4924900001</v>
      </c>
      <c r="S31" s="147">
        <v>69448.17864999984</v>
      </c>
      <c r="T31" s="65">
        <v>30.44185499312632</v>
      </c>
    </row>
    <row r="32" spans="1:20" s="61" customFormat="1" ht="12">
      <c r="A32" s="86"/>
      <c r="B32" s="151"/>
      <c r="C32" s="151"/>
      <c r="D32" s="150"/>
      <c r="E32" s="150"/>
      <c r="F32" s="150"/>
      <c r="G32" s="150"/>
      <c r="H32" s="151"/>
      <c r="I32" s="151"/>
      <c r="J32" s="150"/>
      <c r="K32" s="150"/>
      <c r="L32" s="151"/>
      <c r="M32" s="151"/>
      <c r="N32" s="150"/>
      <c r="O32" s="150"/>
      <c r="P32" s="150"/>
      <c r="Q32" s="150"/>
      <c r="R32" s="151"/>
      <c r="S32" s="151"/>
      <c r="T32" s="150"/>
    </row>
    <row r="33" spans="1:20" s="61" customFormat="1" ht="12">
      <c r="A33" s="21" t="s">
        <v>498</v>
      </c>
      <c r="B33" s="147">
        <v>9616806.182290033</v>
      </c>
      <c r="C33" s="147">
        <v>8468729.489860151</v>
      </c>
      <c r="D33" s="65">
        <v>13.556657982812018</v>
      </c>
      <c r="E33" s="65">
        <v>5.108238612364436</v>
      </c>
      <c r="F33" s="65">
        <v>37.498110702297595</v>
      </c>
      <c r="G33" s="65"/>
      <c r="H33" s="147">
        <v>11632323.713640006</v>
      </c>
      <c r="I33" s="147">
        <v>13040318.806539921</v>
      </c>
      <c r="J33" s="65">
        <v>-10.797244406277732</v>
      </c>
      <c r="K33" s="65"/>
      <c r="L33" s="147">
        <v>1613706.2045299963</v>
      </c>
      <c r="M33" s="147">
        <v>1498229.8557099947</v>
      </c>
      <c r="N33" s="65">
        <v>7.707518868343377</v>
      </c>
      <c r="O33" s="65">
        <v>2.2428722637046796</v>
      </c>
      <c r="P33" s="65">
        <v>30.98372712670967</v>
      </c>
      <c r="Q33" s="65"/>
      <c r="R33" s="147">
        <v>1991071.392439994</v>
      </c>
      <c r="S33" s="147">
        <v>2362603.7862599967</v>
      </c>
      <c r="T33" s="65">
        <v>-15.725548057642738</v>
      </c>
    </row>
    <row r="34" spans="1:20" s="61" customFormat="1" ht="12">
      <c r="A34" s="86" t="s">
        <v>499</v>
      </c>
      <c r="B34" s="151">
        <v>106083.99996999996</v>
      </c>
      <c r="C34" s="151">
        <v>108813.89430999986</v>
      </c>
      <c r="D34" s="150">
        <v>-2.508773679418827</v>
      </c>
      <c r="E34" s="150">
        <v>-0.012146359008254393</v>
      </c>
      <c r="F34" s="150">
        <v>0.41364560117092125</v>
      </c>
      <c r="G34" s="150"/>
      <c r="H34" s="151">
        <v>646573.9454200023</v>
      </c>
      <c r="I34" s="151">
        <v>662247.7355399996</v>
      </c>
      <c r="J34" s="150">
        <v>-2.3667563177421442</v>
      </c>
      <c r="K34" s="150"/>
      <c r="L34" s="151">
        <v>24822.744979999956</v>
      </c>
      <c r="M34" s="151">
        <v>21666.21400000001</v>
      </c>
      <c r="N34" s="150">
        <v>14.568908901204166</v>
      </c>
      <c r="O34" s="150">
        <v>0.06130862169535583</v>
      </c>
      <c r="P34" s="150">
        <v>0.4766054408399745</v>
      </c>
      <c r="Q34" s="150"/>
      <c r="R34" s="151">
        <v>133394.24601999993</v>
      </c>
      <c r="S34" s="151">
        <v>134794.07582</v>
      </c>
      <c r="T34" s="150">
        <v>-1.0384950462284084</v>
      </c>
    </row>
    <row r="35" spans="1:20" s="61" customFormat="1" ht="12">
      <c r="A35" s="21" t="s">
        <v>500</v>
      </c>
      <c r="B35" s="147">
        <v>205603.22296000062</v>
      </c>
      <c r="C35" s="147">
        <v>239299.07145000077</v>
      </c>
      <c r="D35" s="65">
        <v>-14.081061111447132</v>
      </c>
      <c r="E35" s="65">
        <v>-0.14992590257075808</v>
      </c>
      <c r="F35" s="65">
        <v>0.8016936464313116</v>
      </c>
      <c r="G35" s="65"/>
      <c r="H35" s="147">
        <v>513254.91146999865</v>
      </c>
      <c r="I35" s="147">
        <v>758808.98543</v>
      </c>
      <c r="J35" s="23">
        <v>-32.36045944037568</v>
      </c>
      <c r="K35" s="23"/>
      <c r="L35" s="147">
        <v>75242.69665999989</v>
      </c>
      <c r="M35" s="147">
        <v>51716.83506000007</v>
      </c>
      <c r="N35" s="23">
        <v>45.489755072416806</v>
      </c>
      <c r="O35" s="23">
        <v>0.456937745274945</v>
      </c>
      <c r="P35" s="23">
        <v>1.444686260142523</v>
      </c>
      <c r="Q35" s="23"/>
      <c r="R35" s="147">
        <v>83301.21383999994</v>
      </c>
      <c r="S35" s="147">
        <v>279809.15178999974</v>
      </c>
      <c r="T35" s="23">
        <v>-70.229274737047</v>
      </c>
    </row>
    <row r="36" spans="1:20" s="61" customFormat="1" ht="12">
      <c r="A36" s="86"/>
      <c r="B36" s="151"/>
      <c r="C36" s="151"/>
      <c r="D36" s="150"/>
      <c r="E36" s="150"/>
      <c r="F36" s="150"/>
      <c r="G36" s="150"/>
      <c r="H36" s="151"/>
      <c r="I36" s="151"/>
      <c r="J36" s="150"/>
      <c r="K36" s="150"/>
      <c r="L36" s="151"/>
      <c r="M36" s="151"/>
      <c r="N36" s="150"/>
      <c r="O36" s="150"/>
      <c r="P36" s="150"/>
      <c r="Q36" s="150"/>
      <c r="R36" s="151"/>
      <c r="S36" s="151"/>
      <c r="T36" s="150"/>
    </row>
    <row r="37" spans="1:20" s="9" customFormat="1" ht="12">
      <c r="A37" s="111" t="s">
        <v>99</v>
      </c>
      <c r="B37" s="67">
        <v>3893723.900060001</v>
      </c>
      <c r="C37" s="67">
        <v>3192475.2254600017</v>
      </c>
      <c r="D37" s="149">
        <v>21.965673186984766</v>
      </c>
      <c r="E37" s="149">
        <v>3.1201274096764027</v>
      </c>
      <c r="F37" s="149">
        <v>15.182513516547068</v>
      </c>
      <c r="G37" s="149"/>
      <c r="H37" s="67">
        <v>19109029.484780032</v>
      </c>
      <c r="I37" s="67">
        <v>18523980.356779993</v>
      </c>
      <c r="J37" s="149">
        <v>3.1583337745545856</v>
      </c>
      <c r="K37" s="149"/>
      <c r="L37" s="67">
        <v>803037.0306</v>
      </c>
      <c r="M37" s="67">
        <v>844032.6794999997</v>
      </c>
      <c r="N37" s="149">
        <v>-4.857116305530406</v>
      </c>
      <c r="O37" s="149">
        <v>-0.7962496631557706</v>
      </c>
      <c r="P37" s="149">
        <v>15.418593644188414</v>
      </c>
      <c r="Q37" s="149"/>
      <c r="R37" s="67">
        <v>4119595.20646</v>
      </c>
      <c r="S37" s="67">
        <v>4650318.257959999</v>
      </c>
      <c r="T37" s="149">
        <v>-11.412617848069964</v>
      </c>
    </row>
    <row r="38" spans="1:20" s="61" customFormat="1" ht="12">
      <c r="A38" s="86" t="s">
        <v>502</v>
      </c>
      <c r="B38" s="151">
        <v>149119.2540599998</v>
      </c>
      <c r="C38" s="151">
        <v>190268.91626000026</v>
      </c>
      <c r="D38" s="150">
        <v>-21.62710704872567</v>
      </c>
      <c r="E38" s="150">
        <v>-0.18309081154753398</v>
      </c>
      <c r="F38" s="150">
        <v>0.5814498275824015</v>
      </c>
      <c r="G38" s="150"/>
      <c r="H38" s="151">
        <v>273422.6698800001</v>
      </c>
      <c r="I38" s="151">
        <v>183312.66010999982</v>
      </c>
      <c r="J38" s="150">
        <v>49.15645745139931</v>
      </c>
      <c r="K38" s="150"/>
      <c r="L38" s="151">
        <v>28701.310499999992</v>
      </c>
      <c r="M38" s="151">
        <v>47495.01110000001</v>
      </c>
      <c r="N38" s="150">
        <v>-39.569841473307946</v>
      </c>
      <c r="O38" s="150">
        <v>-0.3650260008983669</v>
      </c>
      <c r="P38" s="150">
        <v>0.5510752640193103</v>
      </c>
      <c r="Q38" s="150"/>
      <c r="R38" s="151">
        <v>30479.19192000001</v>
      </c>
      <c r="S38" s="151">
        <v>53535.139299999995</v>
      </c>
      <c r="T38" s="150">
        <v>-43.06694197767781</v>
      </c>
    </row>
    <row r="39" spans="1:20" s="61" customFormat="1" ht="12">
      <c r="A39" s="21" t="s">
        <v>503</v>
      </c>
      <c r="B39" s="147">
        <v>457.7682299999999</v>
      </c>
      <c r="C39" s="147">
        <v>512.54086</v>
      </c>
      <c r="D39" s="23">
        <v>-10.686490439025691</v>
      </c>
      <c r="E39" s="65">
        <v>-0.00024370468045525542</v>
      </c>
      <c r="F39" s="65">
        <v>0.001784942260367698</v>
      </c>
      <c r="G39" s="65"/>
      <c r="H39" s="147">
        <v>76.60206000000001</v>
      </c>
      <c r="I39" s="147">
        <v>94.04744000000001</v>
      </c>
      <c r="J39" s="65">
        <v>-18.549553289276133</v>
      </c>
      <c r="K39" s="65"/>
      <c r="L39" s="147">
        <v>103.62213</v>
      </c>
      <c r="M39" s="147">
        <v>85.0438</v>
      </c>
      <c r="N39" s="65">
        <v>21.845601913366984</v>
      </c>
      <c r="O39" s="65">
        <v>0.0003608429040989484</v>
      </c>
      <c r="P39" s="65">
        <v>0.0019895813693940325</v>
      </c>
      <c r="Q39" s="65"/>
      <c r="R39" s="147">
        <v>23.8752</v>
      </c>
      <c r="S39" s="147">
        <v>14.88068</v>
      </c>
      <c r="T39" s="65">
        <v>60.444280772115256</v>
      </c>
    </row>
    <row r="40" spans="1:20" s="61" customFormat="1" ht="12">
      <c r="A40" s="86" t="s">
        <v>504</v>
      </c>
      <c r="B40" s="151">
        <v>168489.73578000013</v>
      </c>
      <c r="C40" s="151">
        <v>287492.4226100001</v>
      </c>
      <c r="D40" s="150">
        <v>-41.3933298657523</v>
      </c>
      <c r="E40" s="150">
        <v>-0.5294891219797545</v>
      </c>
      <c r="F40" s="150">
        <v>0.6569797336785685</v>
      </c>
      <c r="G40" s="150"/>
      <c r="H40" s="151">
        <v>273858.3963799998</v>
      </c>
      <c r="I40" s="151">
        <v>429587.80451000074</v>
      </c>
      <c r="J40" s="150">
        <v>-36.250891318395325</v>
      </c>
      <c r="K40" s="150"/>
      <c r="L40" s="151">
        <v>49421.297620000005</v>
      </c>
      <c r="M40" s="151">
        <v>55370.63716</v>
      </c>
      <c r="N40" s="150">
        <v>-10.744574823671748</v>
      </c>
      <c r="O40" s="150">
        <v>-0.11555274112820152</v>
      </c>
      <c r="P40" s="150">
        <v>0.9489063098396996</v>
      </c>
      <c r="Q40" s="150"/>
      <c r="R40" s="151">
        <v>78397.95906000004</v>
      </c>
      <c r="S40" s="151">
        <v>81141.07463999996</v>
      </c>
      <c r="T40" s="150">
        <v>-3.3806744514666023</v>
      </c>
    </row>
    <row r="41" spans="1:20" s="61" customFormat="1" ht="12">
      <c r="A41" s="21" t="s">
        <v>505</v>
      </c>
      <c r="B41" s="147">
        <v>72.91064999999999</v>
      </c>
      <c r="C41" s="147">
        <v>90.74838999999999</v>
      </c>
      <c r="D41" s="65">
        <v>-19.656260568369312</v>
      </c>
      <c r="E41" s="65">
        <v>-7.936702558821667E-05</v>
      </c>
      <c r="F41" s="65">
        <v>0.0002842951779678509</v>
      </c>
      <c r="G41" s="65"/>
      <c r="H41" s="147">
        <v>66.811</v>
      </c>
      <c r="I41" s="147">
        <v>25.05402</v>
      </c>
      <c r="J41" s="23">
        <v>166.66778425178873</v>
      </c>
      <c r="K41" s="23"/>
      <c r="L41" s="147">
        <v>9.999999999999999E-34</v>
      </c>
      <c r="M41" s="147">
        <v>6.0882</v>
      </c>
      <c r="N41" s="23">
        <v>-100</v>
      </c>
      <c r="O41" s="23">
        <v>-0.00011824979794928922</v>
      </c>
      <c r="P41" s="23">
        <v>1.920035198460051E-38</v>
      </c>
      <c r="Q41" s="23"/>
      <c r="R41" s="147">
        <v>9.999999999999999E-34</v>
      </c>
      <c r="S41" s="147">
        <v>1.008</v>
      </c>
      <c r="T41" s="23">
        <v>-100</v>
      </c>
    </row>
    <row r="42" spans="1:20" s="61" customFormat="1" ht="12">
      <c r="A42" s="86" t="s">
        <v>506</v>
      </c>
      <c r="B42" s="151">
        <v>26.961650000000002</v>
      </c>
      <c r="C42" s="151">
        <v>371.09498999999994</v>
      </c>
      <c r="D42" s="89">
        <v>-92.73456911935135</v>
      </c>
      <c r="E42" s="150">
        <v>-0.0015311827396036976</v>
      </c>
      <c r="F42" s="150">
        <v>0.00010512959471705313</v>
      </c>
      <c r="G42" s="150"/>
      <c r="H42" s="151">
        <v>0.60881</v>
      </c>
      <c r="I42" s="151">
        <v>426.097</v>
      </c>
      <c r="J42" s="89">
        <v>-99.85711938830829</v>
      </c>
      <c r="K42" s="89"/>
      <c r="L42" s="151">
        <v>9.59745</v>
      </c>
      <c r="M42" s="151">
        <v>189.19217</v>
      </c>
      <c r="N42" s="89">
        <v>-94.9271420693573</v>
      </c>
      <c r="O42" s="89">
        <v>-0.003488229583909722</v>
      </c>
      <c r="P42" s="89">
        <v>0.00018427441815460418</v>
      </c>
      <c r="Q42" s="89"/>
      <c r="R42" s="151">
        <v>0.131</v>
      </c>
      <c r="S42" s="151">
        <v>240.315</v>
      </c>
      <c r="T42" s="89">
        <v>-99.9454882133866</v>
      </c>
    </row>
    <row r="43" spans="1:20" s="61" customFormat="1" ht="12">
      <c r="A43" s="21" t="s">
        <v>507</v>
      </c>
      <c r="B43" s="147">
        <v>89661.48121000001</v>
      </c>
      <c r="C43" s="147">
        <v>212880.81840999998</v>
      </c>
      <c r="D43" s="23">
        <v>-57.88184117306634</v>
      </c>
      <c r="E43" s="65">
        <v>-0.5482506353672324</v>
      </c>
      <c r="F43" s="65">
        <v>0.34961047196065426</v>
      </c>
      <c r="G43" s="65"/>
      <c r="H43" s="147">
        <v>882807.9485299999</v>
      </c>
      <c r="I43" s="147">
        <v>2195337.52797</v>
      </c>
      <c r="J43" s="23">
        <v>-59.78714264743058</v>
      </c>
      <c r="K43" s="23"/>
      <c r="L43" s="147">
        <v>39594.86734</v>
      </c>
      <c r="M43" s="147">
        <v>78884.54949</v>
      </c>
      <c r="N43" s="23">
        <v>-49.80656212656784</v>
      </c>
      <c r="O43" s="23">
        <v>-0.7631150382262896</v>
      </c>
      <c r="P43" s="23">
        <v>0.7602353897115629</v>
      </c>
      <c r="Q43" s="23"/>
      <c r="R43" s="147">
        <v>397874.96880000003</v>
      </c>
      <c r="S43" s="147">
        <v>805583.85724</v>
      </c>
      <c r="T43" s="23">
        <v>-50.61035977518789</v>
      </c>
    </row>
    <row r="44" spans="1:20" s="61" customFormat="1" ht="12">
      <c r="A44" s="86" t="s">
        <v>508</v>
      </c>
      <c r="B44" s="151">
        <v>488.9231900000002</v>
      </c>
      <c r="C44" s="151">
        <v>771.4442899999998</v>
      </c>
      <c r="D44" s="150">
        <v>-36.62235934107434</v>
      </c>
      <c r="E44" s="150">
        <v>-0.0012570459807638799</v>
      </c>
      <c r="F44" s="150">
        <v>0.0019064225228229272</v>
      </c>
      <c r="G44" s="150"/>
      <c r="H44" s="151">
        <v>80.87888</v>
      </c>
      <c r="I44" s="151">
        <v>108.62231</v>
      </c>
      <c r="J44" s="150">
        <v>-25.54118946651015</v>
      </c>
      <c r="K44" s="150"/>
      <c r="L44" s="151">
        <v>24.218359999999997</v>
      </c>
      <c r="M44" s="151">
        <v>94.31055000000002</v>
      </c>
      <c r="N44" s="150">
        <v>-74.3206247869406</v>
      </c>
      <c r="O44" s="150">
        <v>-0.0013613855171188845</v>
      </c>
      <c r="P44" s="150">
        <v>0.0004650010364897696</v>
      </c>
      <c r="Q44" s="150"/>
      <c r="R44" s="151">
        <v>0.5511</v>
      </c>
      <c r="S44" s="151">
        <v>11.504700000000001</v>
      </c>
      <c r="T44" s="150">
        <v>-95.20978382747921</v>
      </c>
    </row>
    <row r="45" spans="1:20" s="61" customFormat="1" ht="12">
      <c r="A45" s="21" t="s">
        <v>509</v>
      </c>
      <c r="B45" s="147">
        <v>6712.845740000002</v>
      </c>
      <c r="C45" s="147">
        <v>6432.11621</v>
      </c>
      <c r="D45" s="23">
        <v>4.364497170675364</v>
      </c>
      <c r="E45" s="65">
        <v>0.001249074590776531</v>
      </c>
      <c r="F45" s="65">
        <v>0.02617490962327219</v>
      </c>
      <c r="G45" s="65"/>
      <c r="H45" s="147">
        <v>55955.74009999998</v>
      </c>
      <c r="I45" s="147">
        <v>23545.98461</v>
      </c>
      <c r="J45" s="23">
        <v>137.64451148173916</v>
      </c>
      <c r="K45" s="23"/>
      <c r="L45" s="147">
        <v>209.38352000000003</v>
      </c>
      <c r="M45" s="147">
        <v>5718.10821</v>
      </c>
      <c r="N45" s="23">
        <v>-96.33823788724698</v>
      </c>
      <c r="O45" s="23">
        <v>-0.1069947737509873</v>
      </c>
      <c r="P45" s="23">
        <v>0.004020237283774641</v>
      </c>
      <c r="Q45" s="23"/>
      <c r="R45" s="147">
        <v>38.726459999999996</v>
      </c>
      <c r="S45" s="147">
        <v>23437.111</v>
      </c>
      <c r="T45" s="23">
        <v>-99.83476436152903</v>
      </c>
    </row>
    <row r="46" spans="1:20" s="61" customFormat="1" ht="12">
      <c r="A46" s="86" t="s">
        <v>510</v>
      </c>
      <c r="B46" s="151">
        <v>1434816.9897100003</v>
      </c>
      <c r="C46" s="151">
        <v>423667.456670001</v>
      </c>
      <c r="D46" s="150">
        <v>238.66584915149488</v>
      </c>
      <c r="E46" s="150">
        <v>4.498996557988791</v>
      </c>
      <c r="F46" s="150">
        <v>5.594677203411308</v>
      </c>
      <c r="G46" s="150"/>
      <c r="H46" s="151">
        <v>3716285.9592000013</v>
      </c>
      <c r="I46" s="151">
        <v>1350202.7464799902</v>
      </c>
      <c r="J46" s="89">
        <v>175.23910530388457</v>
      </c>
      <c r="K46" s="89"/>
      <c r="L46" s="151">
        <v>243149.84884999992</v>
      </c>
      <c r="M46" s="151">
        <v>101617.9417199999</v>
      </c>
      <c r="N46" s="89">
        <v>139.27846277380803</v>
      </c>
      <c r="O46" s="89">
        <v>2.748943763591877</v>
      </c>
      <c r="P46" s="89">
        <v>4.668562682922411</v>
      </c>
      <c r="Q46" s="89"/>
      <c r="R46" s="151">
        <v>388160.8117099999</v>
      </c>
      <c r="S46" s="151">
        <v>241265.54541000014</v>
      </c>
      <c r="T46" s="89">
        <v>60.885306292023564</v>
      </c>
    </row>
    <row r="47" spans="1:20" s="61" customFormat="1" ht="12">
      <c r="A47" s="21" t="s">
        <v>511</v>
      </c>
      <c r="B47" s="147">
        <v>3.5751</v>
      </c>
      <c r="C47" s="147">
        <v>437.96721</v>
      </c>
      <c r="D47" s="65">
        <v>-99.18370601305973</v>
      </c>
      <c r="E47" s="65">
        <v>-0.0019327790241190548</v>
      </c>
      <c r="F47" s="65">
        <v>1.3940126589913323E-05</v>
      </c>
      <c r="G47" s="65"/>
      <c r="H47" s="147">
        <v>0.897</v>
      </c>
      <c r="I47" s="147">
        <v>58.555</v>
      </c>
      <c r="J47" s="65">
        <v>-98.46810690803518</v>
      </c>
      <c r="K47" s="65"/>
      <c r="L47" s="147">
        <v>9.999999999999999E-34</v>
      </c>
      <c r="M47" s="147">
        <v>10.189</v>
      </c>
      <c r="N47" s="65">
        <v>-100</v>
      </c>
      <c r="O47" s="65">
        <v>-0.00019789875354050585</v>
      </c>
      <c r="P47" s="65">
        <v>1.920035198460051E-38</v>
      </c>
      <c r="Q47" s="65"/>
      <c r="R47" s="147">
        <v>9.999999999999999E-34</v>
      </c>
      <c r="S47" s="147">
        <v>1.745</v>
      </c>
      <c r="T47" s="65">
        <v>-100</v>
      </c>
    </row>
    <row r="48" spans="1:20" s="61" customFormat="1" ht="12">
      <c r="A48" s="86" t="s">
        <v>512</v>
      </c>
      <c r="B48" s="151">
        <v>23791.48234</v>
      </c>
      <c r="C48" s="151">
        <v>28016.60651000002</v>
      </c>
      <c r="D48" s="150">
        <v>-15.080784921228558</v>
      </c>
      <c r="E48" s="150">
        <v>-0.018799216611172967</v>
      </c>
      <c r="F48" s="150">
        <v>0.09276839125654869</v>
      </c>
      <c r="G48" s="150"/>
      <c r="H48" s="151">
        <v>4481.1055</v>
      </c>
      <c r="I48" s="151">
        <v>47022.20869000001</v>
      </c>
      <c r="J48" s="150">
        <v>-90.4702360334831</v>
      </c>
      <c r="K48" s="150"/>
      <c r="L48" s="151">
        <v>6463.955589999999</v>
      </c>
      <c r="M48" s="151">
        <v>11768.055010000002</v>
      </c>
      <c r="N48" s="150">
        <v>-45.072014156058934</v>
      </c>
      <c r="O48" s="150">
        <v>-0.10302038118293462</v>
      </c>
      <c r="P48" s="150">
        <v>0.12411022254082604</v>
      </c>
      <c r="Q48" s="150"/>
      <c r="R48" s="151">
        <v>1322.6726999999998</v>
      </c>
      <c r="S48" s="151">
        <v>44641.21228</v>
      </c>
      <c r="T48" s="150">
        <v>-97.03710398430962</v>
      </c>
    </row>
    <row r="49" spans="1:20" s="61" customFormat="1" ht="12">
      <c r="A49" s="21" t="s">
        <v>513</v>
      </c>
      <c r="B49" s="147">
        <v>101562.66992000009</v>
      </c>
      <c r="C49" s="147">
        <v>61774.71081999989</v>
      </c>
      <c r="D49" s="23">
        <v>64.40816730965358</v>
      </c>
      <c r="E49" s="65">
        <v>0.17703206616940456</v>
      </c>
      <c r="F49" s="65">
        <v>0.3960159087841972</v>
      </c>
      <c r="G49" s="65"/>
      <c r="H49" s="147">
        <v>548678.4114499993</v>
      </c>
      <c r="I49" s="147">
        <v>170983.35142000008</v>
      </c>
      <c r="J49" s="65">
        <v>220.89581055306175</v>
      </c>
      <c r="K49" s="65"/>
      <c r="L49" s="147">
        <v>29588.227650000004</v>
      </c>
      <c r="M49" s="147">
        <v>6935.881669999998</v>
      </c>
      <c r="N49" s="65">
        <v>326.5964884894008</v>
      </c>
      <c r="O49" s="65">
        <v>0.4399716394356944</v>
      </c>
      <c r="P49" s="65">
        <v>0.5681043854804892</v>
      </c>
      <c r="Q49" s="65"/>
      <c r="R49" s="147">
        <v>173235.29903</v>
      </c>
      <c r="S49" s="147">
        <v>1675.9244</v>
      </c>
      <c r="T49" s="23" t="s">
        <v>1173</v>
      </c>
    </row>
    <row r="50" spans="1:20" s="61" customFormat="1" ht="12">
      <c r="A50" s="86" t="s">
        <v>514</v>
      </c>
      <c r="B50" s="151">
        <v>10907.615939999998</v>
      </c>
      <c r="C50" s="151">
        <v>12461.110030000002</v>
      </c>
      <c r="D50" s="150">
        <v>-12.46673920910723</v>
      </c>
      <c r="E50" s="150">
        <v>-0.006912097899855794</v>
      </c>
      <c r="F50" s="150">
        <v>0.04253127101277066</v>
      </c>
      <c r="G50" s="150"/>
      <c r="H50" s="151">
        <v>1810.0895000000007</v>
      </c>
      <c r="I50" s="151">
        <v>68631.56768999988</v>
      </c>
      <c r="J50" s="89">
        <v>-97.36259922230548</v>
      </c>
      <c r="K50" s="89"/>
      <c r="L50" s="151">
        <v>2235.89289</v>
      </c>
      <c r="M50" s="151">
        <v>1454.7202899999997</v>
      </c>
      <c r="N50" s="89">
        <v>53.699161644332364</v>
      </c>
      <c r="O50" s="89">
        <v>0.01517254724114204</v>
      </c>
      <c r="P50" s="89">
        <v>0.04292993048786567</v>
      </c>
      <c r="Q50" s="89"/>
      <c r="R50" s="151">
        <v>424.60937000000007</v>
      </c>
      <c r="S50" s="151">
        <v>217.09614999999997</v>
      </c>
      <c r="T50" s="89">
        <v>95.58585907672713</v>
      </c>
    </row>
    <row r="51" spans="1:20" s="61" customFormat="1" ht="12">
      <c r="A51" s="21" t="s">
        <v>515</v>
      </c>
      <c r="B51" s="147">
        <v>411.24421999999987</v>
      </c>
      <c r="C51" s="147">
        <v>522.19417</v>
      </c>
      <c r="D51" s="65">
        <v>-21.246876425295998</v>
      </c>
      <c r="E51" s="65">
        <v>-0.0004936593716839335</v>
      </c>
      <c r="F51" s="65">
        <v>0.0016035345825767568</v>
      </c>
      <c r="G51" s="65"/>
      <c r="H51" s="147">
        <v>58.18055</v>
      </c>
      <c r="I51" s="147">
        <v>104.42506</v>
      </c>
      <c r="J51" s="23">
        <v>-44.28487759547373</v>
      </c>
      <c r="K51" s="23"/>
      <c r="L51" s="147">
        <v>61.60798</v>
      </c>
      <c r="M51" s="147">
        <v>25.59454</v>
      </c>
      <c r="N51" s="23">
        <v>140.70751027367558</v>
      </c>
      <c r="O51" s="23">
        <v>0.0006994812922471093</v>
      </c>
      <c r="P51" s="23">
        <v>0.0011828949010602287</v>
      </c>
      <c r="Q51" s="23"/>
      <c r="R51" s="147">
        <v>4.420319999999999</v>
      </c>
      <c r="S51" s="147">
        <v>3.0935</v>
      </c>
      <c r="T51" s="23">
        <v>42.89057701632453</v>
      </c>
    </row>
    <row r="52" spans="1:20" s="61" customFormat="1" ht="12">
      <c r="A52" s="86" t="s">
        <v>516</v>
      </c>
      <c r="B52" s="151">
        <v>60317.43815</v>
      </c>
      <c r="C52" s="151">
        <v>80030.25304000001</v>
      </c>
      <c r="D52" s="89">
        <v>-24.631703813490788</v>
      </c>
      <c r="E52" s="150">
        <v>-0.08770996122773453</v>
      </c>
      <c r="F52" s="150">
        <v>0.23519138580466764</v>
      </c>
      <c r="G52" s="150"/>
      <c r="H52" s="151">
        <v>576156.49887</v>
      </c>
      <c r="I52" s="151">
        <v>796391.0689999999</v>
      </c>
      <c r="J52" s="89">
        <v>-27.654073319348075</v>
      </c>
      <c r="K52" s="89"/>
      <c r="L52" s="151">
        <v>9849.888349999997</v>
      </c>
      <c r="M52" s="151">
        <v>19200.306190000003</v>
      </c>
      <c r="N52" s="89">
        <v>-48.69931628939301</v>
      </c>
      <c r="O52" s="89">
        <v>-0.18161115277445386</v>
      </c>
      <c r="P52" s="89">
        <v>0.1891213233290159</v>
      </c>
      <c r="Q52" s="89"/>
      <c r="R52" s="151">
        <v>86856.7899</v>
      </c>
      <c r="S52" s="151">
        <v>158832.1749</v>
      </c>
      <c r="T52" s="89">
        <v>-45.31536827806795</v>
      </c>
    </row>
    <row r="53" spans="1:20" s="61" customFormat="1" ht="12">
      <c r="A53" s="21" t="s">
        <v>517</v>
      </c>
      <c r="B53" s="147">
        <v>205208.04165000003</v>
      </c>
      <c r="C53" s="147">
        <v>275882.0993199998</v>
      </c>
      <c r="D53" s="23">
        <v>-25.617485818833018</v>
      </c>
      <c r="E53" s="65">
        <v>-0.31445630127572066</v>
      </c>
      <c r="F53" s="65">
        <v>0.8001527447817421</v>
      </c>
      <c r="G53" s="65"/>
      <c r="H53" s="147">
        <v>825051.4005900002</v>
      </c>
      <c r="I53" s="147">
        <v>865153.12643</v>
      </c>
      <c r="J53" s="23">
        <v>-4.6352171210982025</v>
      </c>
      <c r="K53" s="23"/>
      <c r="L53" s="147">
        <v>40840.777009999976</v>
      </c>
      <c r="M53" s="147">
        <v>59879.898759999975</v>
      </c>
      <c r="N53" s="23">
        <v>-31.795514261487384</v>
      </c>
      <c r="O53" s="23">
        <v>-0.3697927630612361</v>
      </c>
      <c r="P53" s="23">
        <v>0.7841572939165801</v>
      </c>
      <c r="Q53" s="23"/>
      <c r="R53" s="147">
        <v>84595.63393999999</v>
      </c>
      <c r="S53" s="147">
        <v>160696.87106999996</v>
      </c>
      <c r="T53" s="23">
        <v>-47.357012381933735</v>
      </c>
    </row>
    <row r="54" spans="1:20" s="61" customFormat="1" ht="12">
      <c r="A54" s="86" t="s">
        <v>518</v>
      </c>
      <c r="B54" s="151">
        <v>256.21477</v>
      </c>
      <c r="C54" s="151">
        <v>1376.9653799999999</v>
      </c>
      <c r="D54" s="89">
        <v>-81.39279507521097</v>
      </c>
      <c r="E54" s="150">
        <v>-0.004986654270209087</v>
      </c>
      <c r="F54" s="150">
        <v>0.0009990395591747158</v>
      </c>
      <c r="G54" s="150"/>
      <c r="H54" s="151">
        <v>24.142129999999998</v>
      </c>
      <c r="I54" s="151">
        <v>218.33924</v>
      </c>
      <c r="J54" s="89">
        <v>-88.94283501215814</v>
      </c>
      <c r="K54" s="89"/>
      <c r="L54" s="151">
        <v>138.39988999999997</v>
      </c>
      <c r="M54" s="151">
        <v>66.02215</v>
      </c>
      <c r="N54" s="89">
        <v>109.62645112284284</v>
      </c>
      <c r="O54" s="89">
        <v>0.001405777262742056</v>
      </c>
      <c r="P54" s="89">
        <v>0.0026573266026299917</v>
      </c>
      <c r="Q54" s="89"/>
      <c r="R54" s="151">
        <v>5.82257</v>
      </c>
      <c r="S54" s="151">
        <v>3.0369900000000003</v>
      </c>
      <c r="T54" s="89">
        <v>91.72173764154637</v>
      </c>
    </row>
    <row r="55" spans="1:20" s="61" customFormat="1" ht="12">
      <c r="A55" s="21" t="s">
        <v>519</v>
      </c>
      <c r="B55" s="147">
        <v>681.39192</v>
      </c>
      <c r="C55" s="147">
        <v>479.32911000000007</v>
      </c>
      <c r="D55" s="23">
        <v>42.15533874001517</v>
      </c>
      <c r="E55" s="65">
        <v>0.0008990558339619796</v>
      </c>
      <c r="F55" s="65">
        <v>0.002656901799150819</v>
      </c>
      <c r="G55" s="65"/>
      <c r="H55" s="147">
        <v>245.50449</v>
      </c>
      <c r="I55" s="147">
        <v>46.58089</v>
      </c>
      <c r="J55" s="23">
        <v>427.0498051883509</v>
      </c>
      <c r="K55" s="23"/>
      <c r="L55" s="147">
        <v>195.778</v>
      </c>
      <c r="M55" s="147">
        <v>58.0955</v>
      </c>
      <c r="N55" s="23">
        <v>236.99339880025133</v>
      </c>
      <c r="O55" s="23">
        <v>0.002674177557595515</v>
      </c>
      <c r="P55" s="23">
        <v>0.0037590065108411186</v>
      </c>
      <c r="Q55" s="23"/>
      <c r="R55" s="147">
        <v>28.134</v>
      </c>
      <c r="S55" s="147">
        <v>26.73</v>
      </c>
      <c r="T55" s="23">
        <v>5.252525252525253</v>
      </c>
    </row>
    <row r="56" spans="1:20" s="61" customFormat="1" ht="12">
      <c r="A56" s="86" t="s">
        <v>520</v>
      </c>
      <c r="B56" s="151">
        <v>276.53739</v>
      </c>
      <c r="C56" s="151">
        <v>536.6199399999999</v>
      </c>
      <c r="D56" s="89">
        <v>-48.46680688011704</v>
      </c>
      <c r="E56" s="150">
        <v>-0.0011572081665557764</v>
      </c>
      <c r="F56" s="150">
        <v>0.0010782820685978662</v>
      </c>
      <c r="G56" s="150"/>
      <c r="H56" s="151">
        <v>48.524</v>
      </c>
      <c r="I56" s="151">
        <v>33.298300000000005</v>
      </c>
      <c r="J56" s="89">
        <v>45.72515714015428</v>
      </c>
      <c r="K56" s="89"/>
      <c r="L56" s="151">
        <v>9.999999999999999E-34</v>
      </c>
      <c r="M56" s="151">
        <v>266.5301</v>
      </c>
      <c r="N56" s="89">
        <v>-100</v>
      </c>
      <c r="O56" s="89">
        <v>-0.005176756754443653</v>
      </c>
      <c r="P56" s="89">
        <v>1.920035198460051E-38</v>
      </c>
      <c r="Q56" s="89"/>
      <c r="R56" s="151">
        <v>9.999999999999999E-34</v>
      </c>
      <c r="S56" s="151">
        <v>16.3215</v>
      </c>
      <c r="T56" s="89">
        <v>-100</v>
      </c>
    </row>
    <row r="57" spans="1:20" s="61" customFormat="1" ht="12">
      <c r="A57" s="21" t="s">
        <v>521</v>
      </c>
      <c r="B57" s="147">
        <v>39.51847</v>
      </c>
      <c r="C57" s="147">
        <v>48.619460000000004</v>
      </c>
      <c r="D57" s="23">
        <v>-18.718821640552985</v>
      </c>
      <c r="E57" s="65">
        <v>-4.049383532936932E-05</v>
      </c>
      <c r="F57" s="65">
        <v>0.0001540914867946888</v>
      </c>
      <c r="G57" s="65"/>
      <c r="H57" s="147">
        <v>0.89735</v>
      </c>
      <c r="I57" s="147">
        <v>7.163999999999999</v>
      </c>
      <c r="J57" s="23">
        <v>-87.47417643774426</v>
      </c>
      <c r="K57" s="23"/>
      <c r="L57" s="147">
        <v>9.999999999999999E-34</v>
      </c>
      <c r="M57" s="147">
        <v>9.98811</v>
      </c>
      <c r="N57" s="23">
        <v>-100</v>
      </c>
      <c r="O57" s="23">
        <v>-0.00019399691031754462</v>
      </c>
      <c r="P57" s="23">
        <v>1.920035198460051E-38</v>
      </c>
      <c r="Q57" s="23"/>
      <c r="R57" s="147">
        <v>9.999999999999999E-34</v>
      </c>
      <c r="S57" s="147">
        <v>0.228</v>
      </c>
      <c r="T57" s="23">
        <v>-100</v>
      </c>
    </row>
    <row r="58" spans="1:20" s="61" customFormat="1" ht="12">
      <c r="A58" s="86" t="s">
        <v>522</v>
      </c>
      <c r="B58" s="151">
        <v>976422.0780400003</v>
      </c>
      <c r="C58" s="151">
        <v>929122.0785400001</v>
      </c>
      <c r="D58" s="150">
        <v>5.0908272004822255</v>
      </c>
      <c r="E58" s="150">
        <v>0.21045604827961098</v>
      </c>
      <c r="F58" s="150">
        <v>3.807291368930612</v>
      </c>
      <c r="G58" s="150"/>
      <c r="H58" s="151">
        <v>7179518.083680028</v>
      </c>
      <c r="I58" s="151">
        <v>7486702.25216</v>
      </c>
      <c r="J58" s="150">
        <v>-4.103063780736645</v>
      </c>
      <c r="K58" s="150"/>
      <c r="L58" s="151">
        <v>211857.30838000012</v>
      </c>
      <c r="M58" s="151">
        <v>301756.36874</v>
      </c>
      <c r="N58" s="150">
        <v>-29.791934710567425</v>
      </c>
      <c r="O58" s="150">
        <v>-1.7460900961533692</v>
      </c>
      <c r="P58" s="150">
        <v>4.067734891406058</v>
      </c>
      <c r="Q58" s="150"/>
      <c r="R58" s="151">
        <v>1842986.79119</v>
      </c>
      <c r="S58" s="151">
        <v>2144985.1182599994</v>
      </c>
      <c r="T58" s="150">
        <v>-14.079273767408646</v>
      </c>
    </row>
    <row r="59" spans="1:20" s="61" customFormat="1" ht="12">
      <c r="A59" s="21" t="s">
        <v>523</v>
      </c>
      <c r="B59" s="147">
        <v>10808.881920000002</v>
      </c>
      <c r="C59" s="147">
        <v>23045.98598</v>
      </c>
      <c r="D59" s="23">
        <v>-53.09863535723629</v>
      </c>
      <c r="E59" s="65">
        <v>-0.05444762346887498</v>
      </c>
      <c r="F59" s="65">
        <v>0.04214628465224061</v>
      </c>
      <c r="G59" s="65"/>
      <c r="H59" s="147">
        <v>31763.399919999974</v>
      </c>
      <c r="I59" s="147">
        <v>129150.12337000002</v>
      </c>
      <c r="J59" s="23">
        <v>-75.40583075635047</v>
      </c>
      <c r="K59" s="23"/>
      <c r="L59" s="147">
        <v>900.5243999999999</v>
      </c>
      <c r="M59" s="147">
        <v>13903.804530000003</v>
      </c>
      <c r="N59" s="23">
        <v>-93.52317994648908</v>
      </c>
      <c r="O59" s="23">
        <v>-0.252559910655121</v>
      </c>
      <c r="P59" s="23">
        <v>0.017290385450721184</v>
      </c>
      <c r="Q59" s="23"/>
      <c r="R59" s="147">
        <v>201.30957</v>
      </c>
      <c r="S59" s="147">
        <v>66365.72287</v>
      </c>
      <c r="T59" s="23">
        <v>-99.6966663492925</v>
      </c>
    </row>
    <row r="60" spans="1:20" s="61" customFormat="1" ht="12">
      <c r="A60" s="86" t="s">
        <v>524</v>
      </c>
      <c r="B60" s="151">
        <v>127590.56188999992</v>
      </c>
      <c r="C60" s="151">
        <v>126681.98147000001</v>
      </c>
      <c r="D60" s="89">
        <v>0.7172136159040701</v>
      </c>
      <c r="E60" s="150">
        <v>0.004042626781368358</v>
      </c>
      <c r="F60" s="150">
        <v>0.497504568942063</v>
      </c>
      <c r="G60" s="150"/>
      <c r="H60" s="151">
        <v>1256467.3749100002</v>
      </c>
      <c r="I60" s="151">
        <v>1212974.62202</v>
      </c>
      <c r="J60" s="89">
        <v>3.585627605099493</v>
      </c>
      <c r="K60" s="89"/>
      <c r="L60" s="151">
        <v>30228.140719999992</v>
      </c>
      <c r="M60" s="151">
        <v>18003.618329999998</v>
      </c>
      <c r="N60" s="89">
        <v>67.90036405976174</v>
      </c>
      <c r="O60" s="89">
        <v>0.23743426671989445</v>
      </c>
      <c r="P60" s="89">
        <v>0.5803909416640354</v>
      </c>
      <c r="Q60" s="89"/>
      <c r="R60" s="151">
        <v>315621.59763</v>
      </c>
      <c r="S60" s="151">
        <v>163696.96125999998</v>
      </c>
      <c r="T60" s="89">
        <v>92.80846461694424</v>
      </c>
    </row>
    <row r="61" spans="1:20" s="61" customFormat="1" ht="12">
      <c r="A61" s="21" t="s">
        <v>525</v>
      </c>
      <c r="B61" s="147">
        <v>499487.7395500001</v>
      </c>
      <c r="C61" s="147">
        <v>493259.24805000034</v>
      </c>
      <c r="D61" s="23">
        <v>1.2627216873526121</v>
      </c>
      <c r="E61" s="65">
        <v>0.027712975088574666</v>
      </c>
      <c r="F61" s="65">
        <v>1.94761610009137</v>
      </c>
      <c r="G61" s="65"/>
      <c r="H61" s="147">
        <v>3470388.7430900056</v>
      </c>
      <c r="I61" s="147">
        <v>3541613.1790899974</v>
      </c>
      <c r="J61" s="23">
        <v>-2.0110732708051606</v>
      </c>
      <c r="K61" s="23"/>
      <c r="L61" s="147">
        <v>104012.23753000003</v>
      </c>
      <c r="M61" s="147">
        <v>113563.42044000002</v>
      </c>
      <c r="N61" s="23">
        <v>-8.410439623070575</v>
      </c>
      <c r="O61" s="23">
        <v>-0.1855105695089194</v>
      </c>
      <c r="P61" s="23">
        <v>1.9970715712818758</v>
      </c>
      <c r="Q61" s="23"/>
      <c r="R61" s="147">
        <v>718041.7327399999</v>
      </c>
      <c r="S61" s="147">
        <v>702720.3284399998</v>
      </c>
      <c r="T61" s="23">
        <v>2.1802990008859884</v>
      </c>
    </row>
    <row r="62" spans="1:20" s="61" customFormat="1" ht="12">
      <c r="A62" s="86" t="s">
        <v>526</v>
      </c>
      <c r="B62" s="151">
        <v>2145.7662600000003</v>
      </c>
      <c r="C62" s="151">
        <v>4797.92607</v>
      </c>
      <c r="D62" s="89">
        <v>-55.277212931294706</v>
      </c>
      <c r="E62" s="150">
        <v>-0.011800487926402667</v>
      </c>
      <c r="F62" s="150">
        <v>0.00836682982203711</v>
      </c>
      <c r="G62" s="150"/>
      <c r="H62" s="151">
        <v>851.9883600000001</v>
      </c>
      <c r="I62" s="151">
        <v>1347.2497700000004</v>
      </c>
      <c r="J62" s="89">
        <v>-36.76091998887483</v>
      </c>
      <c r="K62" s="89"/>
      <c r="L62" s="151">
        <v>837.24586</v>
      </c>
      <c r="M62" s="151">
        <v>1479.566</v>
      </c>
      <c r="N62" s="89">
        <v>-43.4127399521211</v>
      </c>
      <c r="O62" s="89">
        <v>-0.012475645802332245</v>
      </c>
      <c r="P62" s="89">
        <v>0.01607541520964956</v>
      </c>
      <c r="Q62" s="89"/>
      <c r="R62" s="151">
        <v>363.03</v>
      </c>
      <c r="S62" s="151">
        <v>258.7253</v>
      </c>
      <c r="T62" s="89">
        <v>40.31484358120368</v>
      </c>
    </row>
    <row r="63" spans="1:20" s="61" customFormat="1" ht="12">
      <c r="A63" s="21" t="s">
        <v>527</v>
      </c>
      <c r="B63" s="147">
        <v>1516.4522399999994</v>
      </c>
      <c r="C63" s="147">
        <v>888.5912499999998</v>
      </c>
      <c r="D63" s="65">
        <v>70.65802077164271</v>
      </c>
      <c r="E63" s="65">
        <v>0.002793597129410621</v>
      </c>
      <c r="F63" s="65">
        <v>0.0059129915787411854</v>
      </c>
      <c r="G63" s="65"/>
      <c r="H63" s="147">
        <v>227.71571</v>
      </c>
      <c r="I63" s="147">
        <v>104.87984</v>
      </c>
      <c r="J63" s="65">
        <v>117.12057341048575</v>
      </c>
      <c r="K63" s="65"/>
      <c r="L63" s="147">
        <v>156.39707000000004</v>
      </c>
      <c r="M63" s="147">
        <v>220.93530000000004</v>
      </c>
      <c r="N63" s="65">
        <v>-29.211370930765696</v>
      </c>
      <c r="O63" s="65">
        <v>-0.0012535121476798979</v>
      </c>
      <c r="P63" s="65">
        <v>0.003002878793360206</v>
      </c>
      <c r="Q63" s="65"/>
      <c r="R63" s="147">
        <v>26.58141</v>
      </c>
      <c r="S63" s="147">
        <v>23.479720000000004</v>
      </c>
      <c r="T63" s="65">
        <v>13.210080869788895</v>
      </c>
    </row>
    <row r="64" spans="1:20" s="61" customFormat="1" ht="12">
      <c r="A64" s="86" t="s">
        <v>528</v>
      </c>
      <c r="B64" s="151">
        <v>22449.82006999999</v>
      </c>
      <c r="C64" s="151">
        <v>30625.380420000012</v>
      </c>
      <c r="D64" s="150">
        <v>-26.69537565861857</v>
      </c>
      <c r="E64" s="150">
        <v>-0.03637623978690469</v>
      </c>
      <c r="F64" s="150">
        <v>0.0875369454551136</v>
      </c>
      <c r="G64" s="150"/>
      <c r="H64" s="151">
        <v>10700.912839999999</v>
      </c>
      <c r="I64" s="151">
        <v>20797.820359999994</v>
      </c>
      <c r="J64" s="89">
        <v>-48.54791196975219</v>
      </c>
      <c r="K64" s="89"/>
      <c r="L64" s="151">
        <v>4456.5035100000005</v>
      </c>
      <c r="M64" s="151">
        <v>5968.8024399999995</v>
      </c>
      <c r="N64" s="89">
        <v>-25.336722821739084</v>
      </c>
      <c r="O64" s="89">
        <v>-0.02937305655389543</v>
      </c>
      <c r="P64" s="89">
        <v>0.08556643601260766</v>
      </c>
      <c r="Q64" s="89"/>
      <c r="R64" s="151">
        <v>904.5668400000002</v>
      </c>
      <c r="S64" s="151">
        <v>923.0523499999999</v>
      </c>
      <c r="T64" s="89">
        <v>-2.0026502288846078</v>
      </c>
    </row>
    <row r="65" spans="1:20" s="61" customFormat="1" ht="12">
      <c r="A65" s="21"/>
      <c r="B65" s="147"/>
      <c r="C65" s="147"/>
      <c r="D65" s="65"/>
      <c r="E65" s="65"/>
      <c r="F65" s="65"/>
      <c r="G65" s="65"/>
      <c r="H65" s="147"/>
      <c r="I65" s="147"/>
      <c r="J65" s="65"/>
      <c r="K65" s="65"/>
      <c r="L65" s="147"/>
      <c r="M65" s="147"/>
      <c r="N65" s="65"/>
      <c r="O65" s="65"/>
      <c r="P65" s="65"/>
      <c r="Q65" s="65"/>
      <c r="R65" s="147"/>
      <c r="S65" s="147"/>
      <c r="T65" s="65"/>
    </row>
    <row r="66" spans="1:20" s="61" customFormat="1" ht="12">
      <c r="A66" s="86" t="s">
        <v>529</v>
      </c>
      <c r="B66" s="151">
        <v>151251.45162999985</v>
      </c>
      <c r="C66" s="151">
        <v>295647.4146399997</v>
      </c>
      <c r="D66" s="150">
        <v>-48.840597231613245</v>
      </c>
      <c r="E66" s="150">
        <v>-0.6424736592780164</v>
      </c>
      <c r="F66" s="150">
        <v>0.5897637500014964</v>
      </c>
      <c r="G66" s="150"/>
      <c r="H66" s="151">
        <v>35855.39832</v>
      </c>
      <c r="I66" s="151">
        <v>304410.01118000026</v>
      </c>
      <c r="J66" s="89">
        <v>-88.22134719518196</v>
      </c>
      <c r="K66" s="89"/>
      <c r="L66" s="151">
        <v>31997.748599999955</v>
      </c>
      <c r="M66" s="151">
        <v>32017.507540000002</v>
      </c>
      <c r="N66" s="89">
        <v>-0.06171292370388868</v>
      </c>
      <c r="O66" s="89">
        <v>-0.00038377363797143443</v>
      </c>
      <c r="P66" s="89">
        <v>0.6143680358347574</v>
      </c>
      <c r="Q66" s="89"/>
      <c r="R66" s="151">
        <v>8082.742709999998</v>
      </c>
      <c r="S66" s="151">
        <v>5348.507319999999</v>
      </c>
      <c r="T66" s="89">
        <v>51.12146672728121</v>
      </c>
    </row>
    <row r="67" spans="1:20" s="61" customFormat="1" ht="12">
      <c r="A67" s="21" t="s">
        <v>530</v>
      </c>
      <c r="B67" s="147">
        <v>1884680.5536499976</v>
      </c>
      <c r="C67" s="147">
        <v>965977.4893600016</v>
      </c>
      <c r="D67" s="65">
        <v>95.10605313366807</v>
      </c>
      <c r="E67" s="65">
        <v>4.087666352995233</v>
      </c>
      <c r="F67" s="65">
        <v>7.348797376137421</v>
      </c>
      <c r="G67" s="65"/>
      <c r="H67" s="147">
        <v>4219337.825060003</v>
      </c>
      <c r="I67" s="147">
        <v>1387891.3538499996</v>
      </c>
      <c r="J67" s="65">
        <v>204.01067153820028</v>
      </c>
      <c r="K67" s="65"/>
      <c r="L67" s="147">
        <v>632827.0810600002</v>
      </c>
      <c r="M67" s="147">
        <v>425018.55538000015</v>
      </c>
      <c r="N67" s="65">
        <v>48.89398899165775</v>
      </c>
      <c r="O67" s="65">
        <v>4.03622025784299</v>
      </c>
      <c r="P67" s="65">
        <v>12.150502701739324</v>
      </c>
      <c r="Q67" s="65"/>
      <c r="R67" s="147">
        <v>1728936.285109999</v>
      </c>
      <c r="S67" s="147">
        <v>554381.2006700003</v>
      </c>
      <c r="T67" s="65">
        <v>211.86776950958722</v>
      </c>
    </row>
    <row r="68" spans="1:20" s="61" customFormat="1" ht="12">
      <c r="A68" s="86" t="s">
        <v>531</v>
      </c>
      <c r="B68" s="151">
        <v>112405.70300000037</v>
      </c>
      <c r="C68" s="151">
        <v>241114.40249000027</v>
      </c>
      <c r="D68" s="150">
        <v>-53.380759573388744</v>
      </c>
      <c r="E68" s="150">
        <v>-0.5726749378480073</v>
      </c>
      <c r="F68" s="150">
        <v>0.4382953565629507</v>
      </c>
      <c r="G68" s="150"/>
      <c r="H68" s="151">
        <v>49866.219960000104</v>
      </c>
      <c r="I68" s="151">
        <v>235417.85836000074</v>
      </c>
      <c r="J68" s="150">
        <v>-78.81799609112716</v>
      </c>
      <c r="K68" s="150"/>
      <c r="L68" s="151">
        <v>22501.181820000045</v>
      </c>
      <c r="M68" s="151">
        <v>41491.61841999993</v>
      </c>
      <c r="N68" s="150">
        <v>-45.76933203175814</v>
      </c>
      <c r="O68" s="150">
        <v>-0.36884716187358724</v>
      </c>
      <c r="P68" s="150">
        <v>0.4320306110134948</v>
      </c>
      <c r="Q68" s="150"/>
      <c r="R68" s="151">
        <v>9231.993270000017</v>
      </c>
      <c r="S68" s="151">
        <v>30647.01574999993</v>
      </c>
      <c r="T68" s="150">
        <v>-69.87637117653115</v>
      </c>
    </row>
    <row r="69" spans="1:20" s="61" customFormat="1" ht="12">
      <c r="A69" s="21" t="s">
        <v>532</v>
      </c>
      <c r="B69" s="147">
        <v>256126.3598999994</v>
      </c>
      <c r="C69" s="147">
        <v>322397.50345000124</v>
      </c>
      <c r="D69" s="65">
        <v>-20.555724793408473</v>
      </c>
      <c r="E69" s="65">
        <v>-0.2948660282016319</v>
      </c>
      <c r="F69" s="65">
        <v>0.9986948281222039</v>
      </c>
      <c r="G69" s="65"/>
      <c r="H69" s="147">
        <v>316477.1476499994</v>
      </c>
      <c r="I69" s="147">
        <v>432569.29656000034</v>
      </c>
      <c r="J69" s="65">
        <v>-26.837815312649717</v>
      </c>
      <c r="K69" s="65"/>
      <c r="L69" s="147">
        <v>63423.14497000011</v>
      </c>
      <c r="M69" s="147">
        <v>61621.59052</v>
      </c>
      <c r="N69" s="65">
        <v>2.923576679533121</v>
      </c>
      <c r="O69" s="65">
        <v>0.034991204248736266</v>
      </c>
      <c r="P69" s="65">
        <v>1.2177467073943475</v>
      </c>
      <c r="Q69" s="65"/>
      <c r="R69" s="147">
        <v>75404.93929000013</v>
      </c>
      <c r="S69" s="147">
        <v>71185.76889</v>
      </c>
      <c r="T69" s="65">
        <v>5.926985780711034</v>
      </c>
    </row>
    <row r="70" spans="1:20" s="61" customFormat="1" ht="12">
      <c r="A70" s="86" t="s">
        <v>533</v>
      </c>
      <c r="B70" s="151">
        <v>345805.89640999987</v>
      </c>
      <c r="C70" s="151">
        <v>342190.9723799998</v>
      </c>
      <c r="D70" s="150">
        <v>1.056405434911858</v>
      </c>
      <c r="E70" s="150">
        <v>0.016084199455114467</v>
      </c>
      <c r="F70" s="150">
        <v>1.3483757017968314</v>
      </c>
      <c r="G70" s="150"/>
      <c r="H70" s="151">
        <v>30559.58772999997</v>
      </c>
      <c r="I70" s="151">
        <v>85104.37475</v>
      </c>
      <c r="J70" s="89">
        <v>-64.09163709883202</v>
      </c>
      <c r="K70" s="89"/>
      <c r="L70" s="151">
        <v>44877.40511000001</v>
      </c>
      <c r="M70" s="151">
        <v>76574.07865999997</v>
      </c>
      <c r="N70" s="89">
        <v>-41.39347688496233</v>
      </c>
      <c r="O70" s="89">
        <v>-0.6156376667901966</v>
      </c>
      <c r="P70" s="89">
        <v>0.8616619742675098</v>
      </c>
      <c r="Q70" s="89"/>
      <c r="R70" s="151">
        <v>302.8852700000003</v>
      </c>
      <c r="S70" s="151">
        <v>71056.48511999997</v>
      </c>
      <c r="T70" s="89">
        <v>-99.57374014562008</v>
      </c>
    </row>
    <row r="71" spans="1:20" s="61" customFormat="1" ht="12">
      <c r="A71" s="112"/>
      <c r="B71" s="153"/>
      <c r="C71" s="153"/>
      <c r="D71" s="152"/>
      <c r="E71" s="152"/>
      <c r="F71" s="152"/>
      <c r="G71" s="152"/>
      <c r="H71" s="153"/>
      <c r="I71" s="153"/>
      <c r="J71" s="152"/>
      <c r="K71" s="152"/>
      <c r="L71" s="153"/>
      <c r="M71" s="153"/>
      <c r="N71" s="152"/>
      <c r="O71" s="152"/>
      <c r="P71" s="152"/>
      <c r="Q71" s="152"/>
      <c r="R71" s="153"/>
      <c r="S71" s="153"/>
      <c r="T71" s="152"/>
    </row>
    <row r="72" spans="1:20" s="61" customFormat="1" ht="12">
      <c r="A72" s="154" t="s">
        <v>534</v>
      </c>
      <c r="B72" s="156">
        <v>4454866.109929968</v>
      </c>
      <c r="C72" s="156">
        <v>4486232.770219829</v>
      </c>
      <c r="D72" s="155">
        <v>-0.6991759433009597</v>
      </c>
      <c r="E72" s="155">
        <v>-0.13956244063666803</v>
      </c>
      <c r="F72" s="155">
        <v>17.370534394433296</v>
      </c>
      <c r="G72" s="155"/>
      <c r="H72" s="156">
        <v>11259578.532659888</v>
      </c>
      <c r="I72" s="156">
        <v>11835577.90833021</v>
      </c>
      <c r="J72" s="155">
        <v>-4.8666772347881455</v>
      </c>
      <c r="K72" s="155"/>
      <c r="L72" s="156">
        <v>853281.1634399965</v>
      </c>
      <c r="M72" s="156">
        <v>1199735.355610007</v>
      </c>
      <c r="N72" s="155">
        <v>-28.877551249113214</v>
      </c>
      <c r="O72" s="155">
        <v>-6.72910519082618</v>
      </c>
      <c r="P72" s="155">
        <v>16.38329867987737</v>
      </c>
      <c r="Q72" s="155"/>
      <c r="R72" s="156">
        <v>2997456.763970025</v>
      </c>
      <c r="S72" s="156">
        <v>3124236.346599972</v>
      </c>
      <c r="T72" s="155">
        <v>-4.057938278834699</v>
      </c>
    </row>
    <row r="73" spans="4:20" s="61" customFormat="1" ht="12">
      <c r="D73" s="25"/>
      <c r="E73" s="25"/>
      <c r="F73" s="25"/>
      <c r="G73" s="25"/>
      <c r="J73" s="25"/>
      <c r="K73" s="25"/>
      <c r="N73" s="25"/>
      <c r="O73" s="25"/>
      <c r="P73" s="25"/>
      <c r="Q73" s="25"/>
      <c r="T73" s="25"/>
    </row>
    <row r="74" spans="1:20" s="61" customFormat="1" ht="12">
      <c r="A74" s="61" t="s">
        <v>535</v>
      </c>
      <c r="D74" s="25"/>
      <c r="E74" s="25"/>
      <c r="F74" s="25"/>
      <c r="G74" s="25"/>
      <c r="J74" s="25"/>
      <c r="K74" s="25"/>
      <c r="N74" s="25"/>
      <c r="O74" s="25"/>
      <c r="P74" s="25"/>
      <c r="Q74" s="25"/>
      <c r="T74" s="25"/>
    </row>
    <row r="75" spans="1:20" s="61" customFormat="1" ht="13.5">
      <c r="A75" s="70" t="s">
        <v>536</v>
      </c>
      <c r="D75" s="25"/>
      <c r="E75" s="25"/>
      <c r="F75" s="25"/>
      <c r="G75" s="25"/>
      <c r="J75" s="25"/>
      <c r="K75" s="25"/>
      <c r="N75" s="25"/>
      <c r="O75" s="25"/>
      <c r="P75" s="25"/>
      <c r="Q75" s="25"/>
      <c r="T75" s="25"/>
    </row>
    <row r="76" spans="1:20" s="61" customFormat="1" ht="13.5">
      <c r="A76" s="70" t="s">
        <v>537</v>
      </c>
      <c r="D76" s="25"/>
      <c r="E76" s="25"/>
      <c r="F76" s="25"/>
      <c r="G76" s="25"/>
      <c r="J76" s="25"/>
      <c r="K76" s="25"/>
      <c r="N76" s="25"/>
      <c r="O76" s="25"/>
      <c r="P76" s="25"/>
      <c r="Q76" s="25"/>
      <c r="T76" s="25"/>
    </row>
    <row r="77" spans="1:2" s="61" customFormat="1" ht="12">
      <c r="A77" s="61" t="s">
        <v>538</v>
      </c>
      <c r="B77" s="71"/>
    </row>
    <row r="78" ht="12.75">
      <c r="A78" s="267" t="s">
        <v>1134</v>
      </c>
    </row>
    <row r="82" spans="2:20" ht="12.75">
      <c r="B82" s="511"/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</row>
    <row r="84" spans="2:20" ht="12.75"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</row>
  </sheetData>
  <sheetProtection/>
  <mergeCells count="12">
    <mergeCell ref="L13:L14"/>
    <mergeCell ref="M13:M14"/>
    <mergeCell ref="R13:R14"/>
    <mergeCell ref="S13:S14"/>
    <mergeCell ref="A8:T8"/>
    <mergeCell ref="A11:A14"/>
    <mergeCell ref="L11:T11"/>
    <mergeCell ref="B13:B14"/>
    <mergeCell ref="C13:C14"/>
    <mergeCell ref="H13:H14"/>
    <mergeCell ref="I13:I14"/>
    <mergeCell ref="B11:J11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D151"/>
  <sheetViews>
    <sheetView zoomScalePageLayoutView="0" workbookViewId="0" topLeftCell="A1">
      <selection activeCell="A8" sqref="A8:G8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2.00390625" style="38" customWidth="1"/>
    <col min="4" max="4" width="14.57421875" style="1" customWidth="1"/>
    <col min="5" max="5" width="15.00390625" style="1" customWidth="1"/>
    <col min="6" max="6" width="11.57421875" style="157" customWidth="1"/>
    <col min="7" max="7" width="15.140625" style="157" customWidth="1"/>
    <col min="8" max="8" width="15.00390625" style="31" customWidth="1"/>
    <col min="9" max="9" width="2.7109375" style="157" customWidth="1"/>
    <col min="10" max="10" width="16.7109375" style="1" customWidth="1"/>
    <col min="11" max="11" width="14.57421875" style="158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39" bestFit="1" customWidth="1"/>
    <col min="16" max="16" width="23.8515625" style="159" bestFit="1" customWidth="1"/>
    <col min="17" max="17" width="10.7109375" style="38" customWidth="1"/>
    <col min="18" max="18" width="6.7109375" style="38" customWidth="1"/>
    <col min="19" max="19" width="12.7109375" style="38" bestFit="1" customWidth="1"/>
    <col min="20" max="24" width="6.7109375" style="38" customWidth="1"/>
    <col min="25" max="25" width="12.7109375" style="38" bestFit="1" customWidth="1"/>
    <col min="26" max="16384" width="6.7109375" style="38" customWidth="1"/>
  </cols>
  <sheetData>
    <row r="1" ht="12.75" customHeight="1"/>
    <row r="2" spans="7:8" ht="12.75">
      <c r="G2" s="534"/>
      <c r="H2" s="535"/>
    </row>
    <row r="3" spans="7:8" ht="18">
      <c r="G3" s="800"/>
      <c r="H3" s="801"/>
    </row>
    <row r="4" spans="7:8" ht="15">
      <c r="G4" s="802"/>
      <c r="H4" s="802"/>
    </row>
    <row r="5" spans="7:8" ht="12.75">
      <c r="G5" s="534"/>
      <c r="H5" s="535"/>
    </row>
    <row r="6" spans="7:8" ht="12.75">
      <c r="G6" s="534"/>
      <c r="H6" s="535"/>
    </row>
    <row r="7" spans="1:16" ht="15">
      <c r="A7" s="160" t="s">
        <v>33</v>
      </c>
      <c r="B7" s="160"/>
      <c r="C7" s="160"/>
      <c r="D7" s="160"/>
      <c r="E7" s="160"/>
      <c r="F7" s="160"/>
      <c r="G7" s="160"/>
      <c r="H7" s="161"/>
      <c r="I7" s="161"/>
      <c r="O7" s="38"/>
      <c r="P7" s="38"/>
    </row>
    <row r="8" spans="1:16" ht="15">
      <c r="A8" s="972" t="s">
        <v>553</v>
      </c>
      <c r="B8" s="972"/>
      <c r="C8" s="972"/>
      <c r="D8" s="972"/>
      <c r="E8" s="972"/>
      <c r="F8" s="972"/>
      <c r="G8" s="972"/>
      <c r="H8" s="162"/>
      <c r="I8" s="162"/>
      <c r="L8" s="530"/>
      <c r="O8" s="163"/>
      <c r="P8" s="38"/>
    </row>
    <row r="9" spans="1:16" ht="15.75" thickBot="1">
      <c r="A9" s="160" t="s">
        <v>358</v>
      </c>
      <c r="B9" s="160"/>
      <c r="C9" s="773"/>
      <c r="D9" s="160"/>
      <c r="E9" s="160"/>
      <c r="F9" s="160"/>
      <c r="G9" s="160"/>
      <c r="H9" s="162"/>
      <c r="I9" s="162"/>
      <c r="L9" s="40"/>
      <c r="M9" s="40"/>
      <c r="N9" s="40"/>
      <c r="P9" s="39"/>
    </row>
    <row r="10" spans="1:17" ht="13.5" thickBot="1">
      <c r="A10" s="996" t="s">
        <v>554</v>
      </c>
      <c r="B10" s="996"/>
      <c r="C10" s="994" t="s">
        <v>362</v>
      </c>
      <c r="D10" s="990" t="s">
        <v>1425</v>
      </c>
      <c r="E10" s="990"/>
      <c r="F10" s="990"/>
      <c r="G10" s="990"/>
      <c r="H10" s="990"/>
      <c r="I10" s="774"/>
      <c r="J10" s="990" t="s">
        <v>1426</v>
      </c>
      <c r="K10" s="990"/>
      <c r="L10" s="990"/>
      <c r="M10" s="990"/>
      <c r="N10" s="990"/>
      <c r="O10" s="165"/>
      <c r="P10" s="165"/>
      <c r="Q10" s="165"/>
    </row>
    <row r="11" spans="1:17" ht="12.75">
      <c r="A11" s="994"/>
      <c r="B11" s="994"/>
      <c r="C11" s="994"/>
      <c r="D11" s="991" t="s">
        <v>474</v>
      </c>
      <c r="E11" s="991"/>
      <c r="F11" s="991"/>
      <c r="G11" s="991"/>
      <c r="H11" s="991"/>
      <c r="I11" s="74"/>
      <c r="J11" s="991" t="s">
        <v>474</v>
      </c>
      <c r="K11" s="991"/>
      <c r="L11" s="991"/>
      <c r="M11" s="991"/>
      <c r="N11" s="991"/>
      <c r="O11" s="167"/>
      <c r="P11" s="167"/>
      <c r="Q11" s="167"/>
    </row>
    <row r="12" spans="1:18" ht="13.5" customHeight="1">
      <c r="A12" s="994"/>
      <c r="B12" s="994"/>
      <c r="C12" s="994"/>
      <c r="D12" s="170" t="s">
        <v>1113</v>
      </c>
      <c r="E12" s="170" t="s">
        <v>555</v>
      </c>
      <c r="F12" s="171" t="s">
        <v>476</v>
      </c>
      <c r="G12" s="171" t="s">
        <v>479</v>
      </c>
      <c r="H12" s="992" t="s">
        <v>557</v>
      </c>
      <c r="I12" s="173"/>
      <c r="J12" s="170" t="s">
        <v>1113</v>
      </c>
      <c r="K12" s="170" t="s">
        <v>555</v>
      </c>
      <c r="L12" s="171" t="s">
        <v>476</v>
      </c>
      <c r="M12" s="171" t="s">
        <v>477</v>
      </c>
      <c r="N12" s="992" t="s">
        <v>557</v>
      </c>
      <c r="R12" s="174"/>
    </row>
    <row r="13" spans="1:18" ht="13.5" thickBot="1">
      <c r="A13" s="995"/>
      <c r="B13" s="995"/>
      <c r="C13" s="995"/>
      <c r="D13" s="176"/>
      <c r="E13" s="176"/>
      <c r="F13" s="177" t="s">
        <v>480</v>
      </c>
      <c r="G13" s="177" t="s">
        <v>367</v>
      </c>
      <c r="H13" s="993"/>
      <c r="I13" s="775"/>
      <c r="J13" s="176"/>
      <c r="K13" s="176"/>
      <c r="L13" s="177" t="s">
        <v>480</v>
      </c>
      <c r="M13" s="177" t="s">
        <v>481</v>
      </c>
      <c r="N13" s="993"/>
      <c r="R13" s="174"/>
    </row>
    <row r="14" spans="1:18" ht="10.5" customHeight="1">
      <c r="A14" s="179"/>
      <c r="B14" s="179"/>
      <c r="C14" s="179"/>
      <c r="D14" s="180"/>
      <c r="E14" s="180"/>
      <c r="F14" s="181"/>
      <c r="G14" s="181"/>
      <c r="H14" s="25"/>
      <c r="I14" s="182"/>
      <c r="J14" s="180"/>
      <c r="K14" s="180"/>
      <c r="L14" s="181"/>
      <c r="M14" s="181"/>
      <c r="N14" s="25"/>
      <c r="O14" s="38"/>
      <c r="P14" s="38"/>
      <c r="R14" s="174"/>
    </row>
    <row r="15" spans="1:18" ht="13.5" customHeight="1">
      <c r="A15" s="183"/>
      <c r="B15" s="184" t="s">
        <v>558</v>
      </c>
      <c r="C15" s="184"/>
      <c r="D15" s="188">
        <v>25646108.56968</v>
      </c>
      <c r="E15" s="188">
        <v>22475001.25877</v>
      </c>
      <c r="F15" s="186">
        <v>14.109486688783162</v>
      </c>
      <c r="G15" s="186">
        <v>14.109486688783162</v>
      </c>
      <c r="H15" s="186">
        <v>100</v>
      </c>
      <c r="I15" s="186"/>
      <c r="J15" s="188">
        <v>5208237.853149999</v>
      </c>
      <c r="K15" s="188">
        <v>5148592.306779999</v>
      </c>
      <c r="L15" s="186">
        <v>1.1584826068176837</v>
      </c>
      <c r="M15" s="186">
        <v>1.1584826068176837</v>
      </c>
      <c r="N15" s="186">
        <v>100</v>
      </c>
      <c r="O15" s="987"/>
      <c r="P15" s="987"/>
      <c r="R15" s="174"/>
    </row>
    <row r="16" spans="1:18" ht="12.75">
      <c r="A16" s="169" t="s">
        <v>559</v>
      </c>
      <c r="B16" s="9" t="s">
        <v>560</v>
      </c>
      <c r="C16" s="9"/>
      <c r="D16" s="189">
        <v>1087959.2647700007</v>
      </c>
      <c r="E16" s="189">
        <v>1064151.3848600013</v>
      </c>
      <c r="F16" s="19">
        <v>2.237264382560718</v>
      </c>
      <c r="G16" s="19">
        <v>0.10593049422281715</v>
      </c>
      <c r="H16" s="19">
        <v>4.242200183369089</v>
      </c>
      <c r="I16" s="19"/>
      <c r="J16" s="189">
        <v>285220.4265099999</v>
      </c>
      <c r="K16" s="189">
        <v>290347.2505999999</v>
      </c>
      <c r="L16" s="19">
        <v>-1.7657560315813132</v>
      </c>
      <c r="M16" s="19">
        <v>-0.09957720061168322</v>
      </c>
      <c r="N16" s="19">
        <v>5.476332582189876</v>
      </c>
      <c r="O16" s="38"/>
      <c r="P16" s="38"/>
      <c r="R16" s="174"/>
    </row>
    <row r="17" spans="1:17" s="36" customFormat="1" ht="15" customHeight="1">
      <c r="A17" s="190" t="s">
        <v>561</v>
      </c>
      <c r="B17" s="184" t="s">
        <v>562</v>
      </c>
      <c r="C17" s="184"/>
      <c r="D17" s="185">
        <v>1080883.5063200006</v>
      </c>
      <c r="E17" s="185">
        <v>1058752.6097300013</v>
      </c>
      <c r="F17" s="187">
        <v>2.0902802398421527</v>
      </c>
      <c r="G17" s="187">
        <v>0.09846894482981884</v>
      </c>
      <c r="H17" s="187">
        <v>4.214610194693905</v>
      </c>
      <c r="I17" s="187"/>
      <c r="J17" s="185">
        <v>283610.4408999999</v>
      </c>
      <c r="K17" s="185">
        <v>289031.26530999993</v>
      </c>
      <c r="L17" s="187">
        <v>-1.875514887355147</v>
      </c>
      <c r="M17" s="187">
        <v>-0.1052875055354744</v>
      </c>
      <c r="N17" s="187">
        <v>5.445420291787735</v>
      </c>
      <c r="O17" s="191"/>
      <c r="P17" s="191"/>
      <c r="Q17" s="35"/>
    </row>
    <row r="18" spans="1:24" ht="10.5" customHeight="1">
      <c r="A18" s="192" t="s">
        <v>563</v>
      </c>
      <c r="B18" s="61"/>
      <c r="C18" s="61" t="s">
        <v>564</v>
      </c>
      <c r="D18" s="22">
        <v>982148.9573200007</v>
      </c>
      <c r="E18" s="22">
        <v>1036330.4037300014</v>
      </c>
      <c r="F18" s="79">
        <v>-5.228201953256285</v>
      </c>
      <c r="G18" s="79">
        <v>-0.24107427530780876</v>
      </c>
      <c r="H18" s="79">
        <v>3.8296217714727376</v>
      </c>
      <c r="I18" s="79"/>
      <c r="J18" s="22">
        <v>248676.81293999995</v>
      </c>
      <c r="K18" s="22">
        <v>278915.24694999994</v>
      </c>
      <c r="L18" s="79">
        <v>-10.84144174284625</v>
      </c>
      <c r="M18" s="79">
        <v>-0.5873145941305175</v>
      </c>
      <c r="N18" s="79">
        <v>4.774682338856654</v>
      </c>
      <c r="O18" s="193"/>
      <c r="P18" s="193"/>
      <c r="Q18" s="194"/>
      <c r="R18" s="174"/>
      <c r="S18" s="174"/>
      <c r="T18" s="174"/>
      <c r="U18" s="174"/>
      <c r="V18" s="174"/>
      <c r="W18" s="174"/>
      <c r="X18" s="174"/>
    </row>
    <row r="19" spans="1:24" ht="12.75">
      <c r="A19" s="195" t="s">
        <v>565</v>
      </c>
      <c r="B19" s="196"/>
      <c r="C19" s="196" t="s">
        <v>566</v>
      </c>
      <c r="D19" s="88">
        <v>98734.54899999998</v>
      </c>
      <c r="E19" s="88">
        <v>22422.205999999995</v>
      </c>
      <c r="F19" s="197">
        <v>340.3427075819391</v>
      </c>
      <c r="G19" s="197">
        <v>0.3395432201376276</v>
      </c>
      <c r="H19" s="197">
        <v>0.3849884232211684</v>
      </c>
      <c r="I19" s="197"/>
      <c r="J19" s="88">
        <v>34933.62796</v>
      </c>
      <c r="K19" s="88">
        <v>10116.01836</v>
      </c>
      <c r="L19" s="197">
        <v>245.3298196663217</v>
      </c>
      <c r="M19" s="197">
        <v>0.482027088595043</v>
      </c>
      <c r="N19" s="197">
        <v>0.6707379529310813</v>
      </c>
      <c r="O19" s="193"/>
      <c r="P19" s="193"/>
      <c r="Q19" s="194"/>
      <c r="R19" s="174"/>
      <c r="S19" s="174"/>
      <c r="T19" s="174"/>
      <c r="U19" s="174"/>
      <c r="V19" s="174"/>
      <c r="W19" s="174"/>
      <c r="X19" s="174"/>
    </row>
    <row r="20" spans="1:24" ht="12.75">
      <c r="A20" s="192" t="s">
        <v>567</v>
      </c>
      <c r="B20" s="61"/>
      <c r="C20" s="61" t="s">
        <v>568</v>
      </c>
      <c r="D20" s="22">
        <v>9.999999999999999E-34</v>
      </c>
      <c r="E20" s="22">
        <v>9.999999999999999E-34</v>
      </c>
      <c r="F20" s="79">
        <v>0</v>
      </c>
      <c r="G20" s="79">
        <v>0</v>
      </c>
      <c r="H20" s="79">
        <v>3.899227039778836E-39</v>
      </c>
      <c r="I20" s="79"/>
      <c r="J20" s="22">
        <v>9.999999999999999E-34</v>
      </c>
      <c r="K20" s="22">
        <v>9.999999999999999E-34</v>
      </c>
      <c r="L20" s="79">
        <v>0</v>
      </c>
      <c r="M20" s="79">
        <v>0</v>
      </c>
      <c r="N20" s="79">
        <v>1.9200351984600494E-38</v>
      </c>
      <c r="O20" s="193"/>
      <c r="P20" s="193"/>
      <c r="Q20" s="194"/>
      <c r="R20" s="174"/>
      <c r="S20" s="174"/>
      <c r="T20" s="174"/>
      <c r="U20" s="174"/>
      <c r="V20" s="174"/>
      <c r="W20" s="174"/>
      <c r="X20" s="174"/>
    </row>
    <row r="21" spans="1:17" s="36" customFormat="1" ht="12.75">
      <c r="A21" s="190" t="s">
        <v>569</v>
      </c>
      <c r="B21" s="184" t="s">
        <v>570</v>
      </c>
      <c r="C21" s="184"/>
      <c r="D21" s="143">
        <v>7075.758449999999</v>
      </c>
      <c r="E21" s="143">
        <v>5398.775130000001</v>
      </c>
      <c r="F21" s="187">
        <v>31.062292457437437</v>
      </c>
      <c r="G21" s="187">
        <v>0.007461549392997789</v>
      </c>
      <c r="H21" s="187">
        <v>0.027589988675183582</v>
      </c>
      <c r="I21" s="187"/>
      <c r="J21" s="143">
        <v>1609.9856100000009</v>
      </c>
      <c r="K21" s="143">
        <v>1315.9852899999996</v>
      </c>
      <c r="L21" s="187">
        <v>22.340699568154086</v>
      </c>
      <c r="M21" s="187">
        <v>0.005710304923791355</v>
      </c>
      <c r="N21" s="187">
        <v>0.030912290402141756</v>
      </c>
      <c r="O21" s="193"/>
      <c r="P21" s="193"/>
      <c r="Q21" s="194"/>
    </row>
    <row r="22" spans="1:24" ht="12.75">
      <c r="A22" s="198" t="s">
        <v>571</v>
      </c>
      <c r="B22" s="9" t="s">
        <v>572</v>
      </c>
      <c r="C22" s="164"/>
      <c r="D22" s="199">
        <v>4792.796049999996</v>
      </c>
      <c r="E22" s="199">
        <v>6301.620099999999</v>
      </c>
      <c r="F22" s="80">
        <v>-23.943430832969494</v>
      </c>
      <c r="G22" s="80">
        <v>-0.006713343561710558</v>
      </c>
      <c r="H22" s="80">
        <v>0.018688199954305186</v>
      </c>
      <c r="I22" s="80"/>
      <c r="J22" s="199">
        <v>1309.2471300000004</v>
      </c>
      <c r="K22" s="199">
        <v>1469.8454299999999</v>
      </c>
      <c r="L22" s="80">
        <v>-10.926203308330145</v>
      </c>
      <c r="M22" s="80">
        <v>-0.003119266207746012</v>
      </c>
      <c r="N22" s="80">
        <v>0.025138005730828007</v>
      </c>
      <c r="O22" s="193"/>
      <c r="P22" s="193"/>
      <c r="Q22" s="194"/>
      <c r="R22" s="174"/>
      <c r="S22" s="174"/>
      <c r="T22" s="174"/>
      <c r="U22" s="174"/>
      <c r="V22" s="174"/>
      <c r="W22" s="174"/>
      <c r="X22" s="174"/>
    </row>
    <row r="23" spans="1:17" ht="12.75">
      <c r="A23" s="200" t="s">
        <v>573</v>
      </c>
      <c r="B23" s="201"/>
      <c r="C23" s="202" t="s">
        <v>574</v>
      </c>
      <c r="D23" s="88">
        <v>4792.796049999996</v>
      </c>
      <c r="E23" s="88">
        <v>6301.620099999999</v>
      </c>
      <c r="F23" s="197">
        <v>-23.943430832969494</v>
      </c>
      <c r="G23" s="197">
        <v>-0.006713343561710558</v>
      </c>
      <c r="H23" s="197">
        <v>0.018688199954305186</v>
      </c>
      <c r="I23" s="197"/>
      <c r="J23" s="88">
        <v>1309.2471300000004</v>
      </c>
      <c r="K23" s="88">
        <v>1469.8454299999999</v>
      </c>
      <c r="L23" s="197">
        <v>-10.926203308330145</v>
      </c>
      <c r="M23" s="197">
        <v>-0.003119266207746012</v>
      </c>
      <c r="N23" s="197">
        <v>0.025138005730828007</v>
      </c>
      <c r="O23" s="193"/>
      <c r="P23" s="193"/>
      <c r="Q23" s="194"/>
    </row>
    <row r="24" spans="1:17" s="36" customFormat="1" ht="12.75">
      <c r="A24" s="198" t="s">
        <v>575</v>
      </c>
      <c r="B24" s="9" t="s">
        <v>576</v>
      </c>
      <c r="C24" s="9"/>
      <c r="D24" s="199">
        <v>14756561.717559997</v>
      </c>
      <c r="E24" s="199">
        <v>12002552.433589995</v>
      </c>
      <c r="F24" s="80">
        <v>22.945196858817393</v>
      </c>
      <c r="G24" s="80">
        <v>12.253655749609164</v>
      </c>
      <c r="H24" s="80">
        <v>57.53918446327517</v>
      </c>
      <c r="I24" s="80"/>
      <c r="J24" s="199">
        <v>2890873.3714599996</v>
      </c>
      <c r="K24" s="199">
        <v>2929772.9086200004</v>
      </c>
      <c r="L24" s="80">
        <v>-1.327732161272645</v>
      </c>
      <c r="M24" s="80">
        <v>-0.7555373360748595</v>
      </c>
      <c r="N24" s="80">
        <v>55.505786274940725</v>
      </c>
      <c r="O24" s="193"/>
      <c r="P24" s="193"/>
      <c r="Q24" s="194"/>
    </row>
    <row r="25" spans="1:17" s="36" customFormat="1" ht="15" customHeight="1">
      <c r="A25" s="203">
        <v>10</v>
      </c>
      <c r="B25" s="204" t="s">
        <v>577</v>
      </c>
      <c r="C25" s="204"/>
      <c r="D25" s="185">
        <v>3268594.8540299986</v>
      </c>
      <c r="E25" s="185">
        <v>3077713.3193599936</v>
      </c>
      <c r="F25" s="187">
        <v>6.202057009965394</v>
      </c>
      <c r="G25" s="187">
        <v>0.8493060021321287</v>
      </c>
      <c r="H25" s="187">
        <v>12.744993436915731</v>
      </c>
      <c r="I25" s="187"/>
      <c r="J25" s="185">
        <v>779334.8375100001</v>
      </c>
      <c r="K25" s="185">
        <v>838105.71208</v>
      </c>
      <c r="L25" s="187">
        <v>-7.012346261683752</v>
      </c>
      <c r="M25" s="187">
        <v>-1.1414940447431927</v>
      </c>
      <c r="N25" s="187">
        <v>14.963503194053434</v>
      </c>
      <c r="O25" s="193"/>
      <c r="P25" s="193"/>
      <c r="Q25" s="194"/>
    </row>
    <row r="26" spans="1:17" s="36" customFormat="1" ht="12.75">
      <c r="A26" s="198" t="s">
        <v>578</v>
      </c>
      <c r="B26" s="9" t="s">
        <v>579</v>
      </c>
      <c r="C26" s="9"/>
      <c r="D26" s="69">
        <v>11460514.188709999</v>
      </c>
      <c r="E26" s="69">
        <v>8897910.398550002</v>
      </c>
      <c r="F26" s="80">
        <v>28.80006288417556</v>
      </c>
      <c r="G26" s="80">
        <v>11.402018449988025</v>
      </c>
      <c r="H26" s="80">
        <v>44.68714681438704</v>
      </c>
      <c r="I26" s="80"/>
      <c r="J26" s="69">
        <v>2106751.94575</v>
      </c>
      <c r="K26" s="69">
        <v>2086893.71893</v>
      </c>
      <c r="L26" s="80">
        <v>0.9515686706930991</v>
      </c>
      <c r="M26" s="80">
        <v>0.3857020645011916</v>
      </c>
      <c r="N26" s="80">
        <v>40.450378902641965</v>
      </c>
      <c r="O26" s="193"/>
      <c r="P26" s="193"/>
      <c r="Q26" s="194"/>
    </row>
    <row r="27" spans="1:17" s="36" customFormat="1" ht="12.75">
      <c r="A27" s="190" t="s">
        <v>580</v>
      </c>
      <c r="B27" s="184" t="s">
        <v>581</v>
      </c>
      <c r="C27" s="204"/>
      <c r="D27" s="185">
        <v>13950.436329999999</v>
      </c>
      <c r="E27" s="185">
        <v>16628.50848</v>
      </c>
      <c r="F27" s="187">
        <v>-16.105305856030704</v>
      </c>
      <c r="G27" s="187">
        <v>-0.011915781980012074</v>
      </c>
      <c r="H27" s="187">
        <v>0.05439591855464903</v>
      </c>
      <c r="I27" s="187"/>
      <c r="J27" s="185">
        <v>1107.53551</v>
      </c>
      <c r="K27" s="185">
        <v>2266.8369300000004</v>
      </c>
      <c r="L27" s="187">
        <v>-51.14180930518016</v>
      </c>
      <c r="M27" s="187">
        <v>-0.022516861909484605</v>
      </c>
      <c r="N27" s="187">
        <v>0.02126507162744402</v>
      </c>
      <c r="O27" s="193"/>
      <c r="P27" s="193"/>
      <c r="Q27" s="194"/>
    </row>
    <row r="28" spans="1:17" s="36" customFormat="1" ht="12.75">
      <c r="A28" s="198" t="s">
        <v>582</v>
      </c>
      <c r="B28" s="9" t="s">
        <v>583</v>
      </c>
      <c r="C28" s="9"/>
      <c r="D28" s="199">
        <v>13502.238489999998</v>
      </c>
      <c r="E28" s="199">
        <v>10300.207199999999</v>
      </c>
      <c r="F28" s="80">
        <v>31.087057064250118</v>
      </c>
      <c r="G28" s="80">
        <v>0.014247079469019073</v>
      </c>
      <c r="H28" s="80">
        <v>0.052648293417750555</v>
      </c>
      <c r="I28" s="80"/>
      <c r="J28" s="199">
        <v>3679.0526900000004</v>
      </c>
      <c r="K28" s="199">
        <v>2506.6406799999995</v>
      </c>
      <c r="L28" s="80">
        <v>46.77224060689868</v>
      </c>
      <c r="M28" s="80">
        <v>0.022771506076643376</v>
      </c>
      <c r="N28" s="80">
        <v>0.0706391066178913</v>
      </c>
      <c r="O28" s="193"/>
      <c r="P28" s="193"/>
      <c r="Q28" s="194"/>
    </row>
    <row r="29" spans="1:24" ht="12.75">
      <c r="A29" s="190" t="s">
        <v>584</v>
      </c>
      <c r="B29" s="184" t="s">
        <v>585</v>
      </c>
      <c r="C29" s="184"/>
      <c r="D29" s="185">
        <v>9747677.62961</v>
      </c>
      <c r="E29" s="185">
        <v>9340897.181280006</v>
      </c>
      <c r="F29" s="187">
        <v>4.354832736465817</v>
      </c>
      <c r="G29" s="187">
        <v>1.8099240291310956</v>
      </c>
      <c r="H29" s="187">
        <v>38.008408188422585</v>
      </c>
      <c r="I29" s="187"/>
      <c r="J29" s="185">
        <v>2014401.37559</v>
      </c>
      <c r="K29" s="185">
        <v>1916824.75697</v>
      </c>
      <c r="L29" s="187">
        <v>5.090534138042085</v>
      </c>
      <c r="M29" s="187">
        <v>1.8952096574340307</v>
      </c>
      <c r="N29" s="187">
        <v>38.67721544959142</v>
      </c>
      <c r="O29" s="193"/>
      <c r="P29" s="193"/>
      <c r="Q29" s="194"/>
      <c r="R29" s="174"/>
      <c r="S29" s="174"/>
      <c r="T29" s="174"/>
      <c r="U29" s="174"/>
      <c r="V29" s="174"/>
      <c r="W29" s="174"/>
      <c r="X29" s="174"/>
    </row>
    <row r="30" spans="1:24" ht="12.75">
      <c r="A30" s="198" t="s">
        <v>586</v>
      </c>
      <c r="B30" s="9" t="s">
        <v>587</v>
      </c>
      <c r="C30" s="9"/>
      <c r="D30" s="199">
        <v>1701428.8403800018</v>
      </c>
      <c r="E30" s="199">
        <v>2095119.3340200034</v>
      </c>
      <c r="F30" s="80">
        <v>-18.79083865283269</v>
      </c>
      <c r="G30" s="80">
        <v>-1.7516817423375188</v>
      </c>
      <c r="H30" s="80">
        <v>6.634257340669253</v>
      </c>
      <c r="I30" s="80"/>
      <c r="J30" s="199">
        <v>348914.5674399998</v>
      </c>
      <c r="K30" s="199">
        <v>373414.8494</v>
      </c>
      <c r="L30" s="80">
        <v>-6.5611429217041275</v>
      </c>
      <c r="M30" s="80">
        <v>-0.4758637021567366</v>
      </c>
      <c r="N30" s="80">
        <v>6.699282507402622</v>
      </c>
      <c r="O30" s="193"/>
      <c r="P30" s="193"/>
      <c r="Q30" s="194"/>
      <c r="R30" s="174"/>
      <c r="S30" s="174"/>
      <c r="T30" s="174"/>
      <c r="U30" s="174"/>
      <c r="V30" s="174"/>
      <c r="W30" s="174"/>
      <c r="X30" s="174"/>
    </row>
    <row r="31" spans="1:24" ht="12.75">
      <c r="A31" s="195" t="s">
        <v>588</v>
      </c>
      <c r="B31" s="196"/>
      <c r="C31" s="205" t="s">
        <v>589</v>
      </c>
      <c r="D31" s="88">
        <v>119310.71239999999</v>
      </c>
      <c r="E31" s="88">
        <v>81124.45264999998</v>
      </c>
      <c r="F31" s="197">
        <v>47.07120788198011</v>
      </c>
      <c r="G31" s="197">
        <v>0.16990548436609898</v>
      </c>
      <c r="H31" s="197">
        <v>0.4652195559253561</v>
      </c>
      <c r="I31" s="197"/>
      <c r="J31" s="88">
        <v>23417.14186</v>
      </c>
      <c r="K31" s="88">
        <v>14772.51657</v>
      </c>
      <c r="L31" s="197">
        <v>58.51829814532407</v>
      </c>
      <c r="M31" s="197">
        <v>0.16790269601685492</v>
      </c>
      <c r="N31" s="197">
        <v>0.44961736618532233</v>
      </c>
      <c r="O31" s="193"/>
      <c r="P31" s="193"/>
      <c r="Q31" s="194"/>
      <c r="R31" s="174"/>
      <c r="S31" s="174"/>
      <c r="T31" s="174"/>
      <c r="U31" s="174"/>
      <c r="V31" s="174"/>
      <c r="W31" s="174"/>
      <c r="X31" s="174"/>
    </row>
    <row r="32" spans="1:24" ht="12.75">
      <c r="A32" s="192" t="s">
        <v>590</v>
      </c>
      <c r="B32" s="61"/>
      <c r="C32" s="61" t="s">
        <v>591</v>
      </c>
      <c r="D32" s="22">
        <v>127485.80496999995</v>
      </c>
      <c r="E32" s="22">
        <v>137532.94795</v>
      </c>
      <c r="F32" s="79">
        <v>-7.305262578718722</v>
      </c>
      <c r="G32" s="79">
        <v>-0.0447036370068257</v>
      </c>
      <c r="H32" s="79">
        <v>0.497096097926995</v>
      </c>
      <c r="I32" s="79"/>
      <c r="J32" s="22">
        <v>51286.44511000001</v>
      </c>
      <c r="K32" s="22">
        <v>48835.5958</v>
      </c>
      <c r="L32" s="79">
        <v>5.0185715354782365</v>
      </c>
      <c r="M32" s="79">
        <v>0.04760231853612819</v>
      </c>
      <c r="N32" s="79">
        <v>0.984717798150893</v>
      </c>
      <c r="O32" s="193"/>
      <c r="P32" s="193"/>
      <c r="Q32" s="194"/>
      <c r="R32" s="174"/>
      <c r="S32" s="174"/>
      <c r="T32" s="174"/>
      <c r="U32" s="174"/>
      <c r="V32" s="174"/>
      <c r="W32" s="174"/>
      <c r="X32" s="174"/>
    </row>
    <row r="33" spans="1:24" ht="12" customHeight="1">
      <c r="A33" s="195" t="s">
        <v>592</v>
      </c>
      <c r="B33" s="196"/>
      <c r="C33" s="196" t="s">
        <v>593</v>
      </c>
      <c r="D33" s="88">
        <v>2390.2601499999996</v>
      </c>
      <c r="E33" s="88">
        <v>2717.9387300000003</v>
      </c>
      <c r="F33" s="197">
        <v>-12.05614300216402</v>
      </c>
      <c r="G33" s="197">
        <v>-0.0014579691285762967</v>
      </c>
      <c r="H33" s="197">
        <v>0.009320167008985816</v>
      </c>
      <c r="I33" s="197"/>
      <c r="J33" s="88">
        <v>641.7531000000001</v>
      </c>
      <c r="K33" s="88">
        <v>281.47752999999994</v>
      </c>
      <c r="L33" s="197">
        <v>127.99443351659376</v>
      </c>
      <c r="M33" s="197">
        <v>0.006997554836990414</v>
      </c>
      <c r="N33" s="197">
        <v>0.012321885407208522</v>
      </c>
      <c r="O33" s="193"/>
      <c r="P33" s="193"/>
      <c r="Q33" s="194"/>
      <c r="R33" s="174"/>
      <c r="S33" s="174"/>
      <c r="T33" s="174"/>
      <c r="U33" s="174"/>
      <c r="V33" s="174"/>
      <c r="W33" s="174"/>
      <c r="X33" s="174"/>
    </row>
    <row r="34" spans="1:24" ht="29.25" customHeight="1">
      <c r="A34" s="206" t="s">
        <v>594</v>
      </c>
      <c r="B34" s="207"/>
      <c r="C34" s="208" t="s">
        <v>595</v>
      </c>
      <c r="D34" s="209">
        <v>30900.99712999999</v>
      </c>
      <c r="E34" s="209">
        <v>29880.250279999993</v>
      </c>
      <c r="F34" s="210">
        <v>3.416125502413282</v>
      </c>
      <c r="G34" s="210">
        <v>0.004541698744518152</v>
      </c>
      <c r="H34" s="210">
        <v>0.12049000356542418</v>
      </c>
      <c r="I34" s="210"/>
      <c r="J34" s="209">
        <v>6112.47901</v>
      </c>
      <c r="K34" s="209">
        <v>6479.807429999999</v>
      </c>
      <c r="L34" s="210">
        <v>-5.668816920381829</v>
      </c>
      <c r="M34" s="210">
        <v>-0.007134540824222517</v>
      </c>
      <c r="N34" s="210">
        <v>0.11736174849048236</v>
      </c>
      <c r="O34" s="193"/>
      <c r="P34" s="193"/>
      <c r="Q34" s="194"/>
      <c r="R34" s="174"/>
      <c r="S34" s="174"/>
      <c r="T34" s="174"/>
      <c r="U34" s="174"/>
      <c r="V34" s="174"/>
      <c r="W34" s="174"/>
      <c r="X34" s="174"/>
    </row>
    <row r="35" spans="1:24" s="217" customFormat="1" ht="12.75" customHeight="1">
      <c r="A35" s="211" t="s">
        <v>596</v>
      </c>
      <c r="B35" s="212"/>
      <c r="C35" s="213" t="s">
        <v>597</v>
      </c>
      <c r="D35" s="214">
        <v>21313.737749999986</v>
      </c>
      <c r="E35" s="214">
        <v>23474.036929999995</v>
      </c>
      <c r="F35" s="215">
        <v>-9.202929970852736</v>
      </c>
      <c r="G35" s="215">
        <v>-0.009612009161321117</v>
      </c>
      <c r="H35" s="215">
        <v>0.08310710255355488</v>
      </c>
      <c r="I35" s="215"/>
      <c r="J35" s="214">
        <v>6118.14666</v>
      </c>
      <c r="K35" s="214">
        <v>4677.56531</v>
      </c>
      <c r="L35" s="215">
        <v>30.79767474160613</v>
      </c>
      <c r="M35" s="215">
        <v>0.027980101436716007</v>
      </c>
      <c r="N35" s="215">
        <v>0.1174705693654079</v>
      </c>
      <c r="O35" s="193"/>
      <c r="P35" s="193"/>
      <c r="Q35" s="194"/>
      <c r="R35" s="216"/>
      <c r="S35" s="216"/>
      <c r="T35" s="216"/>
      <c r="U35" s="216"/>
      <c r="V35" s="216"/>
      <c r="W35" s="216"/>
      <c r="X35" s="216"/>
    </row>
    <row r="36" spans="1:24" ht="12.75">
      <c r="A36" s="192" t="s">
        <v>598</v>
      </c>
      <c r="B36" s="9"/>
      <c r="C36" s="61" t="s">
        <v>599</v>
      </c>
      <c r="D36" s="22">
        <v>982281.1629700023</v>
      </c>
      <c r="E36" s="22">
        <v>1427148.4731600033</v>
      </c>
      <c r="F36" s="79">
        <v>-31.171760931430796</v>
      </c>
      <c r="G36" s="79">
        <v>-1.9793872537222164</v>
      </c>
      <c r="H36" s="79">
        <v>3.830137271318035</v>
      </c>
      <c r="I36" s="79"/>
      <c r="J36" s="22">
        <v>187951.36055999986</v>
      </c>
      <c r="K36" s="22">
        <v>223553.37971</v>
      </c>
      <c r="L36" s="79">
        <v>-15.925511480159296</v>
      </c>
      <c r="M36" s="79">
        <v>-0.6914903536470952</v>
      </c>
      <c r="N36" s="79">
        <v>3.608732278736556</v>
      </c>
      <c r="O36" s="193"/>
      <c r="P36" s="193"/>
      <c r="Q36" s="194"/>
      <c r="R36" s="174"/>
      <c r="S36" s="174"/>
      <c r="T36" s="174"/>
      <c r="U36" s="174"/>
      <c r="V36" s="174"/>
      <c r="W36" s="174"/>
      <c r="X36" s="174"/>
    </row>
    <row r="37" spans="1:24" ht="12.75">
      <c r="A37" s="195" t="s">
        <v>600</v>
      </c>
      <c r="B37" s="196"/>
      <c r="C37" s="196" t="s">
        <v>601</v>
      </c>
      <c r="D37" s="88">
        <v>206497.19951999988</v>
      </c>
      <c r="E37" s="88">
        <v>211677.34111999994</v>
      </c>
      <c r="F37" s="197">
        <v>-2.4471875792617013</v>
      </c>
      <c r="G37" s="197">
        <v>-0.023048459665730655</v>
      </c>
      <c r="H37" s="197">
        <v>0.8051794640069889</v>
      </c>
      <c r="I37" s="197"/>
      <c r="J37" s="88">
        <v>27774.21520999999</v>
      </c>
      <c r="K37" s="88">
        <v>37336.05486999997</v>
      </c>
      <c r="L37" s="197">
        <v>-25.610203577462194</v>
      </c>
      <c r="M37" s="197">
        <v>-0.18571755327001385</v>
      </c>
      <c r="N37" s="197">
        <v>0.5332747081280446</v>
      </c>
      <c r="O37" s="193"/>
      <c r="P37" s="193"/>
      <c r="Q37" s="194"/>
      <c r="R37" s="174"/>
      <c r="S37" s="174"/>
      <c r="T37" s="174"/>
      <c r="U37" s="174"/>
      <c r="V37" s="174"/>
      <c r="W37" s="174"/>
      <c r="X37" s="174"/>
    </row>
    <row r="38" spans="1:24" ht="12.75">
      <c r="A38" s="192" t="s">
        <v>602</v>
      </c>
      <c r="B38" s="61"/>
      <c r="C38" s="61" t="s">
        <v>603</v>
      </c>
      <c r="D38" s="22">
        <v>188844.77012999984</v>
      </c>
      <c r="E38" s="22">
        <v>163788.22480000003</v>
      </c>
      <c r="F38" s="79">
        <v>15.298135968318899</v>
      </c>
      <c r="G38" s="79">
        <v>0.11148629110853764</v>
      </c>
      <c r="H38" s="79">
        <v>0.7363486340117141</v>
      </c>
      <c r="I38" s="79"/>
      <c r="J38" s="22">
        <v>42825.467129999975</v>
      </c>
      <c r="K38" s="22">
        <v>34622.656129999996</v>
      </c>
      <c r="L38" s="79">
        <v>23.69203266554807</v>
      </c>
      <c r="M38" s="79">
        <v>0.15932143217473227</v>
      </c>
      <c r="N38" s="79">
        <v>0.8222640428009383</v>
      </c>
      <c r="O38" s="193"/>
      <c r="P38" s="193"/>
      <c r="Q38" s="194"/>
      <c r="R38" s="174"/>
      <c r="S38" s="174"/>
      <c r="T38" s="174"/>
      <c r="U38" s="174"/>
      <c r="V38" s="174"/>
      <c r="W38" s="174"/>
      <c r="X38" s="174"/>
    </row>
    <row r="39" spans="1:24" ht="12.75">
      <c r="A39" s="195" t="s">
        <v>604</v>
      </c>
      <c r="B39" s="196"/>
      <c r="C39" s="196" t="s">
        <v>605</v>
      </c>
      <c r="D39" s="88">
        <v>22404.195359999994</v>
      </c>
      <c r="E39" s="88">
        <v>17775.668399999984</v>
      </c>
      <c r="F39" s="197">
        <v>26.03855368949172</v>
      </c>
      <c r="G39" s="197">
        <v>0.020594112127997794</v>
      </c>
      <c r="H39" s="197">
        <v>0.08735904435219952</v>
      </c>
      <c r="I39" s="197"/>
      <c r="J39" s="88">
        <v>2787.5588000000007</v>
      </c>
      <c r="K39" s="88">
        <v>2855.79605</v>
      </c>
      <c r="L39" s="197">
        <v>-2.389430085527264</v>
      </c>
      <c r="M39" s="197">
        <v>-0.0013253574168251776</v>
      </c>
      <c r="N39" s="197">
        <v>0.053522110137770584</v>
      </c>
      <c r="O39" s="193"/>
      <c r="P39" s="193"/>
      <c r="Q39" s="194"/>
      <c r="R39" s="174"/>
      <c r="S39" s="174"/>
      <c r="T39" s="174"/>
      <c r="U39" s="174"/>
      <c r="V39" s="174"/>
      <c r="W39" s="174"/>
      <c r="X39" s="174"/>
    </row>
    <row r="40" spans="1:24" ht="12.75">
      <c r="A40" s="198" t="s">
        <v>606</v>
      </c>
      <c r="B40" s="9" t="s">
        <v>607</v>
      </c>
      <c r="C40" s="9"/>
      <c r="D40" s="69">
        <v>2553.6259800000003</v>
      </c>
      <c r="E40" s="69">
        <v>3048.8379699999996</v>
      </c>
      <c r="F40" s="80">
        <v>-16.242647030534044</v>
      </c>
      <c r="G40" s="80">
        <v>-0.0022033902659149445</v>
      </c>
      <c r="H40" s="80">
        <v>0.009957167470697732</v>
      </c>
      <c r="I40" s="80"/>
      <c r="J40" s="69">
        <v>942.4255800000001</v>
      </c>
      <c r="K40" s="69">
        <v>233.86323</v>
      </c>
      <c r="L40" s="80">
        <v>302.9815118862423</v>
      </c>
      <c r="M40" s="80">
        <v>0.013762253986724086</v>
      </c>
      <c r="N40" s="80">
        <v>0.018094902855291275</v>
      </c>
      <c r="O40" s="193"/>
      <c r="P40" s="193"/>
      <c r="Q40" s="194"/>
      <c r="R40" s="174"/>
      <c r="S40" s="174"/>
      <c r="T40" s="174"/>
      <c r="U40" s="174"/>
      <c r="V40" s="174"/>
      <c r="W40" s="174"/>
      <c r="X40" s="174"/>
    </row>
    <row r="41" spans="1:24" ht="12.75">
      <c r="A41" s="195" t="s">
        <v>608</v>
      </c>
      <c r="B41" s="184"/>
      <c r="C41" s="196" t="s">
        <v>607</v>
      </c>
      <c r="D41" s="88">
        <v>2553.6259800000003</v>
      </c>
      <c r="E41" s="88">
        <v>3048.8379699999996</v>
      </c>
      <c r="F41" s="197">
        <v>-16.242647030534044</v>
      </c>
      <c r="G41" s="197">
        <v>-0.0022033902659149445</v>
      </c>
      <c r="H41" s="197">
        <v>0.009957167470697732</v>
      </c>
      <c r="I41" s="197"/>
      <c r="J41" s="88">
        <v>942.4255800000001</v>
      </c>
      <c r="K41" s="88">
        <v>233.86323</v>
      </c>
      <c r="L41" s="197">
        <v>302.9815118862423</v>
      </c>
      <c r="M41" s="197">
        <v>0.013762253986724086</v>
      </c>
      <c r="N41" s="197">
        <v>0.018094902855291275</v>
      </c>
      <c r="O41" s="193"/>
      <c r="P41" s="193"/>
      <c r="Q41" s="194"/>
      <c r="R41" s="174"/>
      <c r="S41" s="174"/>
      <c r="T41" s="174"/>
      <c r="U41" s="174"/>
      <c r="V41" s="174"/>
      <c r="W41" s="174"/>
      <c r="X41" s="174"/>
    </row>
    <row r="42" spans="1:24" ht="12.75">
      <c r="A42" s="198" t="s">
        <v>609</v>
      </c>
      <c r="B42" s="9" t="s">
        <v>610</v>
      </c>
      <c r="C42" s="9"/>
      <c r="D42" s="69">
        <v>207789.09183999998</v>
      </c>
      <c r="E42" s="69">
        <v>241215.2443299999</v>
      </c>
      <c r="F42" s="80">
        <v>-13.857396361015445</v>
      </c>
      <c r="G42" s="80">
        <v>-0.1487259204355179</v>
      </c>
      <c r="H42" s="80">
        <v>0.8102168454736158</v>
      </c>
      <c r="I42" s="80"/>
      <c r="J42" s="69">
        <v>48764.60757000001</v>
      </c>
      <c r="K42" s="69">
        <v>44994.79653000001</v>
      </c>
      <c r="L42" s="80">
        <v>8.378326674922294</v>
      </c>
      <c r="M42" s="80">
        <v>0.0732202282755166</v>
      </c>
      <c r="N42" s="80">
        <v>0.9362976297349138</v>
      </c>
      <c r="O42" s="193"/>
      <c r="P42" s="193"/>
      <c r="Q42" s="194"/>
      <c r="R42" s="174"/>
      <c r="S42" s="174"/>
      <c r="T42" s="174"/>
      <c r="U42" s="174"/>
      <c r="V42" s="174"/>
      <c r="W42" s="174"/>
      <c r="X42" s="174"/>
    </row>
    <row r="43" spans="1:24" ht="12.75">
      <c r="A43" s="195" t="s">
        <v>611</v>
      </c>
      <c r="B43" s="196"/>
      <c r="C43" s="196" t="s">
        <v>612</v>
      </c>
      <c r="D43" s="88">
        <v>6677.331400000001</v>
      </c>
      <c r="E43" s="88">
        <v>12390.811360000009</v>
      </c>
      <c r="F43" s="197">
        <v>-46.11062015231909</v>
      </c>
      <c r="G43" s="197">
        <v>-0.025421488943278895</v>
      </c>
      <c r="H43" s="197">
        <v>0.026036431148444276</v>
      </c>
      <c r="I43" s="197"/>
      <c r="J43" s="88">
        <v>1109.9724400000002</v>
      </c>
      <c r="K43" s="88">
        <v>2265.3416799999995</v>
      </c>
      <c r="L43" s="197">
        <v>-51.001985713695944</v>
      </c>
      <c r="M43" s="197">
        <v>-0.022440488023853327</v>
      </c>
      <c r="N43" s="197">
        <v>0.021311861541205856</v>
      </c>
      <c r="O43" s="193"/>
      <c r="P43" s="193"/>
      <c r="Q43" s="194"/>
      <c r="R43" s="174"/>
      <c r="S43" s="174"/>
      <c r="T43" s="174"/>
      <c r="U43" s="174"/>
      <c r="V43" s="174"/>
      <c r="W43" s="174"/>
      <c r="X43" s="174"/>
    </row>
    <row r="44" spans="1:25" s="36" customFormat="1" ht="12.75">
      <c r="A44" s="192" t="s">
        <v>613</v>
      </c>
      <c r="B44" s="9"/>
      <c r="C44" s="61" t="s">
        <v>614</v>
      </c>
      <c r="D44" s="22">
        <v>53330.61128999998</v>
      </c>
      <c r="E44" s="22">
        <v>57774.135479999975</v>
      </c>
      <c r="F44" s="79">
        <v>-7.691199795690995</v>
      </c>
      <c r="G44" s="79">
        <v>-0.019770963030607543</v>
      </c>
      <c r="H44" s="79">
        <v>0.20794816158990242</v>
      </c>
      <c r="I44" s="79"/>
      <c r="J44" s="22">
        <v>12168.663710000003</v>
      </c>
      <c r="K44" s="22">
        <v>10846.613849999996</v>
      </c>
      <c r="L44" s="79">
        <v>12.188595245326328</v>
      </c>
      <c r="M44" s="79">
        <v>0.025677889823574603</v>
      </c>
      <c r="N44" s="79">
        <v>0.23364262641423456</v>
      </c>
      <c r="O44" s="193"/>
      <c r="P44" s="193"/>
      <c r="Q44" s="194"/>
      <c r="S44" s="174"/>
      <c r="T44" s="174"/>
      <c r="U44" s="174"/>
      <c r="V44" s="174"/>
      <c r="W44" s="174"/>
      <c r="X44" s="174"/>
      <c r="Y44" s="38"/>
    </row>
    <row r="45" spans="1:24" ht="12.75" customHeight="1">
      <c r="A45" s="195" t="s">
        <v>615</v>
      </c>
      <c r="B45" s="196"/>
      <c r="C45" s="196" t="s">
        <v>616</v>
      </c>
      <c r="D45" s="88">
        <v>73123.57494</v>
      </c>
      <c r="E45" s="88">
        <v>98460.40232999998</v>
      </c>
      <c r="F45" s="197">
        <v>-25.73301224697523</v>
      </c>
      <c r="G45" s="197">
        <v>-0.11273337473168445</v>
      </c>
      <c r="H45" s="197">
        <v>0.2851254206513421</v>
      </c>
      <c r="I45" s="197"/>
      <c r="J45" s="88">
        <v>16776.55506</v>
      </c>
      <c r="K45" s="88">
        <v>16680.63083000001</v>
      </c>
      <c r="L45" s="197">
        <v>0.5750635631085995</v>
      </c>
      <c r="M45" s="197">
        <v>0.0018631156689891794</v>
      </c>
      <c r="N45" s="197">
        <v>0.32211576224103045</v>
      </c>
      <c r="O45" s="193"/>
      <c r="P45" s="193"/>
      <c r="Q45" s="194"/>
      <c r="R45" s="174"/>
      <c r="S45" s="174"/>
      <c r="T45" s="174"/>
      <c r="U45" s="174"/>
      <c r="V45" s="174"/>
      <c r="W45" s="174"/>
      <c r="X45" s="174"/>
    </row>
    <row r="46" spans="1:24" ht="12.75">
      <c r="A46" s="192" t="s">
        <v>617</v>
      </c>
      <c r="B46" s="61"/>
      <c r="C46" s="61" t="s">
        <v>618</v>
      </c>
      <c r="D46" s="22">
        <v>74657.57420999999</v>
      </c>
      <c r="E46" s="22">
        <v>72589.89515999994</v>
      </c>
      <c r="F46" s="79">
        <v>2.8484392289623077</v>
      </c>
      <c r="G46" s="79">
        <v>0.009199906270052903</v>
      </c>
      <c r="H46" s="79">
        <v>0.29110683208392707</v>
      </c>
      <c r="I46" s="79"/>
      <c r="J46" s="22">
        <v>18709.416360000003</v>
      </c>
      <c r="K46" s="22">
        <v>15202.210170000002</v>
      </c>
      <c r="L46" s="79">
        <v>23.070370365758468</v>
      </c>
      <c r="M46" s="79">
        <v>0.06811971080680605</v>
      </c>
      <c r="N46" s="79">
        <v>0.359227379538443</v>
      </c>
      <c r="O46" s="193"/>
      <c r="P46" s="193"/>
      <c r="Q46" s="194"/>
      <c r="R46" s="174"/>
      <c r="S46" s="174"/>
      <c r="T46" s="174"/>
      <c r="U46" s="174"/>
      <c r="V46" s="174"/>
      <c r="W46" s="174"/>
      <c r="X46" s="174"/>
    </row>
    <row r="47" spans="1:24" s="217" customFormat="1" ht="12.75">
      <c r="A47" s="218" t="s">
        <v>619</v>
      </c>
      <c r="B47" s="184" t="s">
        <v>620</v>
      </c>
      <c r="C47" s="219"/>
      <c r="D47" s="143">
        <v>227218.42904999998</v>
      </c>
      <c r="E47" s="143">
        <v>205758.37647000002</v>
      </c>
      <c r="F47" s="187">
        <v>10.42973459849829</v>
      </c>
      <c r="G47" s="187">
        <v>0.09548409956874197</v>
      </c>
      <c r="H47" s="187">
        <v>0.8859762424878289</v>
      </c>
      <c r="I47" s="187"/>
      <c r="J47" s="143">
        <v>52780.65472000002</v>
      </c>
      <c r="K47" s="143">
        <v>45631.855940000016</v>
      </c>
      <c r="L47" s="187">
        <v>15.666245943184407</v>
      </c>
      <c r="M47" s="187">
        <v>0.13884957973048295</v>
      </c>
      <c r="N47" s="187">
        <v>1.0134071486016658</v>
      </c>
      <c r="O47" s="193"/>
      <c r="P47" s="193"/>
      <c r="Q47" s="194"/>
      <c r="R47" s="216"/>
      <c r="S47" s="216"/>
      <c r="T47" s="216"/>
      <c r="U47" s="216"/>
      <c r="V47" s="216"/>
      <c r="W47" s="216"/>
      <c r="X47" s="216"/>
    </row>
    <row r="48" spans="1:24" ht="13.5" customHeight="1">
      <c r="A48" s="192" t="s">
        <v>621</v>
      </c>
      <c r="B48" s="20"/>
      <c r="C48" s="61" t="s">
        <v>622</v>
      </c>
      <c r="D48" s="22">
        <v>225820.48335999998</v>
      </c>
      <c r="E48" s="22">
        <v>204516.22844</v>
      </c>
      <c r="F48" s="79">
        <v>10.416901916539164</v>
      </c>
      <c r="G48" s="79">
        <v>0.09479089533615405</v>
      </c>
      <c r="H48" s="79">
        <v>0.8805253348532388</v>
      </c>
      <c r="I48" s="79"/>
      <c r="J48" s="22">
        <v>52567.15355000002</v>
      </c>
      <c r="K48" s="22">
        <v>45430.41974000002</v>
      </c>
      <c r="L48" s="79">
        <v>15.709152261510658</v>
      </c>
      <c r="M48" s="79">
        <v>0.13861524441548587</v>
      </c>
      <c r="N48" s="79">
        <v>1.0093078509885416</v>
      </c>
      <c r="O48" s="193"/>
      <c r="P48" s="193"/>
      <c r="Q48" s="194"/>
      <c r="R48" s="174"/>
      <c r="S48" s="174"/>
      <c r="T48" s="174"/>
      <c r="U48" s="174"/>
      <c r="V48" s="174"/>
      <c r="W48" s="174"/>
      <c r="X48" s="174"/>
    </row>
    <row r="49" spans="1:24" ht="12.75">
      <c r="A49" s="195" t="s">
        <v>623</v>
      </c>
      <c r="B49" s="201"/>
      <c r="C49" s="196" t="s">
        <v>624</v>
      </c>
      <c r="D49" s="88">
        <v>1397.94569</v>
      </c>
      <c r="E49" s="88">
        <v>1242.1480300000003</v>
      </c>
      <c r="F49" s="197">
        <v>12.542600095738967</v>
      </c>
      <c r="G49" s="197">
        <v>0.0006932042325879992</v>
      </c>
      <c r="H49" s="197">
        <v>0.005450907634590283</v>
      </c>
      <c r="I49" s="197"/>
      <c r="J49" s="88">
        <v>213.50116999999997</v>
      </c>
      <c r="K49" s="88">
        <v>201.4362</v>
      </c>
      <c r="L49" s="197">
        <v>5.989474583019318</v>
      </c>
      <c r="M49" s="197">
        <v>0.00023433531499691723</v>
      </c>
      <c r="N49" s="197">
        <v>0.004099297613124026</v>
      </c>
      <c r="O49" s="193"/>
      <c r="P49" s="193"/>
      <c r="Q49" s="194"/>
      <c r="R49" s="174"/>
      <c r="S49" s="174"/>
      <c r="T49" s="174"/>
      <c r="U49" s="174"/>
      <c r="V49" s="174"/>
      <c r="W49" s="174"/>
      <c r="X49" s="174"/>
    </row>
    <row r="50" spans="1:24" s="217" customFormat="1" ht="37.5" customHeight="1">
      <c r="A50" s="220" t="s">
        <v>625</v>
      </c>
      <c r="B50" s="989" t="s">
        <v>626</v>
      </c>
      <c r="C50" s="989"/>
      <c r="D50" s="222">
        <v>97724.48785000002</v>
      </c>
      <c r="E50" s="222">
        <v>105888.90684000001</v>
      </c>
      <c r="F50" s="223">
        <v>-7.7103629016933475</v>
      </c>
      <c r="G50" s="223">
        <v>-0.036326667553863386</v>
      </c>
      <c r="H50" s="223">
        <v>0.3810499654732584</v>
      </c>
      <c r="I50" s="223"/>
      <c r="J50" s="222">
        <v>26211.795629999997</v>
      </c>
      <c r="K50" s="222">
        <v>25223.324620000003</v>
      </c>
      <c r="L50" s="223">
        <v>3.918876773350561</v>
      </c>
      <c r="M50" s="223">
        <v>0.019198859631948548</v>
      </c>
      <c r="N50" s="223">
        <v>0.5032757022444131</v>
      </c>
      <c r="O50" s="193"/>
      <c r="P50" s="193"/>
      <c r="Q50" s="194"/>
      <c r="R50" s="216"/>
      <c r="S50" s="216"/>
      <c r="T50" s="216"/>
      <c r="U50" s="216"/>
      <c r="V50" s="216"/>
      <c r="W50" s="216"/>
      <c r="X50" s="216"/>
    </row>
    <row r="51" spans="1:24" ht="12.75">
      <c r="A51" s="195" t="s">
        <v>627</v>
      </c>
      <c r="B51" s="196"/>
      <c r="C51" s="196" t="s">
        <v>628</v>
      </c>
      <c r="D51" s="88">
        <v>50452.90185</v>
      </c>
      <c r="E51" s="88">
        <v>56396.29832000001</v>
      </c>
      <c r="F51" s="197">
        <v>-10.538628681401027</v>
      </c>
      <c r="G51" s="197">
        <v>-0.026444476694660147</v>
      </c>
      <c r="H51" s="197">
        <v>0.19672731912882768</v>
      </c>
      <c r="I51" s="197"/>
      <c r="J51" s="88">
        <v>13054.959359999999</v>
      </c>
      <c r="K51" s="88">
        <v>13267.36319</v>
      </c>
      <c r="L51" s="197">
        <v>-1.600949841789935</v>
      </c>
      <c r="M51" s="197">
        <v>-0.004125473864386077</v>
      </c>
      <c r="N51" s="197">
        <v>0.2506598148566548</v>
      </c>
      <c r="O51" s="193"/>
      <c r="P51" s="193"/>
      <c r="Q51" s="194"/>
      <c r="R51" s="174"/>
      <c r="S51" s="174"/>
      <c r="T51" s="174"/>
      <c r="U51" s="174"/>
      <c r="V51" s="174"/>
      <c r="W51" s="174"/>
      <c r="X51" s="174"/>
    </row>
    <row r="52" spans="1:24" ht="12.75">
      <c r="A52" s="192" t="s">
        <v>629</v>
      </c>
      <c r="B52" s="61"/>
      <c r="C52" s="61" t="s">
        <v>630</v>
      </c>
      <c r="D52" s="22">
        <v>18894.81391</v>
      </c>
      <c r="E52" s="22">
        <v>18528.089819999997</v>
      </c>
      <c r="F52" s="79">
        <v>1.9792870909128797</v>
      </c>
      <c r="G52" s="79">
        <v>0.0016316977506593174</v>
      </c>
      <c r="H52" s="79">
        <v>0.07367516930946129</v>
      </c>
      <c r="I52" s="79"/>
      <c r="J52" s="22">
        <v>5250.322750000001</v>
      </c>
      <c r="K52" s="22">
        <v>5217.824019999999</v>
      </c>
      <c r="L52" s="79">
        <v>0.6228406683597212</v>
      </c>
      <c r="M52" s="79">
        <v>0.0006312158365541127</v>
      </c>
      <c r="N52" s="79">
        <v>0.10080804483275564</v>
      </c>
      <c r="O52" s="193"/>
      <c r="P52" s="193"/>
      <c r="Q52" s="194"/>
      <c r="R52" s="174"/>
      <c r="S52" s="174"/>
      <c r="T52" s="174"/>
      <c r="U52" s="174"/>
      <c r="V52" s="174"/>
      <c r="W52" s="174"/>
      <c r="X52" s="174"/>
    </row>
    <row r="53" spans="1:24" s="217" customFormat="1" ht="24">
      <c r="A53" s="195" t="s">
        <v>631</v>
      </c>
      <c r="B53" s="212"/>
      <c r="C53" s="213" t="s">
        <v>632</v>
      </c>
      <c r="D53" s="88">
        <v>28376.77209000001</v>
      </c>
      <c r="E53" s="88">
        <v>30964.518700000004</v>
      </c>
      <c r="F53" s="197">
        <v>-8.357134935864494</v>
      </c>
      <c r="G53" s="197">
        <v>-0.011513888609862598</v>
      </c>
      <c r="H53" s="197">
        <v>0.11064747703496945</v>
      </c>
      <c r="I53" s="197"/>
      <c r="J53" s="88">
        <v>7906.513519999998</v>
      </c>
      <c r="K53" s="88">
        <v>6738.137410000002</v>
      </c>
      <c r="L53" s="197">
        <v>17.339748938126736</v>
      </c>
      <c r="M53" s="197">
        <v>0.02269311765978057</v>
      </c>
      <c r="N53" s="197">
        <v>0.1518078425550026</v>
      </c>
      <c r="O53" s="193"/>
      <c r="P53" s="193"/>
      <c r="Q53" s="194"/>
      <c r="R53" s="216"/>
      <c r="S53" s="216"/>
      <c r="T53" s="216"/>
      <c r="U53" s="216"/>
      <c r="V53" s="216"/>
      <c r="W53" s="216"/>
      <c r="X53" s="216"/>
    </row>
    <row r="54" spans="1:25" s="224" customFormat="1" ht="42" customHeight="1">
      <c r="A54" s="220" t="s">
        <v>633</v>
      </c>
      <c r="B54" s="989" t="s">
        <v>634</v>
      </c>
      <c r="C54" s="989"/>
      <c r="D54" s="222">
        <v>12618.294370000003</v>
      </c>
      <c r="E54" s="222">
        <v>10878.490370000003</v>
      </c>
      <c r="F54" s="223">
        <v>15.993064670056784</v>
      </c>
      <c r="G54" s="223">
        <v>0.0077410629702239</v>
      </c>
      <c r="H54" s="223">
        <v>0.04920159460339307</v>
      </c>
      <c r="I54" s="223"/>
      <c r="J54" s="222">
        <v>3990.44583</v>
      </c>
      <c r="K54" s="222">
        <v>1472.4829200000001</v>
      </c>
      <c r="L54" s="223">
        <v>171.00116244472298</v>
      </c>
      <c r="M54" s="223">
        <v>0.04890585154089953</v>
      </c>
      <c r="N54" s="223">
        <v>0.07661796451148127</v>
      </c>
      <c r="O54" s="193"/>
      <c r="P54" s="193"/>
      <c r="Q54" s="194"/>
      <c r="S54" s="216"/>
      <c r="T54" s="216"/>
      <c r="U54" s="216"/>
      <c r="V54" s="216"/>
      <c r="W54" s="216"/>
      <c r="X54" s="216"/>
      <c r="Y54" s="217"/>
    </row>
    <row r="55" spans="1:25" s="224" customFormat="1" ht="42" customHeight="1">
      <c r="A55" s="211" t="s">
        <v>635</v>
      </c>
      <c r="B55" s="225">
        <v>1</v>
      </c>
      <c r="C55" s="213" t="s">
        <v>634</v>
      </c>
      <c r="D55" s="214">
        <v>2.26141</v>
      </c>
      <c r="E55" s="214">
        <v>0.358</v>
      </c>
      <c r="F55" s="215" t="s">
        <v>1173</v>
      </c>
      <c r="G55" s="215">
        <v>8.469009536794878E-06</v>
      </c>
      <c r="H55" s="215">
        <v>8.81775102002626E-06</v>
      </c>
      <c r="I55" s="215"/>
      <c r="J55" s="214">
        <v>2.09911</v>
      </c>
      <c r="K55" s="214">
        <v>0.26</v>
      </c>
      <c r="L55" s="215" t="s">
        <v>1173</v>
      </c>
      <c r="M55" s="215">
        <v>3.572063761153007E-05</v>
      </c>
      <c r="N55" s="215">
        <v>4.030365085439474E-05</v>
      </c>
      <c r="O55" s="193"/>
      <c r="P55" s="193"/>
      <c r="Q55" s="194"/>
      <c r="S55" s="216"/>
      <c r="T55" s="216"/>
      <c r="U55" s="216"/>
      <c r="V55" s="216"/>
      <c r="W55" s="216"/>
      <c r="X55" s="216"/>
      <c r="Y55" s="217"/>
    </row>
    <row r="56" spans="1:24" ht="12.75">
      <c r="A56" s="192" t="s">
        <v>636</v>
      </c>
      <c r="B56" s="61"/>
      <c r="C56" s="226" t="s">
        <v>637</v>
      </c>
      <c r="D56" s="22">
        <v>3652.1773900000003</v>
      </c>
      <c r="E56" s="22">
        <v>1404.5034800000003</v>
      </c>
      <c r="F56" s="79">
        <v>160.0333457343943</v>
      </c>
      <c r="G56" s="79">
        <v>0.0100007732329845</v>
      </c>
      <c r="H56" s="79">
        <v>0.014240668833156897</v>
      </c>
      <c r="I56" s="79"/>
      <c r="J56" s="22">
        <v>753.71887</v>
      </c>
      <c r="K56" s="22">
        <v>520.91296</v>
      </c>
      <c r="L56" s="79">
        <v>44.69190207899608</v>
      </c>
      <c r="M56" s="79">
        <v>0.004521739072123192</v>
      </c>
      <c r="N56" s="79">
        <v>0.014471667601435343</v>
      </c>
      <c r="O56" s="193"/>
      <c r="P56" s="193"/>
      <c r="Q56" s="194"/>
      <c r="S56" s="174"/>
      <c r="T56" s="174"/>
      <c r="U56" s="174"/>
      <c r="V56" s="174"/>
      <c r="W56" s="174"/>
      <c r="X56" s="174"/>
    </row>
    <row r="57" spans="1:25" s="224" customFormat="1" ht="24">
      <c r="A57" s="195" t="s">
        <v>638</v>
      </c>
      <c r="B57" s="227"/>
      <c r="C57" s="227" t="s">
        <v>639</v>
      </c>
      <c r="D57" s="88">
        <v>4747.8592</v>
      </c>
      <c r="E57" s="88">
        <v>5376.384190000001</v>
      </c>
      <c r="F57" s="197">
        <v>-11.690477610752753</v>
      </c>
      <c r="G57" s="197">
        <v>-0.002796551523016014</v>
      </c>
      <c r="H57" s="197">
        <v>0.018512980973702714</v>
      </c>
      <c r="I57" s="197"/>
      <c r="J57" s="88">
        <v>2178.69764</v>
      </c>
      <c r="K57" s="88">
        <v>417.81806000000006</v>
      </c>
      <c r="L57" s="197">
        <v>421.446497549675</v>
      </c>
      <c r="M57" s="197">
        <v>0.03420118500509663</v>
      </c>
      <c r="N57" s="197">
        <v>0.041831761556018414</v>
      </c>
      <c r="O57" s="193"/>
      <c r="P57" s="193"/>
      <c r="Q57" s="194"/>
      <c r="S57" s="216"/>
      <c r="T57" s="216"/>
      <c r="U57" s="216"/>
      <c r="V57" s="216"/>
      <c r="W57" s="216"/>
      <c r="X57" s="216"/>
      <c r="Y57" s="217"/>
    </row>
    <row r="58" spans="1:24" s="217" customFormat="1" ht="12.75">
      <c r="A58" s="192" t="s">
        <v>640</v>
      </c>
      <c r="B58" s="207"/>
      <c r="C58" s="208" t="s">
        <v>641</v>
      </c>
      <c r="D58" s="22">
        <v>2947.789540000001</v>
      </c>
      <c r="E58" s="22">
        <v>2757.8924900000006</v>
      </c>
      <c r="F58" s="79">
        <v>6.885585666901774</v>
      </c>
      <c r="G58" s="79">
        <v>0.0008449256478946825</v>
      </c>
      <c r="H58" s="79">
        <v>0.011494100681945223</v>
      </c>
      <c r="I58" s="79"/>
      <c r="J58" s="22">
        <v>657.7808599999998</v>
      </c>
      <c r="K58" s="22">
        <v>274.04123</v>
      </c>
      <c r="L58" s="79">
        <v>140.02988893313605</v>
      </c>
      <c r="M58" s="79">
        <v>0.007453292223093033</v>
      </c>
      <c r="N58" s="79">
        <v>0.012629624040733216</v>
      </c>
      <c r="O58" s="193"/>
      <c r="P58" s="193"/>
      <c r="Q58" s="194"/>
      <c r="S58" s="216"/>
      <c r="T58" s="216"/>
      <c r="U58" s="216"/>
      <c r="V58" s="216"/>
      <c r="W58" s="216"/>
      <c r="X58" s="216"/>
    </row>
    <row r="59" spans="1:24" ht="12.75">
      <c r="A59" s="195" t="s">
        <v>642</v>
      </c>
      <c r="B59" s="196"/>
      <c r="C59" s="196" t="s">
        <v>643</v>
      </c>
      <c r="D59" s="88">
        <v>33.87886</v>
      </c>
      <c r="E59" s="88">
        <v>41.53259999999999</v>
      </c>
      <c r="F59" s="197">
        <v>-18.42827080413937</v>
      </c>
      <c r="G59" s="197">
        <v>-3.4054458604372315E-05</v>
      </c>
      <c r="H59" s="197">
        <v>0.00013210136698888164</v>
      </c>
      <c r="I59" s="197"/>
      <c r="J59" s="88">
        <v>19.92331</v>
      </c>
      <c r="K59" s="88">
        <v>27.6391</v>
      </c>
      <c r="L59" s="197">
        <v>-27.91621290128839</v>
      </c>
      <c r="M59" s="197">
        <v>-0.0001498621281362548</v>
      </c>
      <c r="N59" s="197">
        <v>0.0003825345646983109</v>
      </c>
      <c r="O59" s="193"/>
      <c r="P59" s="193"/>
      <c r="Q59" s="194"/>
      <c r="S59" s="174"/>
      <c r="T59" s="174"/>
      <c r="U59" s="174"/>
      <c r="V59" s="174"/>
      <c r="W59" s="174"/>
      <c r="X59" s="174"/>
    </row>
    <row r="60" spans="1:24" s="217" customFormat="1" ht="24">
      <c r="A60" s="192" t="s">
        <v>644</v>
      </c>
      <c r="B60" s="207"/>
      <c r="C60" s="208" t="s">
        <v>645</v>
      </c>
      <c r="D60" s="22">
        <v>1234.32797</v>
      </c>
      <c r="E60" s="22">
        <v>1297.81961</v>
      </c>
      <c r="F60" s="79">
        <v>-4.8921775808272745</v>
      </c>
      <c r="G60" s="79">
        <v>-0.00028249893857169335</v>
      </c>
      <c r="H60" s="79">
        <v>0.0048129249965793205</v>
      </c>
      <c r="I60" s="79"/>
      <c r="J60" s="22">
        <v>378.2260399999999</v>
      </c>
      <c r="K60" s="22">
        <v>231.81157</v>
      </c>
      <c r="L60" s="79">
        <v>63.16098458761136</v>
      </c>
      <c r="M60" s="79">
        <v>0.0028437767311113734</v>
      </c>
      <c r="N60" s="79">
        <v>0.007262073097741584</v>
      </c>
      <c r="O60" s="193"/>
      <c r="P60" s="193"/>
      <c r="Q60" s="194"/>
      <c r="S60" s="216"/>
      <c r="T60" s="216"/>
      <c r="U60" s="216"/>
      <c r="V60" s="216"/>
      <c r="W60" s="216"/>
      <c r="X60" s="216"/>
    </row>
    <row r="61" spans="1:17" s="36" customFormat="1" ht="12.75">
      <c r="A61" s="190" t="s">
        <v>646</v>
      </c>
      <c r="B61" s="184" t="s">
        <v>647</v>
      </c>
      <c r="C61" s="184"/>
      <c r="D61" s="143">
        <v>226529.18050000002</v>
      </c>
      <c r="E61" s="143">
        <v>214098.00735000006</v>
      </c>
      <c r="F61" s="187">
        <v>5.8063002565352715</v>
      </c>
      <c r="G61" s="187">
        <v>0.055311112141313776</v>
      </c>
      <c r="H61" s="187">
        <v>0.8832887059045409</v>
      </c>
      <c r="I61" s="187"/>
      <c r="J61" s="143">
        <v>47018.27733000001</v>
      </c>
      <c r="K61" s="143">
        <v>53932.02245</v>
      </c>
      <c r="L61" s="187">
        <v>-12.81936928363788</v>
      </c>
      <c r="M61" s="187">
        <v>-0.13428418309399867</v>
      </c>
      <c r="N61" s="187">
        <v>0.9027674744455622</v>
      </c>
      <c r="O61" s="193"/>
      <c r="P61" s="193"/>
      <c r="Q61" s="194"/>
    </row>
    <row r="62" spans="1:24" ht="12.75">
      <c r="A62" s="192" t="s">
        <v>648</v>
      </c>
      <c r="B62" s="61"/>
      <c r="C62" s="61" t="s">
        <v>649</v>
      </c>
      <c r="D62" s="22">
        <v>226529.18050000002</v>
      </c>
      <c r="E62" s="22">
        <v>214098.00735000006</v>
      </c>
      <c r="F62" s="79">
        <v>5.8063002565352715</v>
      </c>
      <c r="G62" s="79">
        <v>0.055311112141313776</v>
      </c>
      <c r="H62" s="79">
        <v>0.8832887059045409</v>
      </c>
      <c r="I62" s="79"/>
      <c r="J62" s="22">
        <v>47018.27733000001</v>
      </c>
      <c r="K62" s="22">
        <v>53932.02245</v>
      </c>
      <c r="L62" s="79">
        <v>-12.81936928363788</v>
      </c>
      <c r="M62" s="79">
        <v>-0.13428418309399867</v>
      </c>
      <c r="N62" s="79">
        <v>0.9027674744455622</v>
      </c>
      <c r="O62" s="193"/>
      <c r="P62" s="193"/>
      <c r="Q62" s="194"/>
      <c r="S62" s="174"/>
      <c r="T62" s="174"/>
      <c r="U62" s="174"/>
      <c r="V62" s="174"/>
      <c r="W62" s="174"/>
      <c r="X62" s="174"/>
    </row>
    <row r="63" spans="1:17" s="224" customFormat="1" ht="27.75" customHeight="1">
      <c r="A63" s="218" t="s">
        <v>650</v>
      </c>
      <c r="B63" s="986" t="s">
        <v>651</v>
      </c>
      <c r="C63" s="986"/>
      <c r="D63" s="229">
        <v>63723.10451999998</v>
      </c>
      <c r="E63" s="229">
        <v>76918.14161000005</v>
      </c>
      <c r="F63" s="230">
        <v>-17.154648843316046</v>
      </c>
      <c r="G63" s="230">
        <v>-0.05870983915896876</v>
      </c>
      <c r="H63" s="230">
        <v>0.24847085220303688</v>
      </c>
      <c r="I63" s="230"/>
      <c r="J63" s="229">
        <v>14141.142310000001</v>
      </c>
      <c r="K63" s="229">
        <v>15133.94689</v>
      </c>
      <c r="L63" s="230">
        <v>-6.560116717840539</v>
      </c>
      <c r="M63" s="230">
        <v>-0.01928302962913977</v>
      </c>
      <c r="N63" s="230">
        <v>0.27151490981632653</v>
      </c>
      <c r="O63" s="193"/>
      <c r="P63" s="193"/>
      <c r="Q63" s="194"/>
    </row>
    <row r="64" spans="1:24" ht="12.75">
      <c r="A64" s="192" t="s">
        <v>652</v>
      </c>
      <c r="B64" s="61"/>
      <c r="C64" s="61" t="s">
        <v>653</v>
      </c>
      <c r="D64" s="22">
        <v>43606.58759999998</v>
      </c>
      <c r="E64" s="22">
        <v>51948.59719000006</v>
      </c>
      <c r="F64" s="79">
        <v>-16.05819991536921</v>
      </c>
      <c r="G64" s="79">
        <v>-0.0371168370312991</v>
      </c>
      <c r="H64" s="79">
        <v>0.17003198548240442</v>
      </c>
      <c r="I64" s="79"/>
      <c r="J64" s="22">
        <v>9669.466980000001</v>
      </c>
      <c r="K64" s="22">
        <v>12059.989039999999</v>
      </c>
      <c r="L64" s="79">
        <v>-19.82192564247967</v>
      </c>
      <c r="M64" s="79">
        <v>-0.04643059534646011</v>
      </c>
      <c r="N64" s="79">
        <v>0.18565716951947198</v>
      </c>
      <c r="O64" s="193"/>
      <c r="P64" s="193"/>
      <c r="Q64" s="194"/>
      <c r="S64" s="174"/>
      <c r="T64" s="174"/>
      <c r="U64" s="174"/>
      <c r="V64" s="174"/>
      <c r="W64" s="174"/>
      <c r="X64" s="174"/>
    </row>
    <row r="65" spans="1:24" ht="12.75">
      <c r="A65" s="195" t="s">
        <v>654</v>
      </c>
      <c r="B65" s="196"/>
      <c r="C65" s="196" t="s">
        <v>655</v>
      </c>
      <c r="D65" s="88">
        <v>20064.45375</v>
      </c>
      <c r="E65" s="88">
        <v>24868.140189999995</v>
      </c>
      <c r="F65" s="197">
        <v>-19.316629242470082</v>
      </c>
      <c r="G65" s="197">
        <v>-0.0213734646093759</v>
      </c>
      <c r="H65" s="197">
        <v>0.07823586060039188</v>
      </c>
      <c r="I65" s="197"/>
      <c r="J65" s="88">
        <v>4468.07533</v>
      </c>
      <c r="K65" s="88">
        <v>3072.6878500000003</v>
      </c>
      <c r="L65" s="197">
        <v>45.412601218180995</v>
      </c>
      <c r="M65" s="197">
        <v>0.02710231062891624</v>
      </c>
      <c r="N65" s="197">
        <v>0.08578861902971</v>
      </c>
      <c r="O65" s="193"/>
      <c r="P65" s="193"/>
      <c r="Q65" s="194"/>
      <c r="S65" s="174"/>
      <c r="T65" s="174"/>
      <c r="U65" s="174"/>
      <c r="V65" s="174"/>
      <c r="W65" s="174"/>
      <c r="X65" s="174"/>
    </row>
    <row r="66" spans="1:25" s="224" customFormat="1" ht="17.25" customHeight="1">
      <c r="A66" s="192" t="s">
        <v>656</v>
      </c>
      <c r="B66" s="207"/>
      <c r="C66" s="207" t="s">
        <v>657</v>
      </c>
      <c r="D66" s="22">
        <v>52.06317</v>
      </c>
      <c r="E66" s="22">
        <v>101.40423</v>
      </c>
      <c r="F66" s="79">
        <v>-48.657792677879414</v>
      </c>
      <c r="G66" s="79">
        <v>-0.00021953751829378233</v>
      </c>
      <c r="H66" s="79">
        <v>0.0002030061202406023</v>
      </c>
      <c r="I66" s="79"/>
      <c r="J66" s="22">
        <v>3.6</v>
      </c>
      <c r="K66" s="22">
        <v>1.27</v>
      </c>
      <c r="L66" s="79">
        <v>183.46456692913387</v>
      </c>
      <c r="M66" s="79">
        <v>4.5255088404100385E-05</v>
      </c>
      <c r="N66" s="79">
        <v>6.912126714456178E-05</v>
      </c>
      <c r="O66" s="193"/>
      <c r="P66" s="193"/>
      <c r="Q66" s="194"/>
      <c r="S66" s="216"/>
      <c r="T66" s="216"/>
      <c r="U66" s="216"/>
      <c r="V66" s="216"/>
      <c r="W66" s="216"/>
      <c r="X66" s="216"/>
      <c r="Y66" s="217"/>
    </row>
    <row r="67" spans="1:17" s="224" customFormat="1" ht="27.75" customHeight="1">
      <c r="A67" s="218" t="s">
        <v>658</v>
      </c>
      <c r="B67" s="986" t="s">
        <v>659</v>
      </c>
      <c r="C67" s="986"/>
      <c r="D67" s="229">
        <v>2293797.90975</v>
      </c>
      <c r="E67" s="229">
        <v>2108760.8354600007</v>
      </c>
      <c r="F67" s="230">
        <v>8.774682798470877</v>
      </c>
      <c r="G67" s="230">
        <v>0.8233017304850911</v>
      </c>
      <c r="H67" s="230">
        <v>8.944038833485376</v>
      </c>
      <c r="I67" s="230"/>
      <c r="J67" s="229">
        <v>411347.00128</v>
      </c>
      <c r="K67" s="229">
        <v>458501.94817999995</v>
      </c>
      <c r="L67" s="230">
        <v>-10.284568492495849</v>
      </c>
      <c r="M67" s="230">
        <v>-0.9158803822532857</v>
      </c>
      <c r="N67" s="230">
        <v>7.89800721238591</v>
      </c>
      <c r="O67" s="193"/>
      <c r="P67" s="193"/>
      <c r="Q67" s="194"/>
    </row>
    <row r="68" spans="1:24" ht="12.75">
      <c r="A68" s="192" t="s">
        <v>660</v>
      </c>
      <c r="B68" s="9"/>
      <c r="C68" s="61" t="s">
        <v>661</v>
      </c>
      <c r="D68" s="22">
        <v>218089.70572</v>
      </c>
      <c r="E68" s="22">
        <v>206078.92037999997</v>
      </c>
      <c r="F68" s="79">
        <v>5.828245469188552</v>
      </c>
      <c r="G68" s="79">
        <v>0.05344064368100219</v>
      </c>
      <c r="H68" s="79">
        <v>0.8503812776408332</v>
      </c>
      <c r="I68" s="79"/>
      <c r="J68" s="22">
        <v>28372.90792</v>
      </c>
      <c r="K68" s="22">
        <v>28572.555940000006</v>
      </c>
      <c r="L68" s="79">
        <v>-0.6987404991672724</v>
      </c>
      <c r="M68" s="79">
        <v>-0.0038777205127913266</v>
      </c>
      <c r="N68" s="79">
        <v>0.5447698188906591</v>
      </c>
      <c r="O68" s="193"/>
      <c r="P68" s="193"/>
      <c r="Q68" s="194"/>
      <c r="S68" s="174"/>
      <c r="T68" s="174"/>
      <c r="U68" s="174"/>
      <c r="V68" s="174"/>
      <c r="W68" s="174"/>
      <c r="X68" s="174"/>
    </row>
    <row r="69" spans="1:25" s="36" customFormat="1" ht="12.75">
      <c r="A69" s="195" t="s">
        <v>662</v>
      </c>
      <c r="B69" s="196"/>
      <c r="C69" s="196" t="s">
        <v>663</v>
      </c>
      <c r="D69" s="88">
        <v>2075629.9879400004</v>
      </c>
      <c r="E69" s="88">
        <v>1902541.5818200007</v>
      </c>
      <c r="F69" s="197">
        <v>9.097746287070407</v>
      </c>
      <c r="G69" s="197">
        <v>0.7701374701923928</v>
      </c>
      <c r="H69" s="197">
        <v>8.093352573551469</v>
      </c>
      <c r="I69" s="197"/>
      <c r="J69" s="88">
        <v>382972.58336</v>
      </c>
      <c r="K69" s="88">
        <v>429927.63723999995</v>
      </c>
      <c r="L69" s="197">
        <v>-10.921617921898816</v>
      </c>
      <c r="M69" s="197">
        <v>-0.9119979031582383</v>
      </c>
      <c r="N69" s="197">
        <v>7.353208400963754</v>
      </c>
      <c r="O69" s="193"/>
      <c r="P69" s="193"/>
      <c r="Q69" s="194"/>
      <c r="S69" s="174"/>
      <c r="T69" s="174"/>
      <c r="U69" s="174"/>
      <c r="V69" s="174"/>
      <c r="W69" s="174"/>
      <c r="X69" s="174"/>
      <c r="Y69" s="38"/>
    </row>
    <row r="70" spans="1:24" ht="12.75">
      <c r="A70" s="192" t="s">
        <v>664</v>
      </c>
      <c r="B70" s="61"/>
      <c r="C70" s="61" t="s">
        <v>665</v>
      </c>
      <c r="D70" s="22">
        <v>78.21609</v>
      </c>
      <c r="E70" s="22">
        <v>140.33326</v>
      </c>
      <c r="F70" s="79">
        <v>-44.26403975793052</v>
      </c>
      <c r="G70" s="79">
        <v>-0.0002763833883024197</v>
      </c>
      <c r="H70" s="79">
        <v>0.000304982293073775</v>
      </c>
      <c r="I70" s="79"/>
      <c r="J70" s="22">
        <v>1.51</v>
      </c>
      <c r="K70" s="22">
        <v>1.755</v>
      </c>
      <c r="L70" s="79">
        <v>-13.960113960113954</v>
      </c>
      <c r="M70" s="79">
        <v>-4.758582257083514E-06</v>
      </c>
      <c r="N70" s="79">
        <v>2.8992531496746747E-05</v>
      </c>
      <c r="O70" s="193"/>
      <c r="P70" s="193"/>
      <c r="Q70" s="194"/>
      <c r="S70" s="174"/>
      <c r="T70" s="174"/>
      <c r="U70" s="174"/>
      <c r="V70" s="174"/>
      <c r="W70" s="174"/>
      <c r="X70" s="174"/>
    </row>
    <row r="71" spans="1:17" s="36" customFormat="1" ht="12" customHeight="1">
      <c r="A71" s="190" t="s">
        <v>666</v>
      </c>
      <c r="B71" s="184" t="s">
        <v>667</v>
      </c>
      <c r="C71" s="184"/>
      <c r="D71" s="143">
        <v>1299967.118720001</v>
      </c>
      <c r="E71" s="143">
        <v>1228397.347749999</v>
      </c>
      <c r="F71" s="187">
        <v>5.8262720202948355</v>
      </c>
      <c r="G71" s="187">
        <v>0.31844167724829253</v>
      </c>
      <c r="H71" s="187">
        <v>5.068866940136413</v>
      </c>
      <c r="I71" s="187"/>
      <c r="J71" s="143">
        <v>298632.05337000004</v>
      </c>
      <c r="K71" s="143">
        <v>269001.24521</v>
      </c>
      <c r="L71" s="187">
        <v>11.01511933034669</v>
      </c>
      <c r="M71" s="187">
        <v>0.5755128080539655</v>
      </c>
      <c r="N71" s="187">
        <v>5.733840538588001</v>
      </c>
      <c r="O71" s="193"/>
      <c r="P71" s="193"/>
      <c r="Q71" s="194"/>
    </row>
    <row r="72" spans="1:24" ht="12.75">
      <c r="A72" s="192" t="s">
        <v>668</v>
      </c>
      <c r="B72" s="61"/>
      <c r="C72" s="61" t="s">
        <v>669</v>
      </c>
      <c r="D72" s="22">
        <v>619912.6073400009</v>
      </c>
      <c r="E72" s="22">
        <v>569533.920539999</v>
      </c>
      <c r="F72" s="79">
        <v>8.84559900352129</v>
      </c>
      <c r="G72" s="79">
        <v>0.22415432248460299</v>
      </c>
      <c r="H72" s="79">
        <v>2.417180000839932</v>
      </c>
      <c r="I72" s="79"/>
      <c r="J72" s="22">
        <v>134382.63358999998</v>
      </c>
      <c r="K72" s="22">
        <v>125184.24409999995</v>
      </c>
      <c r="L72" s="79">
        <v>7.3478811619872495</v>
      </c>
      <c r="M72" s="79">
        <v>0.17865833886064347</v>
      </c>
      <c r="N72" s="79">
        <v>2.580193865545597</v>
      </c>
      <c r="O72" s="193"/>
      <c r="P72" s="193"/>
      <c r="Q72" s="194"/>
      <c r="S72" s="174"/>
      <c r="T72" s="174"/>
      <c r="U72" s="174"/>
      <c r="V72" s="174"/>
      <c r="W72" s="174"/>
      <c r="X72" s="174"/>
    </row>
    <row r="73" spans="1:24" ht="12.75">
      <c r="A73" s="195" t="s">
        <v>670</v>
      </c>
      <c r="B73" s="196"/>
      <c r="C73" s="196" t="s">
        <v>671</v>
      </c>
      <c r="D73" s="88">
        <v>667409.2523300002</v>
      </c>
      <c r="E73" s="88">
        <v>640739.56259</v>
      </c>
      <c r="F73" s="197">
        <v>4.16232917352502</v>
      </c>
      <c r="G73" s="197">
        <v>0.11866379642400846</v>
      </c>
      <c r="H73" s="197">
        <v>2.602380203283713</v>
      </c>
      <c r="I73" s="197"/>
      <c r="J73" s="88">
        <v>160934.36199000006</v>
      </c>
      <c r="K73" s="88">
        <v>140292.95960000006</v>
      </c>
      <c r="L73" s="197">
        <v>14.713070740579054</v>
      </c>
      <c r="M73" s="197">
        <v>0.40091351499745026</v>
      </c>
      <c r="N73" s="197">
        <v>3.089996396625112</v>
      </c>
      <c r="O73" s="193"/>
      <c r="P73" s="193"/>
      <c r="Q73" s="194"/>
      <c r="S73" s="174"/>
      <c r="T73" s="174"/>
      <c r="U73" s="174"/>
      <c r="V73" s="174"/>
      <c r="W73" s="174"/>
      <c r="X73" s="174"/>
    </row>
    <row r="74" spans="1:24" ht="12.75">
      <c r="A74" s="192" t="s">
        <v>672</v>
      </c>
      <c r="B74" s="61"/>
      <c r="C74" s="61" t="s">
        <v>673</v>
      </c>
      <c r="D74" s="22">
        <v>12645.259049999997</v>
      </c>
      <c r="E74" s="22">
        <v>18123.86461999999</v>
      </c>
      <c r="F74" s="79">
        <v>-30.228682926456308</v>
      </c>
      <c r="G74" s="79">
        <v>-0.02437644166031883</v>
      </c>
      <c r="H74" s="79">
        <v>0.049306736012768033</v>
      </c>
      <c r="I74" s="79"/>
      <c r="J74" s="22">
        <v>3315.0577899999994</v>
      </c>
      <c r="K74" s="22">
        <v>3524.041510000001</v>
      </c>
      <c r="L74" s="79">
        <v>-5.930228670887634</v>
      </c>
      <c r="M74" s="79">
        <v>-0.004059045804127825</v>
      </c>
      <c r="N74" s="79">
        <v>0.06365027641729182</v>
      </c>
      <c r="O74" s="193"/>
      <c r="P74" s="193"/>
      <c r="Q74" s="194"/>
      <c r="S74" s="174"/>
      <c r="T74" s="174"/>
      <c r="U74" s="174"/>
      <c r="V74" s="174"/>
      <c r="W74" s="174"/>
      <c r="X74" s="174"/>
    </row>
    <row r="75" spans="1:17" s="36" customFormat="1" ht="12.75">
      <c r="A75" s="190" t="s">
        <v>674</v>
      </c>
      <c r="B75" s="184" t="s">
        <v>675</v>
      </c>
      <c r="C75" s="184"/>
      <c r="D75" s="143">
        <v>299061.73968999996</v>
      </c>
      <c r="E75" s="143">
        <v>300147.65236999997</v>
      </c>
      <c r="F75" s="187">
        <v>-0.36179282810494057</v>
      </c>
      <c r="G75" s="187">
        <v>-0.004831646803918523</v>
      </c>
      <c r="H75" s="187">
        <v>1.1661096219625475</v>
      </c>
      <c r="I75" s="187"/>
      <c r="J75" s="143">
        <v>67923.84746</v>
      </c>
      <c r="K75" s="143">
        <v>64123.307160000026</v>
      </c>
      <c r="L75" s="187">
        <v>5.926924964298702</v>
      </c>
      <c r="M75" s="187">
        <v>0.0738170760771868</v>
      </c>
      <c r="N75" s="187">
        <v>1.3041617793803124</v>
      </c>
      <c r="O75" s="193"/>
      <c r="P75" s="193"/>
      <c r="Q75" s="194"/>
    </row>
    <row r="76" spans="1:24" ht="12.75">
      <c r="A76" s="192" t="s">
        <v>676</v>
      </c>
      <c r="B76" s="61"/>
      <c r="C76" s="61" t="s">
        <v>677</v>
      </c>
      <c r="D76" s="22">
        <v>70670.14889999999</v>
      </c>
      <c r="E76" s="22">
        <v>72822.33628999999</v>
      </c>
      <c r="F76" s="79">
        <v>-2.955394594083555</v>
      </c>
      <c r="G76" s="79">
        <v>-0.009575916660561692</v>
      </c>
      <c r="H76" s="79">
        <v>0.27555895549607656</v>
      </c>
      <c r="I76" s="79"/>
      <c r="J76" s="22">
        <v>15693.449349999997</v>
      </c>
      <c r="K76" s="22">
        <v>15158.061380000003</v>
      </c>
      <c r="L76" s="79">
        <v>3.532034582643933</v>
      </c>
      <c r="M76" s="79">
        <v>0.010398725284481367</v>
      </c>
      <c r="N76" s="79">
        <v>0.3013197513724998</v>
      </c>
      <c r="O76" s="193"/>
      <c r="P76" s="193"/>
      <c r="Q76" s="194"/>
      <c r="S76" s="174"/>
      <c r="T76" s="174"/>
      <c r="U76" s="174"/>
      <c r="V76" s="174"/>
      <c r="W76" s="174"/>
      <c r="X76" s="174"/>
    </row>
    <row r="77" spans="1:24" ht="12.75" customHeight="1">
      <c r="A77" s="195" t="s">
        <v>678</v>
      </c>
      <c r="B77" s="196"/>
      <c r="C77" s="196" t="s">
        <v>679</v>
      </c>
      <c r="D77" s="88">
        <v>228391.59078999996</v>
      </c>
      <c r="E77" s="88">
        <v>227325.31607999996</v>
      </c>
      <c r="F77" s="197">
        <v>0.46905233802677576</v>
      </c>
      <c r="G77" s="197">
        <v>0.0047442698566431685</v>
      </c>
      <c r="H77" s="197">
        <v>0.890550666466471</v>
      </c>
      <c r="I77" s="197"/>
      <c r="J77" s="88">
        <v>52230.39811000001</v>
      </c>
      <c r="K77" s="88">
        <v>48965.24578000002</v>
      </c>
      <c r="L77" s="197">
        <v>6.668305811575544</v>
      </c>
      <c r="M77" s="197">
        <v>0.06341835079270554</v>
      </c>
      <c r="N77" s="197">
        <v>1.0028420280078125</v>
      </c>
      <c r="O77" s="193"/>
      <c r="P77" s="193"/>
      <c r="Q77" s="194"/>
      <c r="S77" s="174"/>
      <c r="T77" s="174"/>
      <c r="U77" s="174"/>
      <c r="V77" s="174"/>
      <c r="W77" s="174"/>
      <c r="X77" s="174"/>
    </row>
    <row r="78" spans="1:17" s="36" customFormat="1" ht="12.75">
      <c r="A78" s="198" t="s">
        <v>680</v>
      </c>
      <c r="B78" s="9" t="s">
        <v>681</v>
      </c>
      <c r="C78" s="9"/>
      <c r="D78" s="69">
        <v>218003.04471999998</v>
      </c>
      <c r="E78" s="69">
        <v>195999.9262200002</v>
      </c>
      <c r="F78" s="80">
        <v>11.226085093165988</v>
      </c>
      <c r="G78" s="80">
        <v>0.09790041053463305</v>
      </c>
      <c r="H78" s="80">
        <v>0.8500433667263388</v>
      </c>
      <c r="I78" s="80"/>
      <c r="J78" s="69">
        <v>52176.907080000004</v>
      </c>
      <c r="K78" s="69">
        <v>43964.48715</v>
      </c>
      <c r="L78" s="80">
        <v>18.67966730052031</v>
      </c>
      <c r="M78" s="80">
        <v>0.15950806435353912</v>
      </c>
      <c r="N78" s="80">
        <v>1.0018149814037935</v>
      </c>
      <c r="O78" s="193"/>
      <c r="P78" s="193"/>
      <c r="Q78" s="194"/>
    </row>
    <row r="79" spans="1:24" ht="12.75">
      <c r="A79" s="195" t="s">
        <v>682</v>
      </c>
      <c r="B79" s="196"/>
      <c r="C79" s="231" t="s">
        <v>683</v>
      </c>
      <c r="D79" s="88">
        <v>111959.87363999998</v>
      </c>
      <c r="E79" s="88">
        <v>85663.57619000007</v>
      </c>
      <c r="F79" s="197">
        <v>30.697174481339957</v>
      </c>
      <c r="G79" s="197">
        <v>0.11700242926455365</v>
      </c>
      <c r="H79" s="197">
        <v>0.43655696666730964</v>
      </c>
      <c r="I79" s="197"/>
      <c r="J79" s="88">
        <v>30181.208690000007</v>
      </c>
      <c r="K79" s="88">
        <v>20748.179219999998</v>
      </c>
      <c r="L79" s="197">
        <v>45.46437241542205</v>
      </c>
      <c r="M79" s="197">
        <v>0.18321570067954274</v>
      </c>
      <c r="N79" s="197">
        <v>0.5794898301686833</v>
      </c>
      <c r="O79" s="193"/>
      <c r="P79" s="193"/>
      <c r="Q79" s="194"/>
      <c r="S79" s="174"/>
      <c r="T79" s="174"/>
      <c r="U79" s="174"/>
      <c r="V79" s="174"/>
      <c r="W79" s="174"/>
      <c r="X79" s="174"/>
    </row>
    <row r="80" spans="1:24" ht="12.75">
      <c r="A80" s="192" t="s">
        <v>684</v>
      </c>
      <c r="B80" s="61"/>
      <c r="C80" s="232" t="s">
        <v>685</v>
      </c>
      <c r="D80" s="22">
        <v>106043.17108</v>
      </c>
      <c r="E80" s="22">
        <v>110336.35003000012</v>
      </c>
      <c r="F80" s="79">
        <v>-3.890992360027149</v>
      </c>
      <c r="G80" s="79">
        <v>-0.019102018729920518</v>
      </c>
      <c r="H80" s="79">
        <v>0.4134864000590291</v>
      </c>
      <c r="I80" s="79"/>
      <c r="J80" s="22">
        <v>21995.698389999998</v>
      </c>
      <c r="K80" s="22">
        <v>23216.307930000003</v>
      </c>
      <c r="L80" s="79">
        <v>-5.25755233640203</v>
      </c>
      <c r="M80" s="79">
        <v>-0.023707636326003662</v>
      </c>
      <c r="N80" s="79">
        <v>0.42232515123511033</v>
      </c>
      <c r="O80" s="193"/>
      <c r="P80" s="193"/>
      <c r="Q80" s="194"/>
      <c r="S80" s="174"/>
      <c r="T80" s="174"/>
      <c r="U80" s="174"/>
      <c r="V80" s="174"/>
      <c r="W80" s="174"/>
      <c r="X80" s="174"/>
    </row>
    <row r="81" spans="1:24" ht="13.5" customHeight="1">
      <c r="A81" s="190" t="s">
        <v>686</v>
      </c>
      <c r="B81" s="184" t="s">
        <v>687</v>
      </c>
      <c r="C81" s="233"/>
      <c r="D81" s="143">
        <v>2021129.3267399985</v>
      </c>
      <c r="E81" s="143">
        <v>1670176.905640001</v>
      </c>
      <c r="F81" s="187">
        <v>21.01288910862499</v>
      </c>
      <c r="G81" s="187">
        <v>1.5615234769477577</v>
      </c>
      <c r="H81" s="187">
        <v>7.880842121714597</v>
      </c>
      <c r="I81" s="187"/>
      <c r="J81" s="143">
        <v>418904.20044000004</v>
      </c>
      <c r="K81" s="143">
        <v>352865.83559</v>
      </c>
      <c r="L81" s="187">
        <v>18.714865024998062</v>
      </c>
      <c r="M81" s="187">
        <v>1.2826489439266047</v>
      </c>
      <c r="N81" s="187">
        <v>8.043108096275638</v>
      </c>
      <c r="O81" s="193"/>
      <c r="P81" s="193"/>
      <c r="Q81" s="194"/>
      <c r="S81" s="174"/>
      <c r="T81" s="174"/>
      <c r="U81" s="174"/>
      <c r="V81" s="174"/>
      <c r="W81" s="174"/>
      <c r="X81" s="174"/>
    </row>
    <row r="82" spans="1:24" ht="12.75">
      <c r="A82" s="192" t="s">
        <v>688</v>
      </c>
      <c r="B82" s="61"/>
      <c r="C82" s="232" t="s">
        <v>689</v>
      </c>
      <c r="D82" s="22">
        <v>518343.97170000005</v>
      </c>
      <c r="E82" s="22">
        <v>459880.6028099997</v>
      </c>
      <c r="F82" s="79">
        <v>12.712727723842388</v>
      </c>
      <c r="G82" s="79">
        <v>0.260126209635638</v>
      </c>
      <c r="H82" s="79">
        <v>2.021140830358996</v>
      </c>
      <c r="I82" s="79"/>
      <c r="J82" s="22">
        <v>114052.27109</v>
      </c>
      <c r="K82" s="22">
        <v>85488.70857999999</v>
      </c>
      <c r="L82" s="79">
        <v>33.41208796395648</v>
      </c>
      <c r="M82" s="79">
        <v>0.5547839255476814</v>
      </c>
      <c r="N82" s="79">
        <v>2.189843749571075</v>
      </c>
      <c r="O82" s="193"/>
      <c r="P82" s="193"/>
      <c r="Q82" s="194"/>
      <c r="S82" s="174"/>
      <c r="T82" s="174"/>
      <c r="U82" s="174"/>
      <c r="V82" s="174"/>
      <c r="W82" s="174"/>
      <c r="X82" s="174"/>
    </row>
    <row r="83" spans="1:24" ht="12.75">
      <c r="A83" s="195" t="s">
        <v>690</v>
      </c>
      <c r="B83" s="196"/>
      <c r="C83" s="231" t="s">
        <v>691</v>
      </c>
      <c r="D83" s="88">
        <v>1502785.3550399984</v>
      </c>
      <c r="E83" s="88">
        <v>1210296.3028300013</v>
      </c>
      <c r="F83" s="197">
        <v>24.166731033225357</v>
      </c>
      <c r="G83" s="197">
        <v>1.3013972673121188</v>
      </c>
      <c r="H83" s="197">
        <v>5.8597012913556</v>
      </c>
      <c r="I83" s="197"/>
      <c r="J83" s="88">
        <v>304851.92935000005</v>
      </c>
      <c r="K83" s="88">
        <v>267377.12701</v>
      </c>
      <c r="L83" s="197">
        <v>14.015709854866712</v>
      </c>
      <c r="M83" s="197">
        <v>0.7278650183789229</v>
      </c>
      <c r="N83" s="197">
        <v>5.853264346704563</v>
      </c>
      <c r="O83" s="193"/>
      <c r="P83" s="193"/>
      <c r="Q83" s="194"/>
      <c r="S83" s="174"/>
      <c r="T83" s="174"/>
      <c r="U83" s="174"/>
      <c r="V83" s="174"/>
      <c r="W83" s="174"/>
      <c r="X83" s="174"/>
    </row>
    <row r="84" spans="1:24" ht="12.75">
      <c r="A84" s="192" t="s">
        <v>692</v>
      </c>
      <c r="B84" s="61"/>
      <c r="C84" s="232" t="s">
        <v>693</v>
      </c>
      <c r="D84" s="22">
        <v>9.999999999999999E-34</v>
      </c>
      <c r="E84" s="22">
        <v>9.999999999999999E-34</v>
      </c>
      <c r="F84" s="79">
        <v>0</v>
      </c>
      <c r="G84" s="79">
        <v>0</v>
      </c>
      <c r="H84" s="79">
        <v>3.899227039778836E-39</v>
      </c>
      <c r="I84" s="79"/>
      <c r="J84" s="22">
        <v>9.999999999999999E-34</v>
      </c>
      <c r="K84" s="22">
        <v>9.999999999999999E-34</v>
      </c>
      <c r="L84" s="79">
        <v>0</v>
      </c>
      <c r="M84" s="79">
        <v>0</v>
      </c>
      <c r="N84" s="79">
        <v>1.9200351984600494E-38</v>
      </c>
      <c r="O84" s="193"/>
      <c r="P84" s="193"/>
      <c r="Q84" s="194"/>
      <c r="S84" s="174"/>
      <c r="T84" s="174"/>
      <c r="U84" s="174"/>
      <c r="V84" s="174"/>
      <c r="W84" s="174"/>
      <c r="X84" s="174"/>
    </row>
    <row r="85" spans="1:17" s="224" customFormat="1" ht="24.75" customHeight="1">
      <c r="A85" s="218" t="s">
        <v>694</v>
      </c>
      <c r="B85" s="986" t="s">
        <v>695</v>
      </c>
      <c r="C85" s="986"/>
      <c r="D85" s="229">
        <v>122478.83005999993</v>
      </c>
      <c r="E85" s="229">
        <v>107591.32989999998</v>
      </c>
      <c r="F85" s="230">
        <v>13.837081643880634</v>
      </c>
      <c r="G85" s="230">
        <v>0.06624026396523863</v>
      </c>
      <c r="H85" s="230">
        <v>0.47757276597042875</v>
      </c>
      <c r="I85" s="230"/>
      <c r="J85" s="229">
        <v>28215.263429999995</v>
      </c>
      <c r="K85" s="229">
        <v>20871.52666</v>
      </c>
      <c r="L85" s="230">
        <v>35.18543175892432</v>
      </c>
      <c r="M85" s="230">
        <v>0.14263581834454608</v>
      </c>
      <c r="N85" s="230">
        <v>0.5417429891942261</v>
      </c>
      <c r="O85" s="193"/>
      <c r="P85" s="193"/>
      <c r="Q85" s="194"/>
    </row>
    <row r="86" spans="1:24" s="217" customFormat="1" ht="24">
      <c r="A86" s="206" t="s">
        <v>696</v>
      </c>
      <c r="B86" s="207"/>
      <c r="C86" s="208" t="s">
        <v>697</v>
      </c>
      <c r="D86" s="209">
        <v>34309.46564000001</v>
      </c>
      <c r="E86" s="209">
        <v>22275.49389999999</v>
      </c>
      <c r="F86" s="210">
        <v>54.02336663789988</v>
      </c>
      <c r="G86" s="210">
        <v>0.05354380896999606</v>
      </c>
      <c r="H86" s="210">
        <v>0.13378039614385093</v>
      </c>
      <c r="I86" s="210"/>
      <c r="J86" s="209">
        <v>8242.124800000001</v>
      </c>
      <c r="K86" s="209">
        <v>3289.2930199999987</v>
      </c>
      <c r="L86" s="210">
        <v>150.5743559447314</v>
      </c>
      <c r="M86" s="210">
        <v>0.0961977854311322</v>
      </c>
      <c r="N86" s="210">
        <v>0.15825169726100496</v>
      </c>
      <c r="O86" s="193"/>
      <c r="P86" s="193"/>
      <c r="Q86" s="194"/>
      <c r="S86" s="216"/>
      <c r="T86" s="216"/>
      <c r="U86" s="216"/>
      <c r="V86" s="216"/>
      <c r="W86" s="216"/>
      <c r="X86" s="216"/>
    </row>
    <row r="87" spans="1:24" s="217" customFormat="1" ht="24" customHeight="1">
      <c r="A87" s="211" t="s">
        <v>698</v>
      </c>
      <c r="B87" s="212"/>
      <c r="C87" s="213" t="s">
        <v>699</v>
      </c>
      <c r="D87" s="214">
        <v>88169.36441999993</v>
      </c>
      <c r="E87" s="214">
        <v>85315.836</v>
      </c>
      <c r="F87" s="215">
        <v>3.344664430176749</v>
      </c>
      <c r="G87" s="215">
        <v>0.01269645499524255</v>
      </c>
      <c r="H87" s="215">
        <v>0.34379236982657774</v>
      </c>
      <c r="I87" s="215"/>
      <c r="J87" s="214">
        <v>19973.138629999994</v>
      </c>
      <c r="K87" s="214">
        <v>17582.233640000002</v>
      </c>
      <c r="L87" s="215">
        <v>13.598414393496771</v>
      </c>
      <c r="M87" s="215">
        <v>0.04643803291341389</v>
      </c>
      <c r="N87" s="215">
        <v>0.3834912919332212</v>
      </c>
      <c r="O87" s="193"/>
      <c r="P87" s="193"/>
      <c r="Q87" s="194"/>
      <c r="S87" s="216"/>
      <c r="T87" s="216"/>
      <c r="U87" s="216"/>
      <c r="V87" s="216"/>
      <c r="W87" s="216"/>
      <c r="X87" s="216"/>
    </row>
    <row r="88" spans="1:17" s="36" customFormat="1" ht="12.75">
      <c r="A88" s="198" t="s">
        <v>700</v>
      </c>
      <c r="B88" s="9" t="s">
        <v>701</v>
      </c>
      <c r="C88" s="234"/>
      <c r="D88" s="69">
        <v>172539.57895999993</v>
      </c>
      <c r="E88" s="69">
        <v>161044.82264</v>
      </c>
      <c r="F88" s="80">
        <v>7.137613076637263</v>
      </c>
      <c r="G88" s="80">
        <v>0.05114463037244344</v>
      </c>
      <c r="H88" s="80">
        <v>0.6727709917128873</v>
      </c>
      <c r="I88" s="80"/>
      <c r="J88" s="69">
        <v>36317.04000999998</v>
      </c>
      <c r="K88" s="69">
        <v>29536.86983</v>
      </c>
      <c r="L88" s="80">
        <v>22.954938079164712</v>
      </c>
      <c r="M88" s="80">
        <v>0.13168978579001908</v>
      </c>
      <c r="N88" s="80">
        <v>0.6972999512308187</v>
      </c>
      <c r="O88" s="193"/>
      <c r="P88" s="193"/>
      <c r="Q88" s="194"/>
    </row>
    <row r="89" spans="1:82" ht="12.75">
      <c r="A89" s="195" t="s">
        <v>702</v>
      </c>
      <c r="B89" s="196"/>
      <c r="C89" s="231" t="s">
        <v>703</v>
      </c>
      <c r="D89" s="88">
        <v>93838.04511999997</v>
      </c>
      <c r="E89" s="88">
        <v>87871.87200999998</v>
      </c>
      <c r="F89" s="197">
        <v>6.789627867858589</v>
      </c>
      <c r="G89" s="197">
        <v>0.02654581880244354</v>
      </c>
      <c r="H89" s="197">
        <v>0.3658958428918903</v>
      </c>
      <c r="I89" s="197"/>
      <c r="J89" s="88">
        <v>18151.959209999986</v>
      </c>
      <c r="K89" s="88">
        <v>16542.525779999996</v>
      </c>
      <c r="L89" s="197">
        <v>9.729067080831175</v>
      </c>
      <c r="M89" s="197">
        <v>0.0312596790365511</v>
      </c>
      <c r="N89" s="197">
        <v>0.3485240060421104</v>
      </c>
      <c r="O89" s="193"/>
      <c r="P89" s="193"/>
      <c r="Q89" s="194"/>
      <c r="R89" s="174"/>
      <c r="S89" s="174"/>
      <c r="T89" s="174"/>
      <c r="U89" s="174"/>
      <c r="V89" s="174"/>
      <c r="W89" s="174"/>
      <c r="X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</row>
    <row r="90" spans="1:24" ht="12.75">
      <c r="A90" s="192" t="s">
        <v>704</v>
      </c>
      <c r="B90" s="61"/>
      <c r="C90" s="232" t="s">
        <v>705</v>
      </c>
      <c r="D90" s="22">
        <v>57869.93546999995</v>
      </c>
      <c r="E90" s="22">
        <v>56323.03663000003</v>
      </c>
      <c r="F90" s="79">
        <v>2.7464762778361598</v>
      </c>
      <c r="G90" s="79">
        <v>0.006882753073912751</v>
      </c>
      <c r="H90" s="79">
        <v>0.22564801717488023</v>
      </c>
      <c r="I90" s="79"/>
      <c r="J90" s="22">
        <v>14981.866379999998</v>
      </c>
      <c r="K90" s="22">
        <v>10517.542220000001</v>
      </c>
      <c r="L90" s="79">
        <v>42.446458180226784</v>
      </c>
      <c r="M90" s="79">
        <v>0.08670960709242961</v>
      </c>
      <c r="N90" s="79">
        <v>0.28765710788225235</v>
      </c>
      <c r="O90" s="193"/>
      <c r="P90" s="193"/>
      <c r="Q90" s="194"/>
      <c r="S90" s="174"/>
      <c r="T90" s="174"/>
      <c r="U90" s="174"/>
      <c r="V90" s="174"/>
      <c r="W90" s="174"/>
      <c r="X90" s="174"/>
    </row>
    <row r="91" spans="1:24" ht="12.75">
      <c r="A91" s="195" t="s">
        <v>706</v>
      </c>
      <c r="B91" s="196"/>
      <c r="C91" s="231" t="s">
        <v>707</v>
      </c>
      <c r="D91" s="88">
        <v>20831.59836999999</v>
      </c>
      <c r="E91" s="88">
        <v>16849.913999999997</v>
      </c>
      <c r="F91" s="197">
        <v>23.63029490833005</v>
      </c>
      <c r="G91" s="197">
        <v>0.01771605849608704</v>
      </c>
      <c r="H91" s="197">
        <v>0.08122713164611668</v>
      </c>
      <c r="I91" s="197"/>
      <c r="J91" s="88">
        <v>3183.21442</v>
      </c>
      <c r="K91" s="88">
        <v>2476.80183</v>
      </c>
      <c r="L91" s="197">
        <v>28.52115907876247</v>
      </c>
      <c r="M91" s="197">
        <v>0.013720499661038419</v>
      </c>
      <c r="N91" s="197">
        <v>0.06111883730645591</v>
      </c>
      <c r="O91" s="193"/>
      <c r="P91" s="193"/>
      <c r="Q91" s="194"/>
      <c r="S91" s="174"/>
      <c r="T91" s="174"/>
      <c r="U91" s="174"/>
      <c r="V91" s="174"/>
      <c r="W91" s="174"/>
      <c r="X91" s="174"/>
    </row>
    <row r="92" spans="1:17" s="224" customFormat="1" ht="16.5" customHeight="1">
      <c r="A92" s="220" t="s">
        <v>708</v>
      </c>
      <c r="B92" s="9" t="s">
        <v>709</v>
      </c>
      <c r="C92" s="235"/>
      <c r="D92" s="69">
        <v>3363.88921</v>
      </c>
      <c r="E92" s="69">
        <v>3416.5989800000007</v>
      </c>
      <c r="F92" s="80">
        <v>-1.542755538725848</v>
      </c>
      <c r="G92" s="80">
        <v>-0.00023452621600825448</v>
      </c>
      <c r="H92" s="80">
        <v>0.013116567766452267</v>
      </c>
      <c r="I92" s="80"/>
      <c r="J92" s="69">
        <v>703.69358</v>
      </c>
      <c r="K92" s="69">
        <v>805.7293499999998</v>
      </c>
      <c r="L92" s="80">
        <v>-12.6637772348742</v>
      </c>
      <c r="M92" s="80">
        <v>-0.0019818187947340973</v>
      </c>
      <c r="N92" s="80">
        <v>0.013511164425303627</v>
      </c>
      <c r="O92" s="193"/>
      <c r="P92" s="193"/>
      <c r="Q92" s="194"/>
    </row>
    <row r="93" spans="1:24" ht="12.75">
      <c r="A93" s="195" t="s">
        <v>710</v>
      </c>
      <c r="B93" s="196"/>
      <c r="C93" s="231" t="s">
        <v>709</v>
      </c>
      <c r="D93" s="88">
        <v>3363.88921</v>
      </c>
      <c r="E93" s="88">
        <v>3416.5989800000007</v>
      </c>
      <c r="F93" s="197">
        <v>-1.542755538725848</v>
      </c>
      <c r="G93" s="197">
        <v>-0.00023452621600825448</v>
      </c>
      <c r="H93" s="197">
        <v>0.013116567766452267</v>
      </c>
      <c r="I93" s="197"/>
      <c r="J93" s="88">
        <v>703.69358</v>
      </c>
      <c r="K93" s="88">
        <v>805.7293499999998</v>
      </c>
      <c r="L93" s="197">
        <v>-12.6637772348742</v>
      </c>
      <c r="M93" s="197">
        <v>-0.0019818187947340973</v>
      </c>
      <c r="N93" s="197">
        <v>0.013511164425303627</v>
      </c>
      <c r="O93" s="193"/>
      <c r="P93" s="193"/>
      <c r="Q93" s="194"/>
      <c r="S93" s="174"/>
      <c r="T93" s="174"/>
      <c r="U93" s="174"/>
      <c r="V93" s="174"/>
      <c r="W93" s="174"/>
      <c r="X93" s="174"/>
    </row>
    <row r="94" spans="1:24" ht="12.75">
      <c r="A94" s="198" t="s">
        <v>711</v>
      </c>
      <c r="B94" s="9" t="s">
        <v>712</v>
      </c>
      <c r="C94" s="232"/>
      <c r="D94" s="69">
        <v>130120.64185000003</v>
      </c>
      <c r="E94" s="69">
        <v>119380.32453999997</v>
      </c>
      <c r="F94" s="80">
        <v>8.99672316303795</v>
      </c>
      <c r="G94" s="80">
        <v>0.047787838524854645</v>
      </c>
      <c r="H94" s="80">
        <v>0.5073699251348979</v>
      </c>
      <c r="I94" s="80"/>
      <c r="J94" s="69">
        <v>38076.838240000005</v>
      </c>
      <c r="K94" s="69">
        <v>25727.421420000002</v>
      </c>
      <c r="L94" s="80">
        <v>48.00098936615468</v>
      </c>
      <c r="M94" s="80">
        <v>0.23986006434686025</v>
      </c>
      <c r="N94" s="80">
        <v>0.731088696668696</v>
      </c>
      <c r="O94" s="193"/>
      <c r="P94" s="193"/>
      <c r="Q94" s="194"/>
      <c r="S94" s="174"/>
      <c r="T94" s="174"/>
      <c r="U94" s="174"/>
      <c r="V94" s="174"/>
      <c r="W94" s="174"/>
      <c r="X94" s="174"/>
    </row>
    <row r="95" spans="1:24" ht="12.75">
      <c r="A95" s="211" t="s">
        <v>713</v>
      </c>
      <c r="B95" s="212"/>
      <c r="C95" s="213" t="s">
        <v>714</v>
      </c>
      <c r="D95" s="214">
        <v>28154.62135000001</v>
      </c>
      <c r="E95" s="214">
        <v>16424.932469999996</v>
      </c>
      <c r="F95" s="215">
        <v>71.41392454078087</v>
      </c>
      <c r="G95" s="215">
        <v>0.05218993647630144</v>
      </c>
      <c r="H95" s="215">
        <v>0.10978126086265455</v>
      </c>
      <c r="I95" s="215"/>
      <c r="J95" s="214">
        <v>9762.56716</v>
      </c>
      <c r="K95" s="214">
        <v>1502.6662400000002</v>
      </c>
      <c r="L95" s="215" t="s">
        <v>1173</v>
      </c>
      <c r="M95" s="215">
        <v>0.16043027740073396</v>
      </c>
      <c r="N95" s="215">
        <v>0.1874447257453016</v>
      </c>
      <c r="O95" s="193"/>
      <c r="P95" s="193"/>
      <c r="Q95" s="194"/>
      <c r="S95" s="174"/>
      <c r="T95" s="174"/>
      <c r="U95" s="174"/>
      <c r="V95" s="174"/>
      <c r="W95" s="174"/>
      <c r="X95" s="174"/>
    </row>
    <row r="96" spans="1:24" s="217" customFormat="1" ht="15" customHeight="1">
      <c r="A96" s="206" t="s">
        <v>715</v>
      </c>
      <c r="B96" s="207"/>
      <c r="C96" s="208" t="s">
        <v>716</v>
      </c>
      <c r="D96" s="209">
        <v>26463.359990000004</v>
      </c>
      <c r="E96" s="209">
        <v>18844.76539000001</v>
      </c>
      <c r="F96" s="210">
        <v>40.42817430904609</v>
      </c>
      <c r="G96" s="210">
        <v>0.03389808308476571</v>
      </c>
      <c r="H96" s="210">
        <v>0.10318664883640942</v>
      </c>
      <c r="I96" s="210"/>
      <c r="J96" s="209">
        <v>7148.226559999999</v>
      </c>
      <c r="K96" s="209">
        <v>3396.3974700000003</v>
      </c>
      <c r="L96" s="210">
        <v>110.46495950899404</v>
      </c>
      <c r="M96" s="210">
        <v>0.07287096873177058</v>
      </c>
      <c r="N96" s="210">
        <v>0.13724846601766996</v>
      </c>
      <c r="O96" s="193"/>
      <c r="P96" s="193"/>
      <c r="Q96" s="194"/>
      <c r="S96" s="216"/>
      <c r="T96" s="216"/>
      <c r="U96" s="216"/>
      <c r="V96" s="216"/>
      <c r="W96" s="216"/>
      <c r="X96" s="216"/>
    </row>
    <row r="97" spans="1:24" ht="12.75">
      <c r="A97" s="195" t="s">
        <v>717</v>
      </c>
      <c r="B97" s="196"/>
      <c r="C97" s="231" t="s">
        <v>718</v>
      </c>
      <c r="D97" s="88">
        <v>20569.086259999996</v>
      </c>
      <c r="E97" s="88">
        <v>27026.363890000008</v>
      </c>
      <c r="F97" s="197">
        <v>-23.89251345938275</v>
      </c>
      <c r="G97" s="197">
        <v>-0.028730933340794847</v>
      </c>
      <c r="H97" s="197">
        <v>0.08020353732853533</v>
      </c>
      <c r="I97" s="197"/>
      <c r="J97" s="88">
        <v>5925.655070000002</v>
      </c>
      <c r="K97" s="88">
        <v>7792.951580000001</v>
      </c>
      <c r="L97" s="197">
        <v>-23.961351367718866</v>
      </c>
      <c r="M97" s="197">
        <v>-0.03626809812734681</v>
      </c>
      <c r="N97" s="197">
        <v>0.1137746630833325</v>
      </c>
      <c r="O97" s="193"/>
      <c r="P97" s="193"/>
      <c r="Q97" s="194"/>
      <c r="S97" s="174"/>
      <c r="T97" s="174"/>
      <c r="U97" s="174"/>
      <c r="V97" s="174"/>
      <c r="W97" s="174"/>
      <c r="X97" s="174"/>
    </row>
    <row r="98" spans="1:24" ht="12.75">
      <c r="A98" s="192" t="s">
        <v>719</v>
      </c>
      <c r="B98" s="61"/>
      <c r="C98" s="232" t="s">
        <v>720</v>
      </c>
      <c r="D98" s="22">
        <v>39581.280690000014</v>
      </c>
      <c r="E98" s="22">
        <v>41277.70408999995</v>
      </c>
      <c r="F98" s="79">
        <v>-4.109781387795051</v>
      </c>
      <c r="G98" s="79">
        <v>-0.007548045850889422</v>
      </c>
      <c r="H98" s="79">
        <v>0.15433639993552398</v>
      </c>
      <c r="I98" s="79"/>
      <c r="J98" s="22">
        <v>10906.496169999999</v>
      </c>
      <c r="K98" s="22">
        <v>9534.22771</v>
      </c>
      <c r="L98" s="79">
        <v>14.393074108778544</v>
      </c>
      <c r="M98" s="79">
        <v>0.026653274880454363</v>
      </c>
      <c r="N98" s="79">
        <v>0.20940856538269717</v>
      </c>
      <c r="O98" s="193"/>
      <c r="P98" s="193"/>
      <c r="Q98" s="194"/>
      <c r="S98" s="174"/>
      <c r="T98" s="174"/>
      <c r="U98" s="174"/>
      <c r="V98" s="174"/>
      <c r="W98" s="174"/>
      <c r="X98" s="174"/>
    </row>
    <row r="99" spans="1:24" ht="12.75">
      <c r="A99" s="195" t="s">
        <v>721</v>
      </c>
      <c r="B99" s="196"/>
      <c r="C99" s="231" t="s">
        <v>722</v>
      </c>
      <c r="D99" s="88">
        <v>8801.670360000002</v>
      </c>
      <c r="E99" s="88">
        <v>9785.021879999998</v>
      </c>
      <c r="F99" s="197">
        <v>-10.049558724134368</v>
      </c>
      <c r="G99" s="197">
        <v>-0.00437531241345885</v>
      </c>
      <c r="H99" s="197">
        <v>0.03431971106293193</v>
      </c>
      <c r="I99" s="197"/>
      <c r="J99" s="88">
        <v>2804.8286499999995</v>
      </c>
      <c r="K99" s="88">
        <v>2261.88926</v>
      </c>
      <c r="L99" s="197">
        <v>24.003800698890075</v>
      </c>
      <c r="M99" s="197">
        <v>0.01054539488949284</v>
      </c>
      <c r="N99" s="197">
        <v>0.05385369733649181</v>
      </c>
      <c r="O99" s="193"/>
      <c r="P99" s="193"/>
      <c r="Q99" s="194"/>
      <c r="S99" s="174"/>
      <c r="T99" s="174"/>
      <c r="U99" s="174"/>
      <c r="V99" s="174"/>
      <c r="W99" s="174"/>
      <c r="X99" s="174"/>
    </row>
    <row r="100" spans="1:24" ht="12.75">
      <c r="A100" s="192" t="s">
        <v>723</v>
      </c>
      <c r="B100" s="61"/>
      <c r="C100" s="232" t="s">
        <v>724</v>
      </c>
      <c r="D100" s="22">
        <v>6550.623199999998</v>
      </c>
      <c r="E100" s="22">
        <v>6021.536820000002</v>
      </c>
      <c r="F100" s="79">
        <v>8.78656721391593</v>
      </c>
      <c r="G100" s="79">
        <v>0.002354110568930627</v>
      </c>
      <c r="H100" s="79">
        <v>0.025542367108842563</v>
      </c>
      <c r="I100" s="79"/>
      <c r="J100" s="22">
        <v>1529.0646300000003</v>
      </c>
      <c r="K100" s="22">
        <v>1239.2891599999996</v>
      </c>
      <c r="L100" s="79">
        <v>23.38239366186345</v>
      </c>
      <c r="M100" s="79">
        <v>0.005628246571755266</v>
      </c>
      <c r="N100" s="79">
        <v>0.029358579103202928</v>
      </c>
      <c r="O100" s="193"/>
      <c r="P100" s="193"/>
      <c r="Q100" s="194"/>
      <c r="S100" s="174"/>
      <c r="T100" s="174"/>
      <c r="U100" s="174"/>
      <c r="V100" s="174"/>
      <c r="W100" s="174"/>
      <c r="X100" s="174"/>
    </row>
    <row r="101" spans="1:17" s="224" customFormat="1" ht="20.25" customHeight="1">
      <c r="A101" s="218" t="s">
        <v>725</v>
      </c>
      <c r="B101" s="986" t="s">
        <v>881</v>
      </c>
      <c r="C101" s="986"/>
      <c r="D101" s="229">
        <v>33795.664319999996</v>
      </c>
      <c r="E101" s="229">
        <v>18628.66919</v>
      </c>
      <c r="F101" s="230">
        <v>81.41749136938749</v>
      </c>
      <c r="G101" s="230">
        <v>0.06748384551961555</v>
      </c>
      <c r="H101" s="230">
        <v>0.13177696814383283</v>
      </c>
      <c r="I101" s="230"/>
      <c r="J101" s="229">
        <v>5526.38028</v>
      </c>
      <c r="K101" s="229">
        <v>3644.46282</v>
      </c>
      <c r="L101" s="230">
        <v>51.63771872420968</v>
      </c>
      <c r="M101" s="230">
        <v>0.03655207769163951</v>
      </c>
      <c r="N101" s="230">
        <v>0.10610844657675506</v>
      </c>
      <c r="O101" s="193"/>
      <c r="P101" s="193"/>
      <c r="Q101" s="194"/>
    </row>
    <row r="102" spans="1:24" ht="24">
      <c r="A102" s="192" t="s">
        <v>727</v>
      </c>
      <c r="B102" s="207"/>
      <c r="C102" s="208" t="s">
        <v>728</v>
      </c>
      <c r="D102" s="22">
        <v>8083.76749</v>
      </c>
      <c r="E102" s="22">
        <v>6345.654259999999</v>
      </c>
      <c r="F102" s="79">
        <v>27.390607158606855</v>
      </c>
      <c r="G102" s="79">
        <v>0.007733540078542906</v>
      </c>
      <c r="H102" s="79">
        <v>0.031520444780293096</v>
      </c>
      <c r="I102" s="79"/>
      <c r="J102" s="22">
        <v>1726.8613800000005</v>
      </c>
      <c r="K102" s="22">
        <v>1463.4632699999997</v>
      </c>
      <c r="L102" s="79">
        <v>17.998272686406462</v>
      </c>
      <c r="M102" s="79">
        <v>0.00511592478691974</v>
      </c>
      <c r="N102" s="79">
        <v>0.03315634632461296</v>
      </c>
      <c r="O102" s="193"/>
      <c r="P102" s="193"/>
      <c r="Q102" s="194"/>
      <c r="S102" s="174"/>
      <c r="T102" s="174"/>
      <c r="U102" s="174"/>
      <c r="V102" s="174"/>
      <c r="W102" s="174"/>
      <c r="X102" s="174"/>
    </row>
    <row r="103" spans="1:19" s="217" customFormat="1" ht="24">
      <c r="A103" s="195" t="s">
        <v>729</v>
      </c>
      <c r="B103" s="212"/>
      <c r="C103" s="213" t="s">
        <v>730</v>
      </c>
      <c r="D103" s="88">
        <v>19632.24213</v>
      </c>
      <c r="E103" s="88">
        <v>10729.572010000002</v>
      </c>
      <c r="F103" s="197">
        <v>82.97320817365944</v>
      </c>
      <c r="G103" s="197">
        <v>0.03961143324308413</v>
      </c>
      <c r="H103" s="197">
        <v>0.07655056936478126</v>
      </c>
      <c r="I103" s="197"/>
      <c r="J103" s="88">
        <v>3596.61201</v>
      </c>
      <c r="K103" s="88">
        <v>1484.7641400000002</v>
      </c>
      <c r="L103" s="197">
        <v>142.23456865007523</v>
      </c>
      <c r="M103" s="197">
        <v>0.041017966546292306</v>
      </c>
      <c r="N103" s="197">
        <v>0.06905621654404147</v>
      </c>
      <c r="O103" s="193"/>
      <c r="P103" s="193"/>
      <c r="Q103" s="194"/>
      <c r="S103" s="216"/>
    </row>
    <row r="104" spans="1:17" s="217" customFormat="1" ht="24">
      <c r="A104" s="192" t="s">
        <v>731</v>
      </c>
      <c r="B104" s="207"/>
      <c r="C104" s="208" t="s">
        <v>732</v>
      </c>
      <c r="D104" s="22">
        <v>6079.654699999998</v>
      </c>
      <c r="E104" s="22">
        <v>1553.4429200000002</v>
      </c>
      <c r="F104" s="79">
        <v>291.366468746724</v>
      </c>
      <c r="G104" s="79">
        <v>0.020138872197988503</v>
      </c>
      <c r="H104" s="79">
        <v>0.023705953998758484</v>
      </c>
      <c r="I104" s="79"/>
      <c r="J104" s="22">
        <v>202.90689000000003</v>
      </c>
      <c r="K104" s="22">
        <v>696.2354100000001</v>
      </c>
      <c r="L104" s="79">
        <v>-70.85656847013857</v>
      </c>
      <c r="M104" s="79">
        <v>-0.009581813641572536</v>
      </c>
      <c r="N104" s="79">
        <v>0.003895883708100615</v>
      </c>
      <c r="O104" s="193"/>
      <c r="P104" s="193"/>
      <c r="Q104" s="194"/>
    </row>
    <row r="105" spans="1:17" s="217" customFormat="1" ht="18.75" customHeight="1">
      <c r="A105" s="218" t="s">
        <v>733</v>
      </c>
      <c r="B105" s="986" t="s">
        <v>882</v>
      </c>
      <c r="C105" s="986"/>
      <c r="D105" s="229">
        <v>34323.34081</v>
      </c>
      <c r="E105" s="229">
        <v>27886.22084</v>
      </c>
      <c r="F105" s="230">
        <v>23.08351499808319</v>
      </c>
      <c r="G105" s="230">
        <v>0.0286412440910906</v>
      </c>
      <c r="H105" s="230">
        <v>0.13383449858189644</v>
      </c>
      <c r="I105" s="230"/>
      <c r="J105" s="229">
        <v>9505.57941</v>
      </c>
      <c r="K105" s="229">
        <v>6664.975219999999</v>
      </c>
      <c r="L105" s="230">
        <v>42.61987623713927</v>
      </c>
      <c r="M105" s="230">
        <v>0.05517244366502489</v>
      </c>
      <c r="N105" s="230">
        <v>0.18251047048957109</v>
      </c>
      <c r="O105" s="193"/>
      <c r="P105" s="193"/>
      <c r="Q105" s="194"/>
    </row>
    <row r="106" spans="1:17" s="224" customFormat="1" ht="27" customHeight="1">
      <c r="A106" s="206" t="s">
        <v>735</v>
      </c>
      <c r="B106" s="207"/>
      <c r="C106" s="208" t="s">
        <v>736</v>
      </c>
      <c r="D106" s="209">
        <v>31117.211170000002</v>
      </c>
      <c r="E106" s="209">
        <v>26283.061830000002</v>
      </c>
      <c r="F106" s="210">
        <v>18.392641509073375</v>
      </c>
      <c r="G106" s="210">
        <v>0.021509005869860234</v>
      </c>
      <c r="H106" s="210">
        <v>0.12133307119657204</v>
      </c>
      <c r="I106" s="210"/>
      <c r="J106" s="209">
        <v>7886.347100000001</v>
      </c>
      <c r="K106" s="209">
        <v>6368.019289999999</v>
      </c>
      <c r="L106" s="210">
        <v>23.84301524312753</v>
      </c>
      <c r="M106" s="210">
        <v>0.029490154192255022</v>
      </c>
      <c r="N106" s="210">
        <v>0.15142064019273338</v>
      </c>
      <c r="O106" s="193"/>
      <c r="P106" s="193"/>
      <c r="Q106" s="35"/>
    </row>
    <row r="107" spans="1:17" s="217" customFormat="1" ht="12.75">
      <c r="A107" s="195" t="s">
        <v>737</v>
      </c>
      <c r="B107" s="196"/>
      <c r="C107" s="231" t="s">
        <v>738</v>
      </c>
      <c r="D107" s="88">
        <v>2180.143940000001</v>
      </c>
      <c r="E107" s="88">
        <v>666.1807500000001</v>
      </c>
      <c r="F107" s="197">
        <v>227.26012272194907</v>
      </c>
      <c r="G107" s="197">
        <v>0.006736209589350904</v>
      </c>
      <c r="H107" s="197">
        <v>0.008500876201457973</v>
      </c>
      <c r="I107" s="197"/>
      <c r="J107" s="88">
        <v>1515.84129</v>
      </c>
      <c r="K107" s="88">
        <v>145.30616</v>
      </c>
      <c r="L107" s="197" t="s">
        <v>1173</v>
      </c>
      <c r="M107" s="197">
        <v>0.02661960878501082</v>
      </c>
      <c r="N107" s="197">
        <v>0.029104686320790874</v>
      </c>
      <c r="O107" s="193"/>
      <c r="P107" s="193"/>
      <c r="Q107" s="35"/>
    </row>
    <row r="108" spans="1:17" ht="15" customHeight="1">
      <c r="A108" s="192" t="s">
        <v>739</v>
      </c>
      <c r="B108" s="61"/>
      <c r="C108" s="232" t="s">
        <v>740</v>
      </c>
      <c r="D108" s="22">
        <v>1025.9857</v>
      </c>
      <c r="E108" s="22">
        <v>936.9782600000001</v>
      </c>
      <c r="F108" s="79">
        <v>9.499413572306347</v>
      </c>
      <c r="G108" s="79">
        <v>0.0003960286318794672</v>
      </c>
      <c r="H108" s="79">
        <v>0.0040005511838664175</v>
      </c>
      <c r="I108" s="79"/>
      <c r="J108" s="22">
        <v>103.39101999999998</v>
      </c>
      <c r="K108" s="22">
        <v>151.64977000000002</v>
      </c>
      <c r="L108" s="79">
        <v>-31.82250128041739</v>
      </c>
      <c r="M108" s="79">
        <v>-0.0009373193122409361</v>
      </c>
      <c r="N108" s="79">
        <v>0.001985143976046869</v>
      </c>
      <c r="O108" s="193"/>
      <c r="P108" s="193"/>
      <c r="Q108" s="35"/>
    </row>
    <row r="109" spans="1:17" ht="20.25" customHeight="1">
      <c r="A109" s="218" t="s">
        <v>741</v>
      </c>
      <c r="B109" s="236" t="s">
        <v>742</v>
      </c>
      <c r="C109" s="236"/>
      <c r="D109" s="229">
        <v>177033.22493999996</v>
      </c>
      <c r="E109" s="229">
        <v>194229.15141</v>
      </c>
      <c r="F109" s="230">
        <v>-8.853422025049683</v>
      </c>
      <c r="G109" s="230">
        <v>-0.07651134819531986</v>
      </c>
      <c r="H109" s="230">
        <v>0.6902927376252969</v>
      </c>
      <c r="I109" s="230"/>
      <c r="J109" s="229">
        <v>38625.72426</v>
      </c>
      <c r="K109" s="229">
        <v>30943.14668</v>
      </c>
      <c r="L109" s="230">
        <v>24.82804240774132</v>
      </c>
      <c r="M109" s="230">
        <v>0.14921705045247194</v>
      </c>
      <c r="N109" s="230">
        <v>0.7416275014521225</v>
      </c>
      <c r="O109" s="193"/>
      <c r="P109" s="193"/>
      <c r="Q109" s="35"/>
    </row>
    <row r="110" spans="1:17" s="224" customFormat="1" ht="12.75" customHeight="1">
      <c r="A110" s="192" t="s">
        <v>743</v>
      </c>
      <c r="B110" s="61"/>
      <c r="C110" s="232" t="s">
        <v>744</v>
      </c>
      <c r="D110" s="22">
        <v>138516.09449999998</v>
      </c>
      <c r="E110" s="22">
        <v>126038.96939</v>
      </c>
      <c r="F110" s="79">
        <v>9.899418545221714</v>
      </c>
      <c r="G110" s="79">
        <v>0.055515570238872686</v>
      </c>
      <c r="H110" s="79">
        <v>0.5401057011189605</v>
      </c>
      <c r="I110" s="79"/>
      <c r="J110" s="22">
        <v>29540.98756</v>
      </c>
      <c r="K110" s="22">
        <v>22615.546690000003</v>
      </c>
      <c r="L110" s="79">
        <v>30.622478266520286</v>
      </c>
      <c r="M110" s="79">
        <v>0.13451134712842053</v>
      </c>
      <c r="N110" s="79">
        <v>0.5671973591247046</v>
      </c>
      <c r="O110" s="193"/>
      <c r="P110" s="193"/>
      <c r="Q110" s="237"/>
    </row>
    <row r="111" spans="1:17" ht="25.5" customHeight="1">
      <c r="A111" s="211" t="s">
        <v>745</v>
      </c>
      <c r="B111" s="212"/>
      <c r="C111" s="213" t="s">
        <v>746</v>
      </c>
      <c r="D111" s="214">
        <v>1461.8962500000002</v>
      </c>
      <c r="E111" s="214">
        <v>2262.8735200000006</v>
      </c>
      <c r="F111" s="215">
        <v>-35.396466612946185</v>
      </c>
      <c r="G111" s="215">
        <v>-0.0035638586213090863</v>
      </c>
      <c r="H111" s="215">
        <v>0.0057002653873512825</v>
      </c>
      <c r="I111" s="215"/>
      <c r="J111" s="214">
        <v>258.63285</v>
      </c>
      <c r="K111" s="214">
        <v>833.9841600000001</v>
      </c>
      <c r="L111" s="215">
        <v>-68.98827790686096</v>
      </c>
      <c r="M111" s="215">
        <v>-0.011174924634105137</v>
      </c>
      <c r="N111" s="215">
        <v>0.004965841754780383</v>
      </c>
      <c r="O111" s="193"/>
      <c r="P111" s="193"/>
      <c r="Q111" s="35"/>
    </row>
    <row r="112" spans="1:17" s="217" customFormat="1" ht="24">
      <c r="A112" s="192" t="s">
        <v>747</v>
      </c>
      <c r="B112" s="207"/>
      <c r="C112" s="208" t="s">
        <v>748</v>
      </c>
      <c r="D112" s="22">
        <v>37055.23418999998</v>
      </c>
      <c r="E112" s="22">
        <v>65927.30849999998</v>
      </c>
      <c r="F112" s="79">
        <v>-43.793801031631695</v>
      </c>
      <c r="G112" s="79">
        <v>-0.1284630598128834</v>
      </c>
      <c r="H112" s="79">
        <v>0.14448677111898514</v>
      </c>
      <c r="I112" s="79"/>
      <c r="J112" s="22">
        <v>8826.103849999998</v>
      </c>
      <c r="K112" s="22">
        <v>7493.615829999998</v>
      </c>
      <c r="L112" s="79">
        <v>17.78164307096592</v>
      </c>
      <c r="M112" s="79">
        <v>0.025880627958156516</v>
      </c>
      <c r="N112" s="79">
        <v>0.1694643005726375</v>
      </c>
      <c r="O112" s="193"/>
      <c r="P112" s="193"/>
      <c r="Q112" s="237"/>
    </row>
    <row r="113" spans="1:16" s="217" customFormat="1" ht="26.25" customHeight="1">
      <c r="A113" s="190" t="s">
        <v>749</v>
      </c>
      <c r="B113" s="236" t="s">
        <v>750</v>
      </c>
      <c r="C113" s="238"/>
      <c r="D113" s="229">
        <v>238629.75102999996</v>
      </c>
      <c r="E113" s="229">
        <v>74493.07868</v>
      </c>
      <c r="F113" s="230">
        <v>220.3381512195006</v>
      </c>
      <c r="G113" s="230">
        <v>0.7303077337357299</v>
      </c>
      <c r="H113" s="230">
        <v>0.9304715777118675</v>
      </c>
      <c r="I113" s="230"/>
      <c r="J113" s="229">
        <v>27632.731170000006</v>
      </c>
      <c r="K113" s="229">
        <v>11919.87342</v>
      </c>
      <c r="L113" s="230">
        <v>131.82067624674497</v>
      </c>
      <c r="M113" s="230">
        <v>0.30518745345807047</v>
      </c>
      <c r="N113" s="230">
        <v>0.5305581647598416</v>
      </c>
      <c r="O113" s="239"/>
      <c r="P113" s="239"/>
    </row>
    <row r="114" spans="1:16" ht="12.75">
      <c r="A114" s="192" t="s">
        <v>751</v>
      </c>
      <c r="B114" s="61"/>
      <c r="C114" s="232" t="s">
        <v>752</v>
      </c>
      <c r="D114" s="22">
        <v>5263.7562</v>
      </c>
      <c r="E114" s="22">
        <v>455.303</v>
      </c>
      <c r="F114" s="79" t="s">
        <v>1173</v>
      </c>
      <c r="G114" s="79">
        <v>0.02139467377392776</v>
      </c>
      <c r="H114" s="79">
        <v>0.020524580505843496</v>
      </c>
      <c r="I114" s="79"/>
      <c r="J114" s="22">
        <v>460.5532</v>
      </c>
      <c r="K114" s="22">
        <v>133.973</v>
      </c>
      <c r="L114" s="79">
        <v>243.76568413038444</v>
      </c>
      <c r="M114" s="79">
        <v>0.0063430969193256585</v>
      </c>
      <c r="N114" s="79">
        <v>0.00884278354763411</v>
      </c>
      <c r="O114" s="38"/>
      <c r="P114" s="38"/>
    </row>
    <row r="115" spans="1:16" ht="24">
      <c r="A115" s="211" t="s">
        <v>753</v>
      </c>
      <c r="B115" s="212"/>
      <c r="C115" s="213" t="s">
        <v>754</v>
      </c>
      <c r="D115" s="214">
        <v>405.16117</v>
      </c>
      <c r="E115" s="214">
        <v>74.45975999999999</v>
      </c>
      <c r="F115" s="215">
        <v>444.1344022596904</v>
      </c>
      <c r="G115" s="215">
        <v>0.0014714188719831842</v>
      </c>
      <c r="H115" s="215">
        <v>0.00157981538953243</v>
      </c>
      <c r="I115" s="215"/>
      <c r="J115" s="214">
        <v>35.043949999999995</v>
      </c>
      <c r="K115" s="214">
        <v>10.33266</v>
      </c>
      <c r="L115" s="215">
        <v>239.1570999142524</v>
      </c>
      <c r="M115" s="215">
        <v>0.00047996206589242987</v>
      </c>
      <c r="N115" s="215">
        <v>0.0006728561749307404</v>
      </c>
      <c r="O115" s="38"/>
      <c r="P115" s="38"/>
    </row>
    <row r="116" spans="1:17" s="217" customFormat="1" ht="12.75">
      <c r="A116" s="192" t="s">
        <v>755</v>
      </c>
      <c r="B116" s="61"/>
      <c r="C116" s="232" t="s">
        <v>756</v>
      </c>
      <c r="D116" s="22">
        <v>225847.85449999996</v>
      </c>
      <c r="E116" s="22">
        <v>66150.97276</v>
      </c>
      <c r="F116" s="79">
        <v>241.41274886370988</v>
      </c>
      <c r="G116" s="79">
        <v>0.7105533828510218</v>
      </c>
      <c r="H116" s="79">
        <v>0.8806320611424362</v>
      </c>
      <c r="I116" s="79"/>
      <c r="J116" s="22">
        <v>25269.348810000003</v>
      </c>
      <c r="K116" s="22">
        <v>9236.60605</v>
      </c>
      <c r="L116" s="79">
        <v>173.57828918123016</v>
      </c>
      <c r="M116" s="79">
        <v>0.3114005111433478</v>
      </c>
      <c r="N116" s="79">
        <v>0.48518039157364573</v>
      </c>
      <c r="O116" s="224"/>
      <c r="P116" s="224"/>
      <c r="Q116" s="224"/>
    </row>
    <row r="117" spans="1:17" ht="12.75">
      <c r="A117" s="195" t="s">
        <v>757</v>
      </c>
      <c r="B117" s="196"/>
      <c r="C117" s="231" t="s">
        <v>758</v>
      </c>
      <c r="D117" s="88">
        <v>7112.979159999999</v>
      </c>
      <c r="E117" s="88">
        <v>7812.343159999999</v>
      </c>
      <c r="F117" s="197">
        <v>-8.952038916836322</v>
      </c>
      <c r="G117" s="197">
        <v>-0.0031117417612027973</v>
      </c>
      <c r="H117" s="197">
        <v>0.02773512067405535</v>
      </c>
      <c r="I117" s="197"/>
      <c r="J117" s="88">
        <v>1867.7852100000002</v>
      </c>
      <c r="K117" s="88">
        <v>2538.96171</v>
      </c>
      <c r="L117" s="197">
        <v>-26.435077668028313</v>
      </c>
      <c r="M117" s="197">
        <v>-0.01303611667049557</v>
      </c>
      <c r="N117" s="197">
        <v>0.03586213346363096</v>
      </c>
      <c r="O117" s="36"/>
      <c r="P117" s="36"/>
      <c r="Q117" s="36"/>
    </row>
    <row r="118" spans="1:17" ht="12.75">
      <c r="A118" s="240" t="s">
        <v>759</v>
      </c>
      <c r="B118" s="241" t="s">
        <v>760</v>
      </c>
      <c r="C118" s="234"/>
      <c r="D118" s="69">
        <v>148104.86379000006</v>
      </c>
      <c r="E118" s="69">
        <v>151136.10482999997</v>
      </c>
      <c r="F118" s="80">
        <v>-2.005636603781399</v>
      </c>
      <c r="G118" s="80">
        <v>-0.013487167386996617</v>
      </c>
      <c r="H118" s="80">
        <v>0.5774944896127298</v>
      </c>
      <c r="I118" s="80"/>
      <c r="J118" s="69">
        <v>35251.60006</v>
      </c>
      <c r="K118" s="69">
        <v>32214.541439999997</v>
      </c>
      <c r="L118" s="80">
        <v>9.427601586868963</v>
      </c>
      <c r="M118" s="80">
        <v>0.058988135766753255</v>
      </c>
      <c r="N118" s="80">
        <v>0.6768431291723639</v>
      </c>
      <c r="O118" s="36"/>
      <c r="P118" s="36"/>
      <c r="Q118" s="36"/>
    </row>
    <row r="119" spans="1:14" s="242" customFormat="1" ht="14.25" customHeight="1">
      <c r="A119" s="195" t="s">
        <v>761</v>
      </c>
      <c r="B119" s="196"/>
      <c r="C119" s="231" t="s">
        <v>762</v>
      </c>
      <c r="D119" s="88">
        <v>39172.55955000001</v>
      </c>
      <c r="E119" s="88">
        <v>54026.651749999975</v>
      </c>
      <c r="F119" s="197">
        <v>-27.494008454817802</v>
      </c>
      <c r="G119" s="197">
        <v>-0.06609161899024912</v>
      </c>
      <c r="H119" s="197">
        <v>0.15274270341470675</v>
      </c>
      <c r="I119" s="197"/>
      <c r="J119" s="88">
        <v>7650.69879</v>
      </c>
      <c r="K119" s="88">
        <v>6751.711230000001</v>
      </c>
      <c r="L119" s="197">
        <v>13.31495867307701</v>
      </c>
      <c r="M119" s="197">
        <v>0.017460841846346126</v>
      </c>
      <c r="N119" s="197">
        <v>0.1468961096961571</v>
      </c>
    </row>
    <row r="120" spans="1:17" ht="15" customHeight="1">
      <c r="A120" s="192" t="s">
        <v>763</v>
      </c>
      <c r="B120" s="61"/>
      <c r="C120" s="232" t="s">
        <v>764</v>
      </c>
      <c r="D120" s="22">
        <v>108932.30424000004</v>
      </c>
      <c r="E120" s="22">
        <v>97109.45307999998</v>
      </c>
      <c r="F120" s="79">
        <v>12.174768557557679</v>
      </c>
      <c r="G120" s="79">
        <v>0.052604451603252535</v>
      </c>
      <c r="H120" s="79">
        <v>0.42475178619802295</v>
      </c>
      <c r="I120" s="79"/>
      <c r="J120" s="22">
        <v>27600.901269999995</v>
      </c>
      <c r="K120" s="22">
        <v>25462.830209999996</v>
      </c>
      <c r="L120" s="79">
        <v>8.396831940387818</v>
      </c>
      <c r="M120" s="79">
        <v>0.0415272939204071</v>
      </c>
      <c r="N120" s="79">
        <v>0.5299470194762067</v>
      </c>
      <c r="O120" s="36"/>
      <c r="P120" s="36"/>
      <c r="Q120" s="36"/>
    </row>
    <row r="121" spans="1:14" s="36" customFormat="1" ht="15" customHeight="1">
      <c r="A121" s="243">
        <v>37</v>
      </c>
      <c r="B121" s="184" t="s">
        <v>765</v>
      </c>
      <c r="C121" s="233"/>
      <c r="D121" s="244">
        <v>15743.650529999997</v>
      </c>
      <c r="E121" s="244">
        <v>26682.873870000003</v>
      </c>
      <c r="F121" s="146">
        <v>-40.997170669457596</v>
      </c>
      <c r="G121" s="146">
        <v>-0.04867284861989228</v>
      </c>
      <c r="H121" s="146">
        <v>0.0613880678514044</v>
      </c>
      <c r="I121" s="146"/>
      <c r="J121" s="244">
        <v>2798.599109999999</v>
      </c>
      <c r="K121" s="244">
        <v>6002.244859999999</v>
      </c>
      <c r="L121" s="146">
        <v>-53.374126259820734</v>
      </c>
      <c r="M121" s="146">
        <v>-0.06222372173033067</v>
      </c>
      <c r="N121" s="146">
        <v>0.05373408797578966</v>
      </c>
    </row>
    <row r="122" spans="1:17" ht="13.5">
      <c r="A122" s="245">
        <v>371</v>
      </c>
      <c r="B122" s="246"/>
      <c r="C122" s="232" t="s">
        <v>766</v>
      </c>
      <c r="D122" s="247">
        <v>15743.650529999997</v>
      </c>
      <c r="E122" s="247">
        <v>26682.873870000003</v>
      </c>
      <c r="F122" s="148">
        <v>-40.997170669457596</v>
      </c>
      <c r="G122" s="148">
        <v>-0.04867284861989228</v>
      </c>
      <c r="H122" s="148">
        <v>0.0613880678514044</v>
      </c>
      <c r="I122" s="148"/>
      <c r="J122" s="247">
        <v>2798.599109999999</v>
      </c>
      <c r="K122" s="247">
        <v>6002.244859999999</v>
      </c>
      <c r="L122" s="148">
        <v>-53.374126259820734</v>
      </c>
      <c r="M122" s="148">
        <v>-0.06222372173033067</v>
      </c>
      <c r="N122" s="148">
        <v>0.05373408797578966</v>
      </c>
      <c r="P122" s="39"/>
      <c r="Q122" s="39"/>
    </row>
    <row r="123" spans="1:17" s="250" customFormat="1" ht="9.75" customHeight="1">
      <c r="A123" s="248"/>
      <c r="B123" s="249"/>
      <c r="C123" s="233"/>
      <c r="D123" s="244"/>
      <c r="E123" s="244"/>
      <c r="F123" s="146"/>
      <c r="G123" s="146"/>
      <c r="H123" s="146"/>
      <c r="I123" s="146"/>
      <c r="J123" s="244">
        <v>0</v>
      </c>
      <c r="K123" s="244">
        <v>0</v>
      </c>
      <c r="L123" s="146">
        <v>0</v>
      </c>
      <c r="M123" s="146">
        <v>0</v>
      </c>
      <c r="N123" s="146">
        <v>0</v>
      </c>
      <c r="O123" s="75"/>
      <c r="P123" s="75"/>
      <c r="Q123" s="75"/>
    </row>
    <row r="124" spans="1:14" s="250" customFormat="1" ht="12" customHeight="1">
      <c r="A124" s="108" t="s">
        <v>767</v>
      </c>
      <c r="B124" s="9" t="s">
        <v>768</v>
      </c>
      <c r="C124" s="234"/>
      <c r="D124" s="69">
        <v>45335.55609</v>
      </c>
      <c r="E124" s="69">
        <v>57551.925</v>
      </c>
      <c r="F124" s="80">
        <v>-21.226690349627756</v>
      </c>
      <c r="G124" s="80">
        <v>-0.054355364742117815</v>
      </c>
      <c r="H124" s="80">
        <v>0.1767736261695381</v>
      </c>
      <c r="I124" s="80"/>
      <c r="J124" s="69">
        <v>15534.80548</v>
      </c>
      <c r="K124" s="69">
        <v>9640.702</v>
      </c>
      <c r="L124" s="80">
        <v>61.13770013843393</v>
      </c>
      <c r="M124" s="80">
        <v>0.11447990302588662</v>
      </c>
      <c r="N124" s="80">
        <v>0.2982737332283007</v>
      </c>
    </row>
    <row r="125" spans="1:14" s="36" customFormat="1" ht="12.75">
      <c r="A125" s="248" t="s">
        <v>769</v>
      </c>
      <c r="B125" s="249" t="s">
        <v>770</v>
      </c>
      <c r="C125" s="233"/>
      <c r="D125" s="251">
        <v>45335.55609</v>
      </c>
      <c r="E125" s="251">
        <v>57551.925</v>
      </c>
      <c r="F125" s="187">
        <v>-21.226690349627756</v>
      </c>
      <c r="G125" s="146">
        <v>-0.054355364742117815</v>
      </c>
      <c r="H125" s="146">
        <v>0.1767736261695381</v>
      </c>
      <c r="I125" s="146"/>
      <c r="J125" s="251">
        <v>15534.80548</v>
      </c>
      <c r="K125" s="251">
        <v>9640.702</v>
      </c>
      <c r="L125" s="187">
        <v>61.13770013843393</v>
      </c>
      <c r="M125" s="146">
        <v>0.11447990302588662</v>
      </c>
      <c r="N125" s="146">
        <v>0.2982737332283007</v>
      </c>
    </row>
    <row r="126" spans="1:14" s="36" customFormat="1" ht="12.75">
      <c r="A126" s="198"/>
      <c r="B126" s="61"/>
      <c r="C126" s="232"/>
      <c r="D126" s="252">
        <v>0</v>
      </c>
      <c r="E126" s="252">
        <v>0</v>
      </c>
      <c r="F126" s="79">
        <v>0</v>
      </c>
      <c r="G126" s="79">
        <v>0</v>
      </c>
      <c r="H126" s="79">
        <v>0</v>
      </c>
      <c r="I126" s="79"/>
      <c r="J126" s="252">
        <v>0</v>
      </c>
      <c r="K126" s="252">
        <v>0</v>
      </c>
      <c r="L126" s="79">
        <v>0</v>
      </c>
      <c r="M126" s="79">
        <v>0</v>
      </c>
      <c r="N126" s="79">
        <v>0</v>
      </c>
    </row>
    <row r="127" spans="1:14" s="36" customFormat="1" ht="14.25" customHeight="1">
      <c r="A127" s="248" t="s">
        <v>771</v>
      </c>
      <c r="B127" s="249" t="s">
        <v>879</v>
      </c>
      <c r="C127" s="233"/>
      <c r="D127" s="251">
        <v>215.54299</v>
      </c>
      <c r="E127" s="251">
        <v>9.353599999999998</v>
      </c>
      <c r="F127" s="187" t="s">
        <v>1173</v>
      </c>
      <c r="G127" s="146">
        <v>0.0009174165893296338</v>
      </c>
      <c r="H127" s="146">
        <v>0.0008404510548427794</v>
      </c>
      <c r="I127" s="146"/>
      <c r="J127" s="251">
        <v>56.08815</v>
      </c>
      <c r="K127" s="251">
        <v>1.9999999999999998E-33</v>
      </c>
      <c r="L127" s="187" t="s">
        <v>1173</v>
      </c>
      <c r="M127" s="146">
        <v>0.0010893880629495463</v>
      </c>
      <c r="N127" s="146">
        <v>0.0010769122221650702</v>
      </c>
    </row>
    <row r="128" spans="1:17" s="36" customFormat="1" ht="13.5">
      <c r="A128" s="198" t="s">
        <v>772</v>
      </c>
      <c r="B128" s="246">
        <v>2</v>
      </c>
      <c r="C128" s="234" t="s">
        <v>878</v>
      </c>
      <c r="D128" s="253">
        <v>215.54299</v>
      </c>
      <c r="E128" s="253">
        <v>9.353599999999998</v>
      </c>
      <c r="F128" s="80" t="s">
        <v>1173</v>
      </c>
      <c r="G128" s="80">
        <v>0.0009174165893296338</v>
      </c>
      <c r="H128" s="80">
        <v>0.0008404510548427794</v>
      </c>
      <c r="I128" s="80"/>
      <c r="J128" s="253">
        <v>56.08815</v>
      </c>
      <c r="K128" s="253">
        <v>1.9999999999999998E-33</v>
      </c>
      <c r="L128" s="80" t="s">
        <v>1173</v>
      </c>
      <c r="M128" s="80">
        <v>0.0010893880629495463</v>
      </c>
      <c r="N128" s="80">
        <v>0.0010769122221650702</v>
      </c>
      <c r="O128" s="75"/>
      <c r="P128" s="75"/>
      <c r="Q128" s="75"/>
    </row>
    <row r="129" spans="1:17" s="36" customFormat="1" ht="12.75">
      <c r="A129" s="248"/>
      <c r="B129" s="249"/>
      <c r="C129" s="233"/>
      <c r="D129" s="251"/>
      <c r="E129" s="251"/>
      <c r="F129" s="146"/>
      <c r="G129" s="146"/>
      <c r="H129" s="146"/>
      <c r="I129" s="146"/>
      <c r="J129" s="251"/>
      <c r="K129" s="251"/>
      <c r="L129" s="146"/>
      <c r="M129" s="146"/>
      <c r="N129" s="146"/>
      <c r="O129" s="75"/>
      <c r="P129" s="75"/>
      <c r="Q129" s="75"/>
    </row>
    <row r="130" spans="1:14" s="36" customFormat="1" ht="15.75" customHeight="1">
      <c r="A130" s="198" t="s">
        <v>773</v>
      </c>
      <c r="B130" s="9" t="s">
        <v>774</v>
      </c>
      <c r="C130" s="234"/>
      <c r="D130" s="253">
        <v>185.96383000000006</v>
      </c>
      <c r="E130" s="253">
        <v>83.13534999999999</v>
      </c>
      <c r="F130" s="80">
        <v>123.68803403125155</v>
      </c>
      <c r="G130" s="80">
        <v>0.00045752380084906663</v>
      </c>
      <c r="H130" s="80">
        <v>0.000725115194356835</v>
      </c>
      <c r="I130" s="80"/>
      <c r="J130" s="253">
        <v>5.258450000000001</v>
      </c>
      <c r="K130" s="253">
        <v>14.35509</v>
      </c>
      <c r="L130" s="80">
        <v>-63.3687423763975</v>
      </c>
      <c r="M130" s="80">
        <v>-0.0001766820804207192</v>
      </c>
      <c r="N130" s="80">
        <v>0.00010096409089342249</v>
      </c>
    </row>
    <row r="131" spans="1:14" s="36" customFormat="1" ht="13.5">
      <c r="A131" s="248" t="s">
        <v>775</v>
      </c>
      <c r="B131" s="254">
        <v>3</v>
      </c>
      <c r="C131" s="233" t="s">
        <v>776</v>
      </c>
      <c r="D131" s="251">
        <v>185.96383000000006</v>
      </c>
      <c r="E131" s="251">
        <v>83.13534999999999</v>
      </c>
      <c r="F131" s="187">
        <v>123.68803403125155</v>
      </c>
      <c r="G131" s="146">
        <v>0.00045752380084906663</v>
      </c>
      <c r="H131" s="146">
        <v>0.000725115194356835</v>
      </c>
      <c r="I131" s="146"/>
      <c r="J131" s="251">
        <v>5.258450000000001</v>
      </c>
      <c r="K131" s="251">
        <v>14.35509</v>
      </c>
      <c r="L131" s="187">
        <v>-63.3687423763975</v>
      </c>
      <c r="M131" s="146">
        <v>-0.0001766820804207192</v>
      </c>
      <c r="N131" s="146">
        <v>0.00010096409089342249</v>
      </c>
    </row>
    <row r="132" spans="1:14" s="36" customFormat="1" ht="12" customHeight="1">
      <c r="A132" s="198"/>
      <c r="B132" s="9"/>
      <c r="C132" s="234"/>
      <c r="D132" s="253">
        <v>0</v>
      </c>
      <c r="E132" s="253">
        <v>0</v>
      </c>
      <c r="F132" s="80">
        <v>0</v>
      </c>
      <c r="G132" s="80">
        <v>0</v>
      </c>
      <c r="H132" s="80">
        <v>0</v>
      </c>
      <c r="I132" s="80"/>
      <c r="J132" s="253">
        <v>0</v>
      </c>
      <c r="K132" s="253">
        <v>0</v>
      </c>
      <c r="L132" s="80">
        <v>0</v>
      </c>
      <c r="M132" s="80">
        <v>0</v>
      </c>
      <c r="N132" s="80">
        <v>0</v>
      </c>
    </row>
    <row r="133" spans="1:17" s="36" customFormat="1" ht="11.25" customHeight="1">
      <c r="A133" s="248" t="s">
        <v>777</v>
      </c>
      <c r="B133" s="249" t="s">
        <v>778</v>
      </c>
      <c r="C133" s="233"/>
      <c r="D133" s="251">
        <v>1.14463</v>
      </c>
      <c r="E133" s="251">
        <v>0.9666699999999999</v>
      </c>
      <c r="F133" s="187">
        <v>18.40959169106315</v>
      </c>
      <c r="G133" s="146">
        <v>7.918130813476957E-07</v>
      </c>
      <c r="H133" s="146">
        <v>4.46317224654205E-06</v>
      </c>
      <c r="I133" s="146"/>
      <c r="J133" s="251">
        <v>1.9999999999999998E-33</v>
      </c>
      <c r="K133" s="251">
        <v>0.016669999999999997</v>
      </c>
      <c r="L133" s="187">
        <v>-100</v>
      </c>
      <c r="M133" s="146">
        <v>-3.23777821328907E-07</v>
      </c>
      <c r="N133" s="146">
        <v>3.8400703969200987E-38</v>
      </c>
      <c r="O133" s="75"/>
      <c r="P133" s="75"/>
      <c r="Q133" s="75"/>
    </row>
    <row r="134" spans="1:17" s="36" customFormat="1" ht="14.25" customHeight="1">
      <c r="A134" s="198" t="s">
        <v>779</v>
      </c>
      <c r="B134" s="255">
        <v>4</v>
      </c>
      <c r="C134" s="9" t="s">
        <v>780</v>
      </c>
      <c r="D134" s="256">
        <v>1.14463</v>
      </c>
      <c r="E134" s="253">
        <v>0.9666699999999999</v>
      </c>
      <c r="F134" s="80">
        <v>18.40959169106315</v>
      </c>
      <c r="G134" s="80">
        <v>7.918130813476957E-07</v>
      </c>
      <c r="H134" s="80">
        <v>4.46317224654205E-06</v>
      </c>
      <c r="I134" s="80"/>
      <c r="J134" s="256">
        <v>1.9999999999999998E-33</v>
      </c>
      <c r="K134" s="253">
        <v>0.016669999999999997</v>
      </c>
      <c r="L134" s="80">
        <v>-100</v>
      </c>
      <c r="M134" s="80">
        <v>-3.23777821328907E-07</v>
      </c>
      <c r="N134" s="80">
        <v>3.8400703969200987E-38</v>
      </c>
      <c r="O134" s="75"/>
      <c r="P134" s="75"/>
      <c r="Q134" s="75"/>
    </row>
    <row r="135" spans="1:17" s="36" customFormat="1" ht="6.75" customHeight="1">
      <c r="A135" s="248"/>
      <c r="B135" s="249"/>
      <c r="C135" s="233"/>
      <c r="D135" s="251"/>
      <c r="E135" s="251"/>
      <c r="F135" s="146"/>
      <c r="G135" s="146"/>
      <c r="H135" s="146"/>
      <c r="I135" s="146"/>
      <c r="J135" s="251"/>
      <c r="K135" s="251"/>
      <c r="L135" s="146"/>
      <c r="M135" s="146"/>
      <c r="N135" s="146"/>
      <c r="O135" s="75"/>
      <c r="P135" s="75"/>
      <c r="Q135" s="75"/>
    </row>
    <row r="136" spans="1:14" s="36" customFormat="1" ht="14.25" customHeight="1">
      <c r="A136" s="220" t="s">
        <v>781</v>
      </c>
      <c r="B136" s="9" t="s">
        <v>782</v>
      </c>
      <c r="C136" s="257"/>
      <c r="D136" s="256">
        <v>541.9243999999999</v>
      </c>
      <c r="E136" s="256">
        <v>338.02648</v>
      </c>
      <c r="F136" s="223">
        <v>60.32010273277996</v>
      </c>
      <c r="G136" s="223">
        <v>0.0009072209503011112</v>
      </c>
      <c r="H136" s="223">
        <v>0.0021130862739959216</v>
      </c>
      <c r="I136" s="223"/>
      <c r="J136" s="256">
        <v>247.01554000000002</v>
      </c>
      <c r="K136" s="256">
        <v>24.905</v>
      </c>
      <c r="L136" s="223" t="s">
        <v>1173</v>
      </c>
      <c r="M136" s="223">
        <v>0.004314005203082607</v>
      </c>
      <c r="N136" s="223">
        <v>0.004742785313666163</v>
      </c>
    </row>
    <row r="137" spans="1:14" s="224" customFormat="1" ht="15" customHeight="1">
      <c r="A137" s="248" t="s">
        <v>783</v>
      </c>
      <c r="B137" s="258">
        <v>5</v>
      </c>
      <c r="C137" s="249" t="s">
        <v>784</v>
      </c>
      <c r="D137" s="259">
        <v>541.9243999999999</v>
      </c>
      <c r="E137" s="259">
        <v>338.02648</v>
      </c>
      <c r="F137" s="230">
        <v>60.32010273277996</v>
      </c>
      <c r="G137" s="230">
        <v>0.0009072209503011112</v>
      </c>
      <c r="H137" s="230">
        <v>0.0021130862739959216</v>
      </c>
      <c r="I137" s="230"/>
      <c r="J137" s="259">
        <v>247.01554000000002</v>
      </c>
      <c r="K137" s="259">
        <v>24.905</v>
      </c>
      <c r="L137" s="230" t="s">
        <v>1173</v>
      </c>
      <c r="M137" s="230">
        <v>0.004314005203082607</v>
      </c>
      <c r="N137" s="230">
        <v>0.004742785313666163</v>
      </c>
    </row>
    <row r="138" spans="1:17" s="224" customFormat="1" ht="13.5" customHeight="1">
      <c r="A138" s="220">
        <v>93</v>
      </c>
      <c r="C138" s="260" t="s">
        <v>785</v>
      </c>
      <c r="D138" s="256">
        <v>9.999999999999999E-34</v>
      </c>
      <c r="E138" s="256">
        <v>9.999999999999999E-34</v>
      </c>
      <c r="F138" s="223">
        <v>0</v>
      </c>
      <c r="G138" s="223">
        <v>0</v>
      </c>
      <c r="H138" s="223">
        <v>3.899227039778836E-39</v>
      </c>
      <c r="I138" s="223"/>
      <c r="J138" s="256">
        <v>9.999999999999999E-34</v>
      </c>
      <c r="K138" s="256">
        <v>9.999999999999999E-34</v>
      </c>
      <c r="L138" s="223">
        <v>0</v>
      </c>
      <c r="M138" s="223">
        <v>0</v>
      </c>
      <c r="N138" s="223">
        <v>1.9200351984600494E-38</v>
      </c>
      <c r="O138" s="39"/>
      <c r="P138" s="159"/>
      <c r="Q138" s="38"/>
    </row>
    <row r="139" spans="1:14" ht="13.5" customHeight="1">
      <c r="A139" s="218"/>
      <c r="B139" s="196"/>
      <c r="C139" s="184"/>
      <c r="D139" s="259">
        <v>0</v>
      </c>
      <c r="E139" s="259">
        <v>0</v>
      </c>
      <c r="F139" s="230">
        <v>0</v>
      </c>
      <c r="G139" s="230">
        <v>0</v>
      </c>
      <c r="H139" s="230">
        <v>0</v>
      </c>
      <c r="I139" s="230"/>
      <c r="J139" s="259">
        <v>0</v>
      </c>
      <c r="K139" s="259">
        <v>0</v>
      </c>
      <c r="L139" s="230">
        <v>0</v>
      </c>
      <c r="M139" s="230">
        <v>0</v>
      </c>
      <c r="N139" s="230">
        <v>0</v>
      </c>
    </row>
    <row r="140" spans="1:14" ht="13.5" customHeight="1" thickBot="1">
      <c r="A140" s="261" t="s">
        <v>786</v>
      </c>
      <c r="B140" s="262"/>
      <c r="C140" s="263" t="s">
        <v>787</v>
      </c>
      <c r="D140" s="265">
        <v>2837.0297499999997</v>
      </c>
      <c r="E140" s="265">
        <v>3115.23184</v>
      </c>
      <c r="F140" s="264">
        <v>-8.93038156672154</v>
      </c>
      <c r="G140" s="264">
        <v>-0.0012378290296711</v>
      </c>
      <c r="H140" s="264">
        <v>0.011062223113856991</v>
      </c>
      <c r="I140" s="264"/>
      <c r="J140" s="265">
        <v>590.26484</v>
      </c>
      <c r="K140" s="265">
        <v>497.56640000000004</v>
      </c>
      <c r="L140" s="264">
        <v>18.630365716012978</v>
      </c>
      <c r="M140" s="264">
        <v>0.001800461844258453</v>
      </c>
      <c r="N140" s="264">
        <v>0.011333292692133894</v>
      </c>
    </row>
    <row r="141" spans="1:8" ht="13.5" customHeight="1">
      <c r="A141" s="220"/>
      <c r="B141" s="61"/>
      <c r="C141" s="9"/>
      <c r="D141" s="266"/>
      <c r="E141" s="266"/>
      <c r="F141" s="223"/>
      <c r="G141" s="223"/>
      <c r="H141" s="223"/>
    </row>
    <row r="142" spans="1:17" ht="13.5" customHeight="1">
      <c r="A142" s="267" t="s">
        <v>788</v>
      </c>
      <c r="B142" s="20"/>
      <c r="C142" s="61"/>
      <c r="D142" s="252"/>
      <c r="E142" s="268"/>
      <c r="F142" s="269"/>
      <c r="G142" s="24"/>
      <c r="H142" s="23"/>
      <c r="K142" s="270"/>
      <c r="L142" s="37"/>
      <c r="M142" s="37"/>
      <c r="N142" s="37"/>
      <c r="O142" s="36"/>
      <c r="P142" s="36"/>
      <c r="Q142" s="36"/>
    </row>
    <row r="143" spans="1:17" ht="14.25" customHeight="1">
      <c r="A143" s="271" t="s">
        <v>8</v>
      </c>
      <c r="B143" s="20"/>
      <c r="C143" s="61"/>
      <c r="D143" s="252"/>
      <c r="E143" s="268"/>
      <c r="F143" s="269"/>
      <c r="G143" s="24"/>
      <c r="H143" s="23"/>
      <c r="I143" s="35"/>
      <c r="K143" s="270"/>
      <c r="L143" s="37"/>
      <c r="M143" s="37"/>
      <c r="N143" s="37"/>
      <c r="O143" s="36"/>
      <c r="P143" s="36"/>
      <c r="Q143" s="36"/>
    </row>
    <row r="144" spans="1:17" ht="14.25" customHeight="1">
      <c r="A144" s="267" t="s">
        <v>790</v>
      </c>
      <c r="B144" s="20"/>
      <c r="C144" s="61"/>
      <c r="D144" s="252"/>
      <c r="E144" s="268"/>
      <c r="F144" s="269"/>
      <c r="G144" s="24"/>
      <c r="H144" s="23"/>
      <c r="I144" s="35"/>
      <c r="K144" s="270"/>
      <c r="L144" s="37"/>
      <c r="M144" s="37"/>
      <c r="N144" s="37"/>
      <c r="O144" s="36"/>
      <c r="P144" s="36"/>
      <c r="Q144" s="36"/>
    </row>
    <row r="145" spans="1:17" ht="14.25" customHeight="1">
      <c r="A145" s="272" t="s">
        <v>791</v>
      </c>
      <c r="B145" s="20"/>
      <c r="C145" s="61"/>
      <c r="D145" s="268"/>
      <c r="E145" s="268"/>
      <c r="F145" s="269"/>
      <c r="G145" s="269"/>
      <c r="H145" s="85"/>
      <c r="I145" s="35"/>
      <c r="K145" s="273"/>
      <c r="L145" s="37"/>
      <c r="M145" s="37"/>
      <c r="N145" s="37"/>
      <c r="O145" s="36"/>
      <c r="P145" s="36"/>
      <c r="Q145" s="36"/>
    </row>
    <row r="146" spans="1:17" ht="14.25" customHeight="1">
      <c r="A146" s="272" t="s">
        <v>792</v>
      </c>
      <c r="B146" s="20"/>
      <c r="C146" s="61"/>
      <c r="D146" s="268"/>
      <c r="E146" s="268"/>
      <c r="F146" s="269"/>
      <c r="G146" s="269"/>
      <c r="H146" s="85"/>
      <c r="I146" s="35"/>
      <c r="K146" s="273"/>
      <c r="L146" s="37"/>
      <c r="M146" s="37"/>
      <c r="N146" s="37"/>
      <c r="O146" s="36"/>
      <c r="P146" s="36"/>
      <c r="Q146" s="36"/>
    </row>
    <row r="147" spans="1:17" ht="14.25" customHeight="1">
      <c r="A147" s="272" t="s">
        <v>793</v>
      </c>
      <c r="B147" s="20"/>
      <c r="C147" s="61"/>
      <c r="D147" s="268"/>
      <c r="E147" s="268"/>
      <c r="F147" s="269"/>
      <c r="G147" s="269"/>
      <c r="H147" s="85"/>
      <c r="I147" s="35"/>
      <c r="K147" s="273"/>
      <c r="L147" s="37"/>
      <c r="M147" s="37"/>
      <c r="N147" s="37"/>
      <c r="O147" s="36"/>
      <c r="P147" s="36"/>
      <c r="Q147" s="36"/>
    </row>
    <row r="148" spans="1:17" ht="14.25" customHeight="1">
      <c r="A148" s="272" t="s">
        <v>794</v>
      </c>
      <c r="B148" s="20"/>
      <c r="C148" s="61"/>
      <c r="D148" s="268"/>
      <c r="E148" s="268"/>
      <c r="F148" s="269"/>
      <c r="G148" s="269"/>
      <c r="H148" s="85"/>
      <c r="I148" s="35"/>
      <c r="K148" s="273"/>
      <c r="L148" s="37"/>
      <c r="M148" s="37"/>
      <c r="N148" s="37"/>
      <c r="O148" s="36"/>
      <c r="P148" s="36"/>
      <c r="Q148" s="36"/>
    </row>
    <row r="149" spans="1:17" ht="25.5" customHeight="1">
      <c r="A149" s="988" t="s">
        <v>795</v>
      </c>
      <c r="B149" s="988"/>
      <c r="C149" s="988"/>
      <c r="D149" s="988"/>
      <c r="E149" s="988"/>
      <c r="F149" s="988"/>
      <c r="G149" s="988"/>
      <c r="H149" s="988"/>
      <c r="I149" s="35"/>
      <c r="K149" s="273"/>
      <c r="L149" s="37"/>
      <c r="M149" s="37"/>
      <c r="N149" s="37"/>
      <c r="O149" s="36"/>
      <c r="P149" s="36"/>
      <c r="Q149" s="36"/>
    </row>
    <row r="150" ht="12.75">
      <c r="A150" s="267" t="s">
        <v>789</v>
      </c>
    </row>
    <row r="151" ht="12.75">
      <c r="A151" s="267" t="s">
        <v>1134</v>
      </c>
    </row>
  </sheetData>
  <sheetProtection/>
  <mergeCells count="18">
    <mergeCell ref="A8:G8"/>
    <mergeCell ref="D10:H10"/>
    <mergeCell ref="J10:N10"/>
    <mergeCell ref="D11:H11"/>
    <mergeCell ref="J11:N11"/>
    <mergeCell ref="H12:H13"/>
    <mergeCell ref="N12:N13"/>
    <mergeCell ref="C10:C13"/>
    <mergeCell ref="A10:B13"/>
    <mergeCell ref="B101:C101"/>
    <mergeCell ref="B105:C105"/>
    <mergeCell ref="O15:P15"/>
    <mergeCell ref="A149:H149"/>
    <mergeCell ref="B50:C50"/>
    <mergeCell ref="B54:C54"/>
    <mergeCell ref="B63:C63"/>
    <mergeCell ref="B67:C67"/>
    <mergeCell ref="B85:C8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01"/>
  <sheetViews>
    <sheetView zoomScalePageLayoutView="0" workbookViewId="0" topLeftCell="A1">
      <selection activeCell="A9" sqref="A9:G9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8" customWidth="1"/>
    <col min="4" max="4" width="17.00390625" style="1" customWidth="1"/>
    <col min="5" max="5" width="17.28125" style="1" customWidth="1"/>
    <col min="6" max="6" width="12.28125" style="93" bestFit="1" customWidth="1"/>
    <col min="7" max="7" width="15.140625" style="93" customWidth="1"/>
    <col min="8" max="8" width="15.28125" style="93" customWidth="1"/>
    <col min="9" max="9" width="1.7109375" style="31" customWidth="1"/>
    <col min="10" max="10" width="16.57421875" style="1" customWidth="1"/>
    <col min="11" max="11" width="16.7109375" style="158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spans="6:7" ht="12.75">
      <c r="F3" s="838"/>
      <c r="G3" s="838"/>
    </row>
    <row r="4" spans="6:7" ht="18">
      <c r="F4" s="800"/>
      <c r="G4" s="801"/>
    </row>
    <row r="5" spans="6:7" ht="15">
      <c r="F5" s="802"/>
      <c r="G5" s="802"/>
    </row>
    <row r="6" spans="6:10" ht="12.75">
      <c r="F6" s="838"/>
      <c r="G6" s="838"/>
      <c r="J6" s="157"/>
    </row>
    <row r="7" ht="12.75" customHeight="1" hidden="1"/>
    <row r="8" spans="1:12" s="8" customFormat="1" ht="15">
      <c r="A8" s="160" t="s">
        <v>796</v>
      </c>
      <c r="B8" s="160"/>
      <c r="C8" s="160"/>
      <c r="D8" s="160"/>
      <c r="E8" s="160"/>
      <c r="F8" s="275"/>
      <c r="G8" s="275"/>
      <c r="H8" s="275"/>
      <c r="I8" s="276"/>
      <c r="L8" s="530"/>
    </row>
    <row r="9" spans="1:11" s="8" customFormat="1" ht="15">
      <c r="A9" s="972" t="s">
        <v>34</v>
      </c>
      <c r="B9" s="972"/>
      <c r="C9" s="972"/>
      <c r="D9" s="972"/>
      <c r="E9" s="972"/>
      <c r="F9" s="972"/>
      <c r="G9" s="972"/>
      <c r="H9" s="278"/>
      <c r="I9" s="279"/>
      <c r="K9" s="277"/>
    </row>
    <row r="10" spans="1:11" s="8" customFormat="1" ht="15.75" thickBot="1">
      <c r="A10" s="160" t="s">
        <v>358</v>
      </c>
      <c r="B10" s="160"/>
      <c r="C10" s="160"/>
      <c r="D10" s="160"/>
      <c r="E10" s="160"/>
      <c r="F10" s="160"/>
      <c r="G10" s="160"/>
      <c r="H10" s="278"/>
      <c r="I10" s="280"/>
      <c r="K10" s="277"/>
    </row>
    <row r="11" spans="1:14" ht="13.5" thickBot="1">
      <c r="A11" s="996" t="s">
        <v>22</v>
      </c>
      <c r="B11" s="996"/>
      <c r="C11" s="996" t="s">
        <v>362</v>
      </c>
      <c r="D11" s="990" t="s">
        <v>1425</v>
      </c>
      <c r="E11" s="990"/>
      <c r="F11" s="990"/>
      <c r="G11" s="990"/>
      <c r="H11" s="990"/>
      <c r="I11" s="56"/>
      <c r="J11" s="990" t="s">
        <v>1426</v>
      </c>
      <c r="K11" s="990"/>
      <c r="L11" s="990"/>
      <c r="M11" s="990"/>
      <c r="N11" s="990"/>
    </row>
    <row r="12" spans="1:14" s="164" customFormat="1" ht="12.75" customHeight="1">
      <c r="A12" s="994"/>
      <c r="B12" s="994"/>
      <c r="C12" s="994"/>
      <c r="D12" s="991" t="s">
        <v>474</v>
      </c>
      <c r="E12" s="991"/>
      <c r="F12" s="991"/>
      <c r="G12" s="991"/>
      <c r="H12" s="991"/>
      <c r="I12" s="56"/>
      <c r="J12" s="991" t="s">
        <v>474</v>
      </c>
      <c r="K12" s="991"/>
      <c r="L12" s="991"/>
      <c r="M12" s="991"/>
      <c r="N12" s="991"/>
    </row>
    <row r="13" spans="1:14" s="164" customFormat="1" ht="13.5">
      <c r="A13" s="994"/>
      <c r="B13" s="994"/>
      <c r="C13" s="994"/>
      <c r="D13" s="170" t="s">
        <v>1113</v>
      </c>
      <c r="E13" s="170" t="s">
        <v>555</v>
      </c>
      <c r="F13" s="281" t="s">
        <v>476</v>
      </c>
      <c r="G13" s="281" t="s">
        <v>799</v>
      </c>
      <c r="H13" s="997" t="s">
        <v>1435</v>
      </c>
      <c r="I13" s="172"/>
      <c r="J13" s="170" t="s">
        <v>1113</v>
      </c>
      <c r="K13" s="170" t="s">
        <v>555</v>
      </c>
      <c r="L13" s="171" t="s">
        <v>476</v>
      </c>
      <c r="M13" s="171" t="s">
        <v>799</v>
      </c>
      <c r="N13" s="997" t="s">
        <v>1435</v>
      </c>
    </row>
    <row r="14" spans="1:14" s="164" customFormat="1" ht="13.5" customHeight="1" thickBot="1">
      <c r="A14" s="995"/>
      <c r="B14" s="995"/>
      <c r="C14" s="995"/>
      <c r="D14" s="176"/>
      <c r="E14" s="176"/>
      <c r="F14" s="282" t="s">
        <v>480</v>
      </c>
      <c r="G14" s="282" t="s">
        <v>481</v>
      </c>
      <c r="H14" s="998"/>
      <c r="I14" s="178"/>
      <c r="J14" s="176"/>
      <c r="K14" s="176"/>
      <c r="L14" s="177" t="s">
        <v>480</v>
      </c>
      <c r="M14" s="177" t="s">
        <v>481</v>
      </c>
      <c r="N14" s="998"/>
    </row>
    <row r="15" spans="1:14" ht="10.5" customHeight="1">
      <c r="A15" s="179"/>
      <c r="B15" s="179"/>
      <c r="C15" s="179"/>
      <c r="D15" s="180"/>
      <c r="E15" s="180"/>
      <c r="F15" s="283"/>
      <c r="G15" s="283"/>
      <c r="H15" s="284"/>
      <c r="I15" s="25"/>
      <c r="J15" s="180"/>
      <c r="K15" s="180"/>
      <c r="L15" s="181"/>
      <c r="M15" s="181"/>
      <c r="N15" s="25"/>
    </row>
    <row r="16" spans="1:14" ht="13.5" customHeight="1">
      <c r="A16" s="183"/>
      <c r="B16" s="184" t="s">
        <v>558</v>
      </c>
      <c r="C16" s="184"/>
      <c r="D16" s="143">
        <v>25646108.569680005</v>
      </c>
      <c r="E16" s="143">
        <v>22475001.258770008</v>
      </c>
      <c r="F16" s="187">
        <v>14.109486688783141</v>
      </c>
      <c r="G16" s="187">
        <v>14.109486688783141</v>
      </c>
      <c r="H16" s="187">
        <v>100</v>
      </c>
      <c r="I16" s="187"/>
      <c r="J16" s="143">
        <v>5208237.853150001</v>
      </c>
      <c r="K16" s="143">
        <v>5148592.306780001</v>
      </c>
      <c r="L16" s="187">
        <v>1.1584826068176832</v>
      </c>
      <c r="M16" s="187">
        <v>1.1584826068176832</v>
      </c>
      <c r="N16" s="187">
        <v>100</v>
      </c>
    </row>
    <row r="17" spans="1:14" ht="12.75">
      <c r="A17" s="169"/>
      <c r="B17" s="9"/>
      <c r="C17" s="9"/>
      <c r="D17" s="17"/>
      <c r="E17" s="17"/>
      <c r="F17" s="19"/>
      <c r="G17" s="19"/>
      <c r="H17" s="19"/>
      <c r="I17" s="19"/>
      <c r="J17" s="17"/>
      <c r="K17" s="17"/>
      <c r="L17" s="19"/>
      <c r="M17" s="19"/>
      <c r="N17" s="19"/>
    </row>
    <row r="18" spans="1:14" s="37" customFormat="1" ht="15" customHeight="1">
      <c r="A18" s="190" t="s">
        <v>35</v>
      </c>
      <c r="B18" s="184" t="s">
        <v>36</v>
      </c>
      <c r="C18" s="184"/>
      <c r="D18" s="143">
        <v>2014925.8413500017</v>
      </c>
      <c r="E18" s="143">
        <v>2372417.859250005</v>
      </c>
      <c r="F18" s="187">
        <v>-15.068678416247359</v>
      </c>
      <c r="G18" s="187">
        <v>-1.5906206802124454</v>
      </c>
      <c r="H18" s="187">
        <v>7.856653323741048</v>
      </c>
      <c r="I18" s="187"/>
      <c r="J18" s="143">
        <v>442748.0080399997</v>
      </c>
      <c r="K18" s="143">
        <v>439622.78606000013</v>
      </c>
      <c r="L18" s="187">
        <v>0.7108871694318939</v>
      </c>
      <c r="M18" s="187">
        <v>0.060700513728462635</v>
      </c>
      <c r="N18" s="187">
        <v>8.50091759484872</v>
      </c>
    </row>
    <row r="19" spans="1:14" ht="10.5" customHeight="1">
      <c r="A19" s="285" t="s">
        <v>37</v>
      </c>
      <c r="B19" s="61"/>
      <c r="C19" s="61" t="s">
        <v>38</v>
      </c>
      <c r="D19" s="104">
        <v>94286.44943</v>
      </c>
      <c r="E19" s="104">
        <v>18579.13525</v>
      </c>
      <c r="F19" s="79">
        <v>407.48567229467795</v>
      </c>
      <c r="G19" s="79">
        <v>0.3368512121905137</v>
      </c>
      <c r="H19" s="79">
        <v>0.3676442731021958</v>
      </c>
      <c r="I19" s="79"/>
      <c r="J19" s="104">
        <v>34085.2484</v>
      </c>
      <c r="K19" s="104">
        <v>8120.34544</v>
      </c>
      <c r="L19" s="79">
        <v>319.7512119632191</v>
      </c>
      <c r="M19" s="79">
        <v>0.5043107205402091</v>
      </c>
      <c r="N19" s="79">
        <v>0.6544487667625405</v>
      </c>
    </row>
    <row r="20" spans="1:14" ht="12.75">
      <c r="A20" s="286" t="s">
        <v>561</v>
      </c>
      <c r="B20" s="196"/>
      <c r="C20" s="196" t="s">
        <v>39</v>
      </c>
      <c r="D20" s="88">
        <v>24266.8399</v>
      </c>
      <c r="E20" s="88">
        <v>8035.299249999999</v>
      </c>
      <c r="F20" s="197">
        <v>202.0029390940232</v>
      </c>
      <c r="G20" s="197">
        <v>0.0722204215390923</v>
      </c>
      <c r="H20" s="197">
        <v>0.09462191830806393</v>
      </c>
      <c r="I20" s="197"/>
      <c r="J20" s="88">
        <v>8029.444749999999</v>
      </c>
      <c r="K20" s="88">
        <v>1785.65082</v>
      </c>
      <c r="L20" s="197">
        <v>349.66488744983184</v>
      </c>
      <c r="M20" s="197">
        <v>0.12127186535585203</v>
      </c>
      <c r="N20" s="197">
        <v>0.15416816544090245</v>
      </c>
    </row>
    <row r="21" spans="1:14" ht="12.75">
      <c r="A21" s="285" t="s">
        <v>569</v>
      </c>
      <c r="B21" s="61"/>
      <c r="C21" s="61" t="s">
        <v>40</v>
      </c>
      <c r="D21" s="104">
        <v>2168.3017699999996</v>
      </c>
      <c r="E21" s="104">
        <v>2234.7637300000006</v>
      </c>
      <c r="F21" s="79">
        <v>-2.974003878253429</v>
      </c>
      <c r="G21" s="79">
        <v>-0.00029571504461681295</v>
      </c>
      <c r="H21" s="79">
        <v>0.008454700891984308</v>
      </c>
      <c r="I21" s="79"/>
      <c r="J21" s="104">
        <v>619.11513</v>
      </c>
      <c r="K21" s="104">
        <v>261.84283999999997</v>
      </c>
      <c r="L21" s="79">
        <v>136.44531582379724</v>
      </c>
      <c r="M21" s="79">
        <v>0.006939222776088149</v>
      </c>
      <c r="N21" s="79">
        <v>0.011887228414991688</v>
      </c>
    </row>
    <row r="22" spans="1:14" ht="24">
      <c r="A22" s="287" t="s">
        <v>41</v>
      </c>
      <c r="B22" s="196"/>
      <c r="C22" s="288" t="s">
        <v>42</v>
      </c>
      <c r="D22" s="214">
        <v>87746.75059999998</v>
      </c>
      <c r="E22" s="214">
        <v>70318.86963</v>
      </c>
      <c r="F22" s="215">
        <v>24.78407440520739</v>
      </c>
      <c r="G22" s="215">
        <v>0.0775434037548693</v>
      </c>
      <c r="H22" s="215">
        <v>0.3421445025922497</v>
      </c>
      <c r="I22" s="215"/>
      <c r="J22" s="214">
        <v>14641.7994</v>
      </c>
      <c r="K22" s="214">
        <v>12837.368190000001</v>
      </c>
      <c r="L22" s="215">
        <v>14.056083640302589</v>
      </c>
      <c r="M22" s="215">
        <v>0.03504707893891319</v>
      </c>
      <c r="N22" s="215">
        <v>0.2811277021679122</v>
      </c>
    </row>
    <row r="23" spans="1:14" ht="12.75">
      <c r="A23" s="285" t="s">
        <v>43</v>
      </c>
      <c r="B23" s="61"/>
      <c r="C23" s="61" t="s">
        <v>44</v>
      </c>
      <c r="D23" s="209">
        <v>49614.38901999997</v>
      </c>
      <c r="E23" s="209">
        <v>41380.32895999999</v>
      </c>
      <c r="F23" s="79">
        <v>19.898488646524243</v>
      </c>
      <c r="G23" s="79">
        <v>0.036636527692237415</v>
      </c>
      <c r="H23" s="79">
        <v>0.19345776722889008</v>
      </c>
      <c r="I23" s="79"/>
      <c r="J23" s="209">
        <v>11285.923929999999</v>
      </c>
      <c r="K23" s="209">
        <v>8282.64461</v>
      </c>
      <c r="L23" s="79">
        <v>36.25990805369108</v>
      </c>
      <c r="M23" s="79">
        <v>0.05833204769476671</v>
      </c>
      <c r="N23" s="79">
        <v>0.21669371192742562</v>
      </c>
    </row>
    <row r="24" spans="1:14" ht="12.75">
      <c r="A24" s="286" t="s">
        <v>573</v>
      </c>
      <c r="B24" s="196"/>
      <c r="C24" s="196" t="s">
        <v>45</v>
      </c>
      <c r="D24" s="214">
        <v>358427.92162000004</v>
      </c>
      <c r="E24" s="214">
        <v>400320.56486000057</v>
      </c>
      <c r="F24" s="197">
        <v>-10.464774212798973</v>
      </c>
      <c r="G24" s="197">
        <v>-0.1863966224413604</v>
      </c>
      <c r="H24" s="197">
        <v>1.3975918437924333</v>
      </c>
      <c r="I24" s="197"/>
      <c r="J24" s="214">
        <v>111355.89097999992</v>
      </c>
      <c r="K24" s="214">
        <v>108938.03939000009</v>
      </c>
      <c r="L24" s="197">
        <v>2.219474118993348</v>
      </c>
      <c r="M24" s="197">
        <v>0.04696141092422188</v>
      </c>
      <c r="N24" s="197">
        <v>2.138072302374797</v>
      </c>
    </row>
    <row r="25" spans="1:14" ht="12.75">
      <c r="A25" s="285" t="s">
        <v>46</v>
      </c>
      <c r="B25" s="61"/>
      <c r="C25" s="61" t="s">
        <v>47</v>
      </c>
      <c r="D25" s="209">
        <v>317554.1388999998</v>
      </c>
      <c r="E25" s="209">
        <v>310228.46931</v>
      </c>
      <c r="F25" s="79">
        <v>2.3613788915934393</v>
      </c>
      <c r="G25" s="79">
        <v>0.032594746072110714</v>
      </c>
      <c r="H25" s="79">
        <v>1.2382156849925634</v>
      </c>
      <c r="I25" s="79"/>
      <c r="J25" s="209">
        <v>53290.078819999966</v>
      </c>
      <c r="K25" s="209">
        <v>59245.466059999955</v>
      </c>
      <c r="L25" s="79">
        <v>-10.052055686368911</v>
      </c>
      <c r="M25" s="79">
        <v>-0.11567020430336944</v>
      </c>
      <c r="N25" s="79">
        <v>1.0231882706311028</v>
      </c>
    </row>
    <row r="26" spans="1:14" ht="12.75">
      <c r="A26" s="286" t="s">
        <v>48</v>
      </c>
      <c r="B26" s="204"/>
      <c r="C26" s="201" t="s">
        <v>49</v>
      </c>
      <c r="D26" s="214">
        <v>1015685.5270700022</v>
      </c>
      <c r="E26" s="214">
        <v>1466221.0195700037</v>
      </c>
      <c r="F26" s="215">
        <v>-30.727665644305752</v>
      </c>
      <c r="G26" s="215">
        <v>-2.004607195846974</v>
      </c>
      <c r="H26" s="215">
        <v>3.960388471063371</v>
      </c>
      <c r="I26" s="215"/>
      <c r="J26" s="214">
        <v>195908.06991999983</v>
      </c>
      <c r="K26" s="214">
        <v>229900.23021000007</v>
      </c>
      <c r="L26" s="215">
        <v>-14.785613854736217</v>
      </c>
      <c r="M26" s="215">
        <v>-0.6602224115752405</v>
      </c>
      <c r="N26" s="215">
        <v>3.7615038990877196</v>
      </c>
    </row>
    <row r="27" spans="1:14" ht="12.75">
      <c r="A27" s="289" t="s">
        <v>50</v>
      </c>
      <c r="B27" s="9"/>
      <c r="C27" s="61" t="s">
        <v>51</v>
      </c>
      <c r="D27" s="209">
        <v>11666.28998</v>
      </c>
      <c r="E27" s="209">
        <v>10398.31785</v>
      </c>
      <c r="F27" s="79">
        <v>12.194012034359963</v>
      </c>
      <c r="G27" s="79">
        <v>0.00564169992873848</v>
      </c>
      <c r="H27" s="79">
        <v>0.04548951334391689</v>
      </c>
      <c r="I27" s="79"/>
      <c r="J27" s="209">
        <v>1939.8328999999997</v>
      </c>
      <c r="K27" s="209">
        <v>1882.87058</v>
      </c>
      <c r="L27" s="79">
        <v>3.025291308125895</v>
      </c>
      <c r="M27" s="79">
        <v>0.00110636687867066</v>
      </c>
      <c r="N27" s="79">
        <v>0.03724547447130831</v>
      </c>
    </row>
    <row r="28" spans="1:14" ht="12.75">
      <c r="A28" s="290" t="s">
        <v>52</v>
      </c>
      <c r="B28" s="184"/>
      <c r="C28" s="201" t="s">
        <v>53</v>
      </c>
      <c r="D28" s="214">
        <v>53509.23305999999</v>
      </c>
      <c r="E28" s="214">
        <v>44701.090840000004</v>
      </c>
      <c r="F28" s="197">
        <v>19.704535290933375</v>
      </c>
      <c r="G28" s="197">
        <v>0.03919084194294738</v>
      </c>
      <c r="H28" s="197">
        <v>0.2086446484253796</v>
      </c>
      <c r="I28" s="197"/>
      <c r="J28" s="214">
        <v>11592.603809999999</v>
      </c>
      <c r="K28" s="214">
        <v>8368.32792</v>
      </c>
      <c r="L28" s="197">
        <v>38.52951175938142</v>
      </c>
      <c r="M28" s="197">
        <v>0.06262441649835165</v>
      </c>
      <c r="N28" s="197">
        <v>0.22258207357002063</v>
      </c>
    </row>
    <row r="29" spans="1:14" ht="12.75">
      <c r="A29" s="198" t="s">
        <v>54</v>
      </c>
      <c r="B29" s="9" t="s">
        <v>55</v>
      </c>
      <c r="C29" s="9"/>
      <c r="D29" s="17">
        <v>24837.335610000002</v>
      </c>
      <c r="E29" s="17">
        <v>28102.615319999983</v>
      </c>
      <c r="F29" s="80">
        <v>-11.61913107665875</v>
      </c>
      <c r="G29" s="80">
        <v>-0.014528496227451069</v>
      </c>
      <c r="H29" s="80">
        <v>0.09684641060657377</v>
      </c>
      <c r="I29" s="80"/>
      <c r="J29" s="17">
        <v>6367.93608</v>
      </c>
      <c r="K29" s="17">
        <v>5381.16242</v>
      </c>
      <c r="L29" s="80">
        <v>18.33755577294024</v>
      </c>
      <c r="M29" s="80">
        <v>0.01916589236829945</v>
      </c>
      <c r="N29" s="80">
        <v>0.12226661415143707</v>
      </c>
    </row>
    <row r="30" spans="1:14" s="37" customFormat="1" ht="12.75">
      <c r="A30" s="286" t="s">
        <v>578</v>
      </c>
      <c r="B30" s="184"/>
      <c r="C30" s="196" t="s">
        <v>56</v>
      </c>
      <c r="D30" s="214">
        <v>11829.16753</v>
      </c>
      <c r="E30" s="214">
        <v>13700.848759999986</v>
      </c>
      <c r="F30" s="197">
        <v>-13.661060440754675</v>
      </c>
      <c r="G30" s="197">
        <v>-0.00832783592957368</v>
      </c>
      <c r="H30" s="197">
        <v>0.04612460989104982</v>
      </c>
      <c r="I30" s="197"/>
      <c r="J30" s="214">
        <v>2484.7601500000005</v>
      </c>
      <c r="K30" s="214">
        <v>2854.6905699999998</v>
      </c>
      <c r="L30" s="197">
        <v>-12.958687147658152</v>
      </c>
      <c r="M30" s="197">
        <v>-0.00718507891007122</v>
      </c>
      <c r="N30" s="197">
        <v>0.04770826947730871</v>
      </c>
    </row>
    <row r="31" spans="1:14" ht="12.75">
      <c r="A31" s="289" t="s">
        <v>57</v>
      </c>
      <c r="B31" s="9"/>
      <c r="C31" s="61" t="s">
        <v>58</v>
      </c>
      <c r="D31" s="209">
        <v>13008.16808</v>
      </c>
      <c r="E31" s="209">
        <v>14401.766559999998</v>
      </c>
      <c r="F31" s="79">
        <v>-9.676580120876498</v>
      </c>
      <c r="G31" s="79">
        <v>-0.006200660297877404</v>
      </c>
      <c r="H31" s="79">
        <v>0.05072180071552394</v>
      </c>
      <c r="I31" s="79"/>
      <c r="J31" s="209">
        <v>3883.17593</v>
      </c>
      <c r="K31" s="209">
        <v>2526.47185</v>
      </c>
      <c r="L31" s="79">
        <v>53.69955259940854</v>
      </c>
      <c r="M31" s="79">
        <v>0.026350971278370668</v>
      </c>
      <c r="N31" s="79">
        <v>0.07455834467412834</v>
      </c>
    </row>
    <row r="32" spans="1:14" ht="12.75">
      <c r="A32" s="190" t="s">
        <v>59</v>
      </c>
      <c r="B32" s="184" t="s">
        <v>60</v>
      </c>
      <c r="C32" s="205"/>
      <c r="D32" s="143">
        <v>860906.9435700007</v>
      </c>
      <c r="E32" s="143">
        <v>884475.6258700003</v>
      </c>
      <c r="F32" s="187">
        <v>-2.6647068173095985</v>
      </c>
      <c r="G32" s="187">
        <v>-0.10486621125684194</v>
      </c>
      <c r="H32" s="187">
        <v>3.356871633101499</v>
      </c>
      <c r="I32" s="187"/>
      <c r="J32" s="143">
        <v>180775.31059999997</v>
      </c>
      <c r="K32" s="143">
        <v>211053.02035</v>
      </c>
      <c r="L32" s="187">
        <v>-14.346020587522968</v>
      </c>
      <c r="M32" s="187">
        <v>-0.5880774383733662</v>
      </c>
      <c r="N32" s="187">
        <v>3.470949593645479</v>
      </c>
    </row>
    <row r="33" spans="1:14" s="37" customFormat="1" ht="12.75">
      <c r="A33" s="192" t="s">
        <v>61</v>
      </c>
      <c r="B33" s="61"/>
      <c r="C33" s="61" t="s">
        <v>62</v>
      </c>
      <c r="D33" s="209">
        <v>11430.768020000001</v>
      </c>
      <c r="E33" s="209">
        <v>9470.98583</v>
      </c>
      <c r="F33" s="79">
        <v>20.692483603895347</v>
      </c>
      <c r="G33" s="79">
        <v>0.00871983128025531</v>
      </c>
      <c r="H33" s="79">
        <v>0.04457115974902319</v>
      </c>
      <c r="I33" s="79"/>
      <c r="J33" s="209">
        <v>1881.7950600000001</v>
      </c>
      <c r="K33" s="209">
        <v>2748.31725</v>
      </c>
      <c r="L33" s="79">
        <v>-31.529190816671544</v>
      </c>
      <c r="M33" s="79">
        <v>-0.01683027395389041</v>
      </c>
      <c r="N33" s="79">
        <v>0.0361311275148824</v>
      </c>
    </row>
    <row r="34" spans="1:14" s="37" customFormat="1" ht="15" customHeight="1">
      <c r="A34" s="195" t="s">
        <v>63</v>
      </c>
      <c r="B34" s="196"/>
      <c r="C34" s="196" t="s">
        <v>64</v>
      </c>
      <c r="D34" s="214">
        <v>5124.512049999998</v>
      </c>
      <c r="E34" s="214">
        <v>2215.18783</v>
      </c>
      <c r="F34" s="197">
        <v>131.3353287969264</v>
      </c>
      <c r="G34" s="197">
        <v>0.012944712155977062</v>
      </c>
      <c r="H34" s="197">
        <v>0.01998163595103247</v>
      </c>
      <c r="I34" s="197"/>
      <c r="J34" s="214">
        <v>1579.31905</v>
      </c>
      <c r="K34" s="214">
        <v>1027.31285</v>
      </c>
      <c r="L34" s="197">
        <v>53.73301813561467</v>
      </c>
      <c r="M34" s="197">
        <v>0.010721497588245282</v>
      </c>
      <c r="N34" s="197">
        <v>0.03032348165598486</v>
      </c>
    </row>
    <row r="35" spans="1:14" s="37" customFormat="1" ht="12.75">
      <c r="A35" s="206" t="s">
        <v>65</v>
      </c>
      <c r="B35" s="207"/>
      <c r="C35" s="208" t="s">
        <v>66</v>
      </c>
      <c r="D35" s="209">
        <v>530.28063</v>
      </c>
      <c r="E35" s="209">
        <v>494.6475999999999</v>
      </c>
      <c r="F35" s="210">
        <v>7.20372038598794</v>
      </c>
      <c r="G35" s="210">
        <v>0.0001585451746575349</v>
      </c>
      <c r="H35" s="210">
        <v>0.002067684571166956</v>
      </c>
      <c r="I35" s="210"/>
      <c r="J35" s="209">
        <v>195.32067</v>
      </c>
      <c r="K35" s="209">
        <v>93.08845</v>
      </c>
      <c r="L35" s="210">
        <v>109.8226686554562</v>
      </c>
      <c r="M35" s="210">
        <v>0.001985634400792892</v>
      </c>
      <c r="N35" s="210">
        <v>0.003750225613867997</v>
      </c>
    </row>
    <row r="36" spans="1:14" s="37" customFormat="1" ht="12.75">
      <c r="A36" s="211" t="s">
        <v>67</v>
      </c>
      <c r="B36" s="212"/>
      <c r="C36" s="213" t="s">
        <v>68</v>
      </c>
      <c r="D36" s="214">
        <v>8744.366479999999</v>
      </c>
      <c r="E36" s="214">
        <v>5126.92911</v>
      </c>
      <c r="F36" s="215">
        <v>70.55758510380493</v>
      </c>
      <c r="G36" s="215">
        <v>0.016095382279849406</v>
      </c>
      <c r="H36" s="215">
        <v>0.034096270224551674</v>
      </c>
      <c r="I36" s="215"/>
      <c r="J36" s="214">
        <v>2084.0083800000007</v>
      </c>
      <c r="K36" s="214">
        <v>1407.39664</v>
      </c>
      <c r="L36" s="215">
        <v>48.07541248641895</v>
      </c>
      <c r="M36" s="215">
        <v>0.013141684166932278</v>
      </c>
      <c r="N36" s="215">
        <v>0.040013694434857056</v>
      </c>
    </row>
    <row r="37" spans="1:14" s="37" customFormat="1" ht="12.75">
      <c r="A37" s="192" t="s">
        <v>69</v>
      </c>
      <c r="B37" s="9"/>
      <c r="C37" s="61" t="s">
        <v>70</v>
      </c>
      <c r="D37" s="209">
        <v>348.72396999999995</v>
      </c>
      <c r="E37" s="209">
        <v>453.57793</v>
      </c>
      <c r="F37" s="79">
        <v>-23.117077147029626</v>
      </c>
      <c r="G37" s="79">
        <v>-0.0004665359471741288</v>
      </c>
      <c r="H37" s="79">
        <v>0.0013597539332430232</v>
      </c>
      <c r="I37" s="79"/>
      <c r="J37" s="209">
        <v>53.084</v>
      </c>
      <c r="K37" s="209">
        <v>78.31477000000001</v>
      </c>
      <c r="L37" s="79">
        <v>-32.21712839097913</v>
      </c>
      <c r="M37" s="79">
        <v>-0.0004900518141002249</v>
      </c>
      <c r="N37" s="79">
        <v>0.0010192314847505322</v>
      </c>
    </row>
    <row r="38" spans="1:14" ht="24">
      <c r="A38" s="287" t="s">
        <v>71</v>
      </c>
      <c r="B38" s="196"/>
      <c r="C38" s="288" t="s">
        <v>72</v>
      </c>
      <c r="D38" s="214">
        <v>3229.8223399999997</v>
      </c>
      <c r="E38" s="214">
        <v>5744.18625</v>
      </c>
      <c r="F38" s="215">
        <v>-43.77232562749859</v>
      </c>
      <c r="G38" s="215">
        <v>-0.01118738050801606</v>
      </c>
      <c r="H38" s="215">
        <v>0.012593810601809752</v>
      </c>
      <c r="I38" s="215"/>
      <c r="J38" s="214">
        <v>606.80547</v>
      </c>
      <c r="K38" s="214">
        <v>1132.3655499999998</v>
      </c>
      <c r="L38" s="215">
        <v>-46.412581166920866</v>
      </c>
      <c r="M38" s="215">
        <v>-0.010207840292732211</v>
      </c>
      <c r="N38" s="215">
        <v>0.011650878610180932</v>
      </c>
    </row>
    <row r="39" spans="1:14" ht="24">
      <c r="A39" s="291" t="s">
        <v>73</v>
      </c>
      <c r="B39" s="61"/>
      <c r="C39" s="292" t="s">
        <v>74</v>
      </c>
      <c r="D39" s="209">
        <v>22928.31376</v>
      </c>
      <c r="E39" s="209">
        <v>12467.998670000003</v>
      </c>
      <c r="F39" s="210">
        <v>83.89730675195842</v>
      </c>
      <c r="G39" s="210">
        <v>0.046542000018434976</v>
      </c>
      <c r="H39" s="210">
        <v>0.08940270098952516</v>
      </c>
      <c r="I39" s="210"/>
      <c r="J39" s="209">
        <v>6349.94837</v>
      </c>
      <c r="K39" s="209">
        <v>2902.3937100000007</v>
      </c>
      <c r="L39" s="210">
        <v>118.78314951282051</v>
      </c>
      <c r="M39" s="210">
        <v>0.06696111198123096</v>
      </c>
      <c r="N39" s="210">
        <v>0.12192124378804013</v>
      </c>
    </row>
    <row r="40" spans="1:14" ht="12.75">
      <c r="A40" s="195" t="s">
        <v>75</v>
      </c>
      <c r="B40" s="196"/>
      <c r="C40" s="196" t="s">
        <v>76</v>
      </c>
      <c r="D40" s="214">
        <v>180798.77208000005</v>
      </c>
      <c r="E40" s="214">
        <v>204049.23151</v>
      </c>
      <c r="F40" s="197">
        <v>-11.394534180767304</v>
      </c>
      <c r="G40" s="197">
        <v>-0.10345031425049356</v>
      </c>
      <c r="H40" s="197">
        <v>0.704975460853147</v>
      </c>
      <c r="I40" s="197"/>
      <c r="J40" s="214">
        <v>31126.145289999997</v>
      </c>
      <c r="K40" s="214">
        <v>29213.996180000002</v>
      </c>
      <c r="L40" s="197">
        <v>6.545318546009321</v>
      </c>
      <c r="M40" s="197">
        <v>0.03713926052140412</v>
      </c>
      <c r="N40" s="197">
        <v>0.5976329454918146</v>
      </c>
    </row>
    <row r="41" spans="1:14" ht="12.75">
      <c r="A41" s="289" t="s">
        <v>77</v>
      </c>
      <c r="B41" s="9"/>
      <c r="C41" s="61" t="s">
        <v>78</v>
      </c>
      <c r="D41" s="209">
        <v>627771.3842400006</v>
      </c>
      <c r="E41" s="209">
        <v>644452.8811400003</v>
      </c>
      <c r="F41" s="79">
        <v>-2.588474252840807</v>
      </c>
      <c r="G41" s="79">
        <v>-0.07422245146033246</v>
      </c>
      <c r="H41" s="79">
        <v>2.4478231562279995</v>
      </c>
      <c r="I41" s="79"/>
      <c r="J41" s="209">
        <v>136898.88430999996</v>
      </c>
      <c r="K41" s="209">
        <v>172449.83495</v>
      </c>
      <c r="L41" s="79">
        <v>-20.615241905164854</v>
      </c>
      <c r="M41" s="79">
        <v>-0.6904984609712489</v>
      </c>
      <c r="N41" s="79">
        <v>2.6285067650511005</v>
      </c>
    </row>
    <row r="42" spans="1:14" ht="12" customHeight="1">
      <c r="A42" s="243" t="s">
        <v>79</v>
      </c>
      <c r="B42" s="184" t="s">
        <v>80</v>
      </c>
      <c r="C42" s="196"/>
      <c r="D42" s="143">
        <v>17069492.454049997</v>
      </c>
      <c r="E42" s="143">
        <v>14142642.14988999</v>
      </c>
      <c r="F42" s="187">
        <v>20.6952157393219</v>
      </c>
      <c r="G42" s="187">
        <v>13.022692503823176</v>
      </c>
      <c r="H42" s="187">
        <v>66.55782653213255</v>
      </c>
      <c r="I42" s="187"/>
      <c r="J42" s="143">
        <v>3313265.8209999995</v>
      </c>
      <c r="K42" s="143">
        <v>3393544.7111400003</v>
      </c>
      <c r="L42" s="187">
        <v>-2.3656352567410988</v>
      </c>
      <c r="M42" s="187">
        <v>-1.5592396009737313</v>
      </c>
      <c r="N42" s="187">
        <v>63.61586998174631</v>
      </c>
    </row>
    <row r="43" spans="1:14" ht="12" customHeight="1">
      <c r="A43" s="289" t="s">
        <v>81</v>
      </c>
      <c r="B43" s="9"/>
      <c r="C43" s="61" t="s">
        <v>82</v>
      </c>
      <c r="D43" s="209">
        <v>3486684.5597499986</v>
      </c>
      <c r="E43" s="209">
        <v>3283781.0090999934</v>
      </c>
      <c r="F43" s="210">
        <v>6.178961084424333</v>
      </c>
      <c r="G43" s="210">
        <v>0.9027966152875293</v>
      </c>
      <c r="H43" s="210">
        <v>13.59537471455656</v>
      </c>
      <c r="I43" s="210"/>
      <c r="J43" s="209">
        <v>807707.74543</v>
      </c>
      <c r="K43" s="209">
        <v>866678.26802</v>
      </c>
      <c r="L43" s="210">
        <v>-6.804199985852087</v>
      </c>
      <c r="M43" s="210">
        <v>-1.1453717652559852</v>
      </c>
      <c r="N43" s="210">
        <v>15.508273012944084</v>
      </c>
    </row>
    <row r="44" spans="1:14" s="293" customFormat="1" ht="12.75">
      <c r="A44" s="195" t="s">
        <v>83</v>
      </c>
      <c r="B44" s="196"/>
      <c r="C44" s="196" t="s">
        <v>84</v>
      </c>
      <c r="D44" s="214">
        <v>13351518.274469998</v>
      </c>
      <c r="E44" s="214">
        <v>10683363.343259996</v>
      </c>
      <c r="F44" s="197">
        <v>24.97485899787644</v>
      </c>
      <c r="G44" s="197">
        <v>11.871656426131933</v>
      </c>
      <c r="H44" s="197">
        <v>52.06060107791468</v>
      </c>
      <c r="I44" s="197"/>
      <c r="J44" s="214">
        <v>2459432.6231599995</v>
      </c>
      <c r="K44" s="214">
        <v>2488683.61891</v>
      </c>
      <c r="L44" s="197">
        <v>-1.1753601593927043</v>
      </c>
      <c r="M44" s="197">
        <v>-0.5681357933795047</v>
      </c>
      <c r="N44" s="197">
        <v>47.22197204708128</v>
      </c>
    </row>
    <row r="45" spans="1:14" ht="12.75">
      <c r="A45" s="192" t="s">
        <v>85</v>
      </c>
      <c r="B45" s="9"/>
      <c r="C45" s="61" t="s">
        <v>86</v>
      </c>
      <c r="D45" s="209">
        <v>185954.06374</v>
      </c>
      <c r="E45" s="209">
        <v>117945.87253000001</v>
      </c>
      <c r="F45" s="79">
        <v>57.660509648357426</v>
      </c>
      <c r="G45" s="79">
        <v>0.3025948271458379</v>
      </c>
      <c r="H45" s="79">
        <v>0.7250771134917652</v>
      </c>
      <c r="I45" s="79"/>
      <c r="J45" s="209">
        <v>30590.64693</v>
      </c>
      <c r="K45" s="209">
        <v>28542.12221</v>
      </c>
      <c r="L45" s="79">
        <v>7.177198334895636</v>
      </c>
      <c r="M45" s="79">
        <v>0.03978805463587333</v>
      </c>
      <c r="N45" s="79">
        <v>0.5873511884926382</v>
      </c>
    </row>
    <row r="46" spans="1:14" ht="12.75">
      <c r="A46" s="195" t="s">
        <v>87</v>
      </c>
      <c r="B46" s="196"/>
      <c r="C46" s="196" t="s">
        <v>88</v>
      </c>
      <c r="D46" s="214">
        <v>45335.55609</v>
      </c>
      <c r="E46" s="214">
        <v>57551.925</v>
      </c>
      <c r="F46" s="197">
        <v>-21.226690349627756</v>
      </c>
      <c r="G46" s="197">
        <v>-0.054355364742117794</v>
      </c>
      <c r="H46" s="197">
        <v>0.17677362616953807</v>
      </c>
      <c r="I46" s="197"/>
      <c r="J46" s="214">
        <v>15534.80548</v>
      </c>
      <c r="K46" s="214">
        <v>9640.702</v>
      </c>
      <c r="L46" s="197">
        <v>61.13770013843393</v>
      </c>
      <c r="M46" s="197">
        <v>0.11447990302588658</v>
      </c>
      <c r="N46" s="197">
        <v>0.29827373322830053</v>
      </c>
    </row>
    <row r="47" spans="1:14" ht="12.75">
      <c r="A47" s="294" t="s">
        <v>89</v>
      </c>
      <c r="B47" s="37" t="s">
        <v>90</v>
      </c>
      <c r="C47" s="109"/>
      <c r="D47" s="17">
        <v>103922.94287999999</v>
      </c>
      <c r="E47" s="17">
        <v>102530.48627000001</v>
      </c>
      <c r="F47" s="80">
        <v>1.3580903208955193</v>
      </c>
      <c r="G47" s="80">
        <v>0.0061955796752475225</v>
      </c>
      <c r="H47" s="80">
        <v>0.4052191489310874</v>
      </c>
      <c r="I47" s="80"/>
      <c r="J47" s="17">
        <v>44832.057389999994</v>
      </c>
      <c r="K47" s="17">
        <v>42495.271130000016</v>
      </c>
      <c r="L47" s="80">
        <v>5.49893246439437</v>
      </c>
      <c r="M47" s="80">
        <v>0.04538689647115285</v>
      </c>
      <c r="N47" s="80">
        <v>0.8607912820818093</v>
      </c>
    </row>
    <row r="48" spans="1:14" ht="12.75">
      <c r="A48" s="200" t="s">
        <v>91</v>
      </c>
      <c r="B48" s="184"/>
      <c r="C48" s="219" t="s">
        <v>92</v>
      </c>
      <c r="D48" s="214">
        <v>67.91375</v>
      </c>
      <c r="E48" s="214">
        <v>9.359869999999999</v>
      </c>
      <c r="F48" s="197" t="s">
        <v>1173</v>
      </c>
      <c r="G48" s="197">
        <v>0.00026052892867870956</v>
      </c>
      <c r="H48" s="197">
        <v>0.0002648111303727799</v>
      </c>
      <c r="I48" s="197"/>
      <c r="J48" s="214">
        <v>0.204</v>
      </c>
      <c r="K48" s="214">
        <v>9.999999999999999E-34</v>
      </c>
      <c r="L48" s="197" t="s">
        <v>1436</v>
      </c>
      <c r="M48" s="197">
        <v>3.962248083449131E-06</v>
      </c>
      <c r="N48" s="197">
        <v>3.916871804858499E-06</v>
      </c>
    </row>
    <row r="49" spans="1:14" ht="12.75">
      <c r="A49" s="192" t="s">
        <v>93</v>
      </c>
      <c r="B49" s="20"/>
      <c r="C49" s="61" t="s">
        <v>94</v>
      </c>
      <c r="D49" s="209">
        <v>99828.04391999998</v>
      </c>
      <c r="E49" s="209">
        <v>97856.86845000001</v>
      </c>
      <c r="F49" s="79">
        <v>2.0143455448987164</v>
      </c>
      <c r="G49" s="79">
        <v>0.0087705244031112</v>
      </c>
      <c r="H49" s="79">
        <v>0.38925220818109313</v>
      </c>
      <c r="I49" s="79"/>
      <c r="J49" s="209">
        <v>43248.46855</v>
      </c>
      <c r="K49" s="209">
        <v>41341.058050000014</v>
      </c>
      <c r="L49" s="79">
        <v>4.613840549734026</v>
      </c>
      <c r="M49" s="79">
        <v>0.03704722351948864</v>
      </c>
      <c r="N49" s="79">
        <v>0.8303858189549241</v>
      </c>
    </row>
    <row r="50" spans="1:14" ht="36">
      <c r="A50" s="287" t="s">
        <v>95</v>
      </c>
      <c r="B50" s="201"/>
      <c r="C50" s="288" t="s">
        <v>96</v>
      </c>
      <c r="D50" s="214">
        <v>4026.9852099999994</v>
      </c>
      <c r="E50" s="214">
        <v>4664.257949999998</v>
      </c>
      <c r="F50" s="215">
        <v>-13.66289658143798</v>
      </c>
      <c r="G50" s="215">
        <v>-0.0028354736565424114</v>
      </c>
      <c r="H50" s="215">
        <v>0.01570212961962145</v>
      </c>
      <c r="I50" s="215"/>
      <c r="J50" s="214">
        <v>1583.3848399999997</v>
      </c>
      <c r="K50" s="214">
        <v>1154.21308</v>
      </c>
      <c r="L50" s="215">
        <v>37.183061553937655</v>
      </c>
      <c r="M50" s="215">
        <v>0.008335710703580829</v>
      </c>
      <c r="N50" s="215">
        <v>0.03040154625508032</v>
      </c>
    </row>
    <row r="51" spans="1:14" ht="12.75">
      <c r="A51" s="220" t="s">
        <v>97</v>
      </c>
      <c r="B51" s="9" t="s">
        <v>100</v>
      </c>
      <c r="C51" s="9"/>
      <c r="D51" s="17">
        <v>1402758.9984500003</v>
      </c>
      <c r="E51" s="17">
        <v>1332961.4782</v>
      </c>
      <c r="F51" s="223">
        <v>5.236274370378148</v>
      </c>
      <c r="G51" s="223">
        <v>0.3105562462327538</v>
      </c>
      <c r="H51" s="223">
        <v>5.469675817049319</v>
      </c>
      <c r="I51" s="223"/>
      <c r="J51" s="17">
        <v>320301.35339</v>
      </c>
      <c r="K51" s="17">
        <v>290914.44818</v>
      </c>
      <c r="L51" s="223">
        <v>10.101562639411151</v>
      </c>
      <c r="M51" s="223">
        <v>0.5707755335628616</v>
      </c>
      <c r="N51" s="223">
        <v>6.149898726231909</v>
      </c>
    </row>
    <row r="52" spans="1:14" ht="12.75">
      <c r="A52" s="195" t="s">
        <v>772</v>
      </c>
      <c r="B52" s="196"/>
      <c r="C52" s="196" t="s">
        <v>398</v>
      </c>
      <c r="D52" s="214">
        <v>85622.50216999998</v>
      </c>
      <c r="E52" s="214">
        <v>82883.23990000012</v>
      </c>
      <c r="F52" s="197">
        <v>3.3049652418327544</v>
      </c>
      <c r="G52" s="197">
        <v>0.012188040563205615</v>
      </c>
      <c r="H52" s="197">
        <v>0.33386157567478597</v>
      </c>
      <c r="I52" s="197"/>
      <c r="J52" s="214">
        <v>19992.902609999994</v>
      </c>
      <c r="K52" s="214">
        <v>22984.389939999997</v>
      </c>
      <c r="L52" s="197">
        <v>-13.01530011372581</v>
      </c>
      <c r="M52" s="197">
        <v>-0.05810301441154349</v>
      </c>
      <c r="N52" s="197">
        <v>0.3838707673058377</v>
      </c>
    </row>
    <row r="53" spans="1:14" s="37" customFormat="1" ht="12.75">
      <c r="A53" s="192" t="s">
        <v>101</v>
      </c>
      <c r="B53" s="61"/>
      <c r="C53" s="61" t="s">
        <v>397</v>
      </c>
      <c r="D53" s="209">
        <v>59174.33032999998</v>
      </c>
      <c r="E53" s="209">
        <v>51179.97890000001</v>
      </c>
      <c r="F53" s="79">
        <v>15.62007566595533</v>
      </c>
      <c r="G53" s="79">
        <v>0.03556997100002601</v>
      </c>
      <c r="H53" s="79">
        <v>0.2307341488835408</v>
      </c>
      <c r="I53" s="79"/>
      <c r="J53" s="209">
        <v>8450.23971</v>
      </c>
      <c r="K53" s="209">
        <v>8863.66581</v>
      </c>
      <c r="L53" s="79">
        <v>-4.664278966086162</v>
      </c>
      <c r="M53" s="79">
        <v>-0.008029886139082605</v>
      </c>
      <c r="N53" s="79">
        <v>0.16224757678624835</v>
      </c>
    </row>
    <row r="54" spans="1:14" ht="12.75" customHeight="1">
      <c r="A54" s="286">
        <v>53</v>
      </c>
      <c r="B54" s="196"/>
      <c r="C54" s="196" t="s">
        <v>102</v>
      </c>
      <c r="D54" s="214">
        <v>78174.47923</v>
      </c>
      <c r="E54" s="214">
        <v>78354.75680000002</v>
      </c>
      <c r="F54" s="197">
        <v>-0.23007865426750984</v>
      </c>
      <c r="G54" s="197">
        <v>-0.0008021248494020608</v>
      </c>
      <c r="H54" s="197">
        <v>0.30482004323424494</v>
      </c>
      <c r="I54" s="197"/>
      <c r="J54" s="214">
        <v>21255.167980000006</v>
      </c>
      <c r="K54" s="214">
        <v>18091.56644</v>
      </c>
      <c r="L54" s="197">
        <v>17.486609302140714</v>
      </c>
      <c r="M54" s="197">
        <v>0.06144595166010661</v>
      </c>
      <c r="N54" s="197">
        <v>0.4081067067078098</v>
      </c>
    </row>
    <row r="55" spans="1:14" ht="12.75">
      <c r="A55" s="285" t="s">
        <v>103</v>
      </c>
      <c r="B55" s="61"/>
      <c r="C55" s="61" t="s">
        <v>104</v>
      </c>
      <c r="D55" s="104">
        <v>176981.43795000005</v>
      </c>
      <c r="E55" s="104">
        <v>159881.9560299999</v>
      </c>
      <c r="F55" s="79">
        <v>10.695066750866888</v>
      </c>
      <c r="G55" s="79">
        <v>0.0760822289757502</v>
      </c>
      <c r="H55" s="79">
        <v>0.6900908083935804</v>
      </c>
      <c r="I55" s="79"/>
      <c r="J55" s="104">
        <v>47236.56453</v>
      </c>
      <c r="K55" s="104">
        <v>35564.97635000002</v>
      </c>
      <c r="L55" s="79">
        <v>32.81764639778814</v>
      </c>
      <c r="M55" s="79">
        <v>0.22669474459319838</v>
      </c>
      <c r="N55" s="79">
        <v>0.9069586655192946</v>
      </c>
    </row>
    <row r="56" spans="1:14" s="293" customFormat="1" ht="24">
      <c r="A56" s="287" t="s">
        <v>105</v>
      </c>
      <c r="B56" s="196"/>
      <c r="C56" s="288" t="s">
        <v>106</v>
      </c>
      <c r="D56" s="214">
        <v>264251.0341500001</v>
      </c>
      <c r="E56" s="214">
        <v>257626.39761000007</v>
      </c>
      <c r="F56" s="215">
        <v>2.571412169504661</v>
      </c>
      <c r="G56" s="215">
        <v>0.029475578059934466</v>
      </c>
      <c r="H56" s="215">
        <v>1.0303747776472008</v>
      </c>
      <c r="I56" s="215"/>
      <c r="J56" s="214">
        <v>61911.95790000002</v>
      </c>
      <c r="K56" s="214">
        <v>54133.68371</v>
      </c>
      <c r="L56" s="215">
        <v>14.368640108936761</v>
      </c>
      <c r="M56" s="215">
        <v>0.15107574510720315</v>
      </c>
      <c r="N56" s="215">
        <v>1.1887313837357674</v>
      </c>
    </row>
    <row r="57" spans="1:14" ht="13.5" customHeight="1">
      <c r="A57" s="285" t="s">
        <v>107</v>
      </c>
      <c r="B57" s="61"/>
      <c r="C57" s="61" t="s">
        <v>108</v>
      </c>
      <c r="D57" s="209">
        <v>20775.086400000004</v>
      </c>
      <c r="E57" s="209">
        <v>38069.31850000001</v>
      </c>
      <c r="F57" s="79">
        <v>-45.4282681734899</v>
      </c>
      <c r="G57" s="79">
        <v>-0.07694874808183423</v>
      </c>
      <c r="H57" s="79">
        <v>0.08100677864462157</v>
      </c>
      <c r="I57" s="79"/>
      <c r="J57" s="209">
        <v>3307.25407</v>
      </c>
      <c r="K57" s="209">
        <v>8641.12001</v>
      </c>
      <c r="L57" s="79">
        <v>-61.72655782846835</v>
      </c>
      <c r="M57" s="79">
        <v>-0.10359852989284117</v>
      </c>
      <c r="N57" s="79">
        <v>0.06350044224650254</v>
      </c>
    </row>
    <row r="58" spans="1:14" ht="12.75">
      <c r="A58" s="286" t="s">
        <v>109</v>
      </c>
      <c r="B58" s="196"/>
      <c r="C58" s="196" t="s">
        <v>110</v>
      </c>
      <c r="D58" s="214">
        <v>421465.4698200002</v>
      </c>
      <c r="E58" s="214">
        <v>377998.8562</v>
      </c>
      <c r="F58" s="197">
        <v>11.499138927817791</v>
      </c>
      <c r="G58" s="197">
        <v>0.19339982729940453</v>
      </c>
      <c r="H58" s="197">
        <v>1.6433895562552356</v>
      </c>
      <c r="I58" s="197"/>
      <c r="J58" s="214">
        <v>94332.82850999999</v>
      </c>
      <c r="K58" s="214">
        <v>80182.02816999998</v>
      </c>
      <c r="L58" s="197">
        <v>17.648344227459344</v>
      </c>
      <c r="M58" s="197">
        <v>0.2748479486590018</v>
      </c>
      <c r="N58" s="197">
        <v>1.811223511094956</v>
      </c>
    </row>
    <row r="59" spans="1:14" s="293" customFormat="1" ht="19.5" customHeight="1">
      <c r="A59" s="285" t="s">
        <v>111</v>
      </c>
      <c r="B59" s="61"/>
      <c r="C59" s="61" t="s">
        <v>112</v>
      </c>
      <c r="D59" s="209">
        <v>125811.39046999998</v>
      </c>
      <c r="E59" s="209">
        <v>125529.1259399999</v>
      </c>
      <c r="F59" s="79">
        <v>0.22485979081460647</v>
      </c>
      <c r="G59" s="79">
        <v>0.0012559044012953938</v>
      </c>
      <c r="H59" s="79">
        <v>0.4905671756327973</v>
      </c>
      <c r="I59" s="79"/>
      <c r="J59" s="209">
        <v>28459.1043</v>
      </c>
      <c r="K59" s="209">
        <v>26483.636930000004</v>
      </c>
      <c r="L59" s="79">
        <v>7.459199713473774</v>
      </c>
      <c r="M59" s="79">
        <v>0.03836907745440576</v>
      </c>
      <c r="N59" s="79">
        <v>0.5464248197264573</v>
      </c>
    </row>
    <row r="60" spans="1:14" ht="12.75">
      <c r="A60" s="286" t="s">
        <v>113</v>
      </c>
      <c r="B60" s="204"/>
      <c r="C60" s="201" t="s">
        <v>114</v>
      </c>
      <c r="D60" s="214">
        <v>170503.26792999997</v>
      </c>
      <c r="E60" s="214">
        <v>161437.84831999996</v>
      </c>
      <c r="F60" s="215">
        <v>5.615423956859644</v>
      </c>
      <c r="G60" s="215">
        <v>0.04033556886437361</v>
      </c>
      <c r="H60" s="215">
        <v>0.6648309526833115</v>
      </c>
      <c r="I60" s="215"/>
      <c r="J60" s="214">
        <v>35355.33377999999</v>
      </c>
      <c r="K60" s="214">
        <v>35969.38082</v>
      </c>
      <c r="L60" s="215">
        <v>-1.7071381992168664</v>
      </c>
      <c r="M60" s="215">
        <v>-0.01192650346758643</v>
      </c>
      <c r="N60" s="215">
        <v>0.6788348531090356</v>
      </c>
    </row>
    <row r="61" spans="1:14" ht="12.75">
      <c r="A61" s="289" t="s">
        <v>115</v>
      </c>
      <c r="B61" s="9" t="s">
        <v>116</v>
      </c>
      <c r="C61" s="61"/>
      <c r="D61" s="222">
        <v>1488993.8806</v>
      </c>
      <c r="E61" s="222">
        <v>1430504.90306</v>
      </c>
      <c r="F61" s="80">
        <v>4.088694657032357</v>
      </c>
      <c r="G61" s="80">
        <v>0.2602401524546168</v>
      </c>
      <c r="H61" s="80">
        <v>5.805925201300739</v>
      </c>
      <c r="I61" s="80"/>
      <c r="J61" s="222">
        <v>340402.91980000003</v>
      </c>
      <c r="K61" s="222">
        <v>303610.61082</v>
      </c>
      <c r="L61" s="80">
        <v>12.118255314144106</v>
      </c>
      <c r="M61" s="80">
        <v>0.7146090967729087</v>
      </c>
      <c r="N61" s="80">
        <v>6.535855876745732</v>
      </c>
    </row>
    <row r="62" spans="1:14" s="293" customFormat="1" ht="12.75">
      <c r="A62" s="290" t="s">
        <v>117</v>
      </c>
      <c r="B62" s="184"/>
      <c r="C62" s="201" t="s">
        <v>118</v>
      </c>
      <c r="D62" s="214">
        <v>64755.59754000002</v>
      </c>
      <c r="E62" s="214">
        <v>72175.82028000003</v>
      </c>
      <c r="F62" s="197">
        <v>-10.280759832328725</v>
      </c>
      <c r="G62" s="197">
        <v>-0.03301544971929448</v>
      </c>
      <c r="H62" s="197">
        <v>0.25249677690500394</v>
      </c>
      <c r="I62" s="197"/>
      <c r="J62" s="214">
        <v>17421.99209</v>
      </c>
      <c r="K62" s="214">
        <v>16344.24785</v>
      </c>
      <c r="L62" s="197">
        <v>6.59402775760036</v>
      </c>
      <c r="M62" s="197">
        <v>0.020932794359746768</v>
      </c>
      <c r="N62" s="197">
        <v>0.3345083804009255</v>
      </c>
    </row>
    <row r="63" spans="1:14" s="295" customFormat="1" ht="17.25" customHeight="1">
      <c r="A63" s="289" t="s">
        <v>119</v>
      </c>
      <c r="B63" s="9"/>
      <c r="C63" s="61" t="s">
        <v>120</v>
      </c>
      <c r="D63" s="209">
        <v>67301.54625</v>
      </c>
      <c r="E63" s="209">
        <v>69663.85458999999</v>
      </c>
      <c r="F63" s="79">
        <v>-3.3910100925410034</v>
      </c>
      <c r="G63" s="79">
        <v>-0.010510826285618955</v>
      </c>
      <c r="H63" s="79">
        <v>0.2624240089569259</v>
      </c>
      <c r="I63" s="79"/>
      <c r="J63" s="209">
        <v>14692.69204</v>
      </c>
      <c r="K63" s="209">
        <v>14678.677580000003</v>
      </c>
      <c r="L63" s="79">
        <v>0.09547494945383687</v>
      </c>
      <c r="M63" s="79">
        <v>0.0002721998395860852</v>
      </c>
      <c r="N63" s="79">
        <v>0.2821048587693378</v>
      </c>
    </row>
    <row r="64" spans="1:14" s="295" customFormat="1" ht="16.5" customHeight="1">
      <c r="A64" s="195" t="s">
        <v>121</v>
      </c>
      <c r="B64" s="196"/>
      <c r="C64" s="196" t="s">
        <v>122</v>
      </c>
      <c r="D64" s="214">
        <v>6705.81686</v>
      </c>
      <c r="E64" s="214">
        <v>7700.17617</v>
      </c>
      <c r="F64" s="197">
        <v>-12.913461822783203</v>
      </c>
      <c r="G64" s="197">
        <v>-0.004424290341750211</v>
      </c>
      <c r="H64" s="197">
        <v>0.026147502424316807</v>
      </c>
      <c r="I64" s="197"/>
      <c r="J64" s="214">
        <v>2787.5035399999997</v>
      </c>
      <c r="K64" s="214">
        <v>801.1170500000001</v>
      </c>
      <c r="L64" s="197">
        <v>247.95209264364044</v>
      </c>
      <c r="M64" s="197">
        <v>0.038581157171528165</v>
      </c>
      <c r="N64" s="197">
        <v>0.05352104912631988</v>
      </c>
    </row>
    <row r="65" spans="1:14" ht="12.75">
      <c r="A65" s="192" t="s">
        <v>775</v>
      </c>
      <c r="B65" s="61"/>
      <c r="C65" s="61" t="s">
        <v>123</v>
      </c>
      <c r="D65" s="209">
        <v>235895.32549000005</v>
      </c>
      <c r="E65" s="209">
        <v>228839.3845000001</v>
      </c>
      <c r="F65" s="79">
        <v>3.083359538576255</v>
      </c>
      <c r="G65" s="79">
        <v>0.03139461888682491</v>
      </c>
      <c r="H65" s="79">
        <v>0.9198094317080378</v>
      </c>
      <c r="I65" s="79"/>
      <c r="J65" s="209">
        <v>48901.447020000014</v>
      </c>
      <c r="K65" s="209">
        <v>54678.73259</v>
      </c>
      <c r="L65" s="79">
        <v>-10.565873231408023</v>
      </c>
      <c r="M65" s="79">
        <v>-0.11221097390819001</v>
      </c>
      <c r="N65" s="79">
        <v>0.9389249953402928</v>
      </c>
    </row>
    <row r="66" spans="1:14" s="295" customFormat="1" ht="12.75">
      <c r="A66" s="286" t="s">
        <v>124</v>
      </c>
      <c r="B66" s="196"/>
      <c r="C66" s="196" t="s">
        <v>125</v>
      </c>
      <c r="D66" s="88">
        <v>179554.73345</v>
      </c>
      <c r="E66" s="88">
        <v>207913.71016999998</v>
      </c>
      <c r="F66" s="197">
        <v>-13.639781954163748</v>
      </c>
      <c r="G66" s="197">
        <v>-0.12618008957367233</v>
      </c>
      <c r="H66" s="197">
        <v>0.7001246717885214</v>
      </c>
      <c r="I66" s="197"/>
      <c r="J66" s="88">
        <v>41836.896899999985</v>
      </c>
      <c r="K66" s="88">
        <v>38866.64515999998</v>
      </c>
      <c r="L66" s="197">
        <v>7.642161364256037</v>
      </c>
      <c r="M66" s="197">
        <v>0.05769056011851213</v>
      </c>
      <c r="N66" s="197">
        <v>0.8032831464234407</v>
      </c>
    </row>
    <row r="67" spans="1:14" s="293" customFormat="1" ht="12.75">
      <c r="A67" s="285" t="s">
        <v>126</v>
      </c>
      <c r="B67" s="61"/>
      <c r="C67" s="61" t="s">
        <v>127</v>
      </c>
      <c r="D67" s="104">
        <v>241362.75158000007</v>
      </c>
      <c r="E67" s="104">
        <v>211265.9713100001</v>
      </c>
      <c r="F67" s="79">
        <v>14.245919531374787</v>
      </c>
      <c r="G67" s="79">
        <v>0.13391225176575172</v>
      </c>
      <c r="H67" s="79">
        <v>0.9411281673561582</v>
      </c>
      <c r="I67" s="79"/>
      <c r="J67" s="104">
        <v>62782.27996000003</v>
      </c>
      <c r="K67" s="104">
        <v>52831.71220999999</v>
      </c>
      <c r="L67" s="79">
        <v>18.834460088001073</v>
      </c>
      <c r="M67" s="79">
        <v>0.1932677352777862</v>
      </c>
      <c r="N67" s="79">
        <v>1.2054418736277301</v>
      </c>
    </row>
    <row r="68" spans="1:14" ht="12.75">
      <c r="A68" s="287" t="s">
        <v>128</v>
      </c>
      <c r="B68" s="196"/>
      <c r="C68" s="288" t="s">
        <v>129</v>
      </c>
      <c r="D68" s="214">
        <v>518239.1327000001</v>
      </c>
      <c r="E68" s="214">
        <v>459880.6028099997</v>
      </c>
      <c r="F68" s="215">
        <v>12.6899307197158</v>
      </c>
      <c r="G68" s="215">
        <v>0.2596597402513078</v>
      </c>
      <c r="H68" s="215">
        <v>2.0207320392953725</v>
      </c>
      <c r="I68" s="215"/>
      <c r="J68" s="214">
        <v>114052.27109</v>
      </c>
      <c r="K68" s="214">
        <v>85488.70857999999</v>
      </c>
      <c r="L68" s="215">
        <v>33.41208796395648</v>
      </c>
      <c r="M68" s="215">
        <v>0.5547839255476813</v>
      </c>
      <c r="N68" s="215">
        <v>2.1898437495710743</v>
      </c>
    </row>
    <row r="69" spans="1:14" s="293" customFormat="1" ht="12.75">
      <c r="A69" s="285" t="s">
        <v>130</v>
      </c>
      <c r="B69" s="61"/>
      <c r="C69" s="61" t="s">
        <v>131</v>
      </c>
      <c r="D69" s="209">
        <v>49286.60782000001</v>
      </c>
      <c r="E69" s="209">
        <v>64094.09513999997</v>
      </c>
      <c r="F69" s="79">
        <v>-23.102732455550136</v>
      </c>
      <c r="G69" s="79">
        <v>-0.06588425579830345</v>
      </c>
      <c r="H69" s="79">
        <v>0.19217967391071908</v>
      </c>
      <c r="I69" s="79"/>
      <c r="J69" s="209">
        <v>9127.10435</v>
      </c>
      <c r="K69" s="209">
        <v>18512.413129999997</v>
      </c>
      <c r="L69" s="79">
        <v>-50.697381881515945</v>
      </c>
      <c r="M69" s="79">
        <v>-0.18228883199084947</v>
      </c>
      <c r="N69" s="79">
        <v>0.17524361612017825</v>
      </c>
    </row>
    <row r="70" spans="1:14" s="37" customFormat="1" ht="12.75">
      <c r="A70" s="286" t="s">
        <v>132</v>
      </c>
      <c r="B70" s="196"/>
      <c r="C70" s="196" t="s">
        <v>133</v>
      </c>
      <c r="D70" s="214">
        <v>125892.36890999993</v>
      </c>
      <c r="E70" s="214">
        <v>108971.28808999999</v>
      </c>
      <c r="F70" s="197">
        <v>15.528017624261475</v>
      </c>
      <c r="G70" s="197">
        <v>0.07528845326937253</v>
      </c>
      <c r="H70" s="197">
        <v>0.4908829289556842</v>
      </c>
      <c r="I70" s="197"/>
      <c r="J70" s="214">
        <v>28800.732810000005</v>
      </c>
      <c r="K70" s="214">
        <v>21408.35667</v>
      </c>
      <c r="L70" s="197">
        <v>34.53032969297967</v>
      </c>
      <c r="M70" s="197">
        <v>0.14358053035710835</v>
      </c>
      <c r="N70" s="197">
        <v>0.552984207366432</v>
      </c>
    </row>
    <row r="71" spans="1:14" ht="12.75">
      <c r="A71" s="296" t="s">
        <v>134</v>
      </c>
      <c r="B71" s="9" t="s">
        <v>135</v>
      </c>
      <c r="C71" s="9"/>
      <c r="D71" s="222">
        <v>746226.2958000003</v>
      </c>
      <c r="E71" s="222">
        <v>564423.9625699999</v>
      </c>
      <c r="F71" s="80">
        <v>32.210243591040545</v>
      </c>
      <c r="G71" s="80">
        <v>0.8089091125592666</v>
      </c>
      <c r="H71" s="80">
        <v>2.9097057503773613</v>
      </c>
      <c r="I71" s="80"/>
      <c r="J71" s="222">
        <v>144343.82593</v>
      </c>
      <c r="K71" s="222">
        <v>100023.14892</v>
      </c>
      <c r="L71" s="80">
        <v>44.310419626409</v>
      </c>
      <c r="M71" s="80">
        <v>0.8608309683335313</v>
      </c>
      <c r="N71" s="80">
        <v>2.7714522646599025</v>
      </c>
    </row>
    <row r="72" spans="1:14" s="295" customFormat="1" ht="15.75" customHeight="1">
      <c r="A72" s="286" t="s">
        <v>136</v>
      </c>
      <c r="B72" s="204"/>
      <c r="C72" s="201" t="s">
        <v>137</v>
      </c>
      <c r="D72" s="214">
        <v>14285.739099999999</v>
      </c>
      <c r="E72" s="214">
        <v>37370.87653</v>
      </c>
      <c r="F72" s="215">
        <v>-61.773069228033975</v>
      </c>
      <c r="G72" s="215">
        <v>-0.10271473253418356</v>
      </c>
      <c r="H72" s="215">
        <v>0.05570334018194577</v>
      </c>
      <c r="I72" s="215"/>
      <c r="J72" s="214">
        <v>6710.65041</v>
      </c>
      <c r="K72" s="214">
        <v>3219.53458</v>
      </c>
      <c r="L72" s="215">
        <v>108.43541956924719</v>
      </c>
      <c r="M72" s="215">
        <v>0.06780719120841384</v>
      </c>
      <c r="N72" s="215">
        <v>0.1288468499176036</v>
      </c>
    </row>
    <row r="73" spans="1:14" ht="12.75">
      <c r="A73" s="289" t="s">
        <v>138</v>
      </c>
      <c r="B73" s="9"/>
      <c r="C73" s="61" t="s">
        <v>139</v>
      </c>
      <c r="D73" s="209">
        <v>38875.605979999964</v>
      </c>
      <c r="E73" s="209">
        <v>38874.778100000025</v>
      </c>
      <c r="F73" s="79">
        <v>0.0021296070110272502</v>
      </c>
      <c r="G73" s="79">
        <v>3.6835593039881953E-06</v>
      </c>
      <c r="H73" s="79">
        <v>0.15158481402500365</v>
      </c>
      <c r="I73" s="79"/>
      <c r="J73" s="209">
        <v>10534.233209999997</v>
      </c>
      <c r="K73" s="209">
        <v>6313.96316</v>
      </c>
      <c r="L73" s="79">
        <v>66.84027041424797</v>
      </c>
      <c r="M73" s="79">
        <v>0.08196939665318752</v>
      </c>
      <c r="N73" s="79">
        <v>0.2022609855198678</v>
      </c>
    </row>
    <row r="74" spans="1:14" ht="12.75">
      <c r="A74" s="195" t="s">
        <v>140</v>
      </c>
      <c r="B74" s="196"/>
      <c r="C74" s="196" t="s">
        <v>141</v>
      </c>
      <c r="D74" s="214">
        <v>1756.0592100000003</v>
      </c>
      <c r="E74" s="214">
        <v>808.3696899999999</v>
      </c>
      <c r="F74" s="197">
        <v>117.23466771744012</v>
      </c>
      <c r="G74" s="197">
        <v>0.004216638340032133</v>
      </c>
      <c r="H74" s="197">
        <v>0.006847273555084662</v>
      </c>
      <c r="I74" s="197"/>
      <c r="J74" s="214">
        <v>376.34367000000003</v>
      </c>
      <c r="K74" s="214">
        <v>113.01864</v>
      </c>
      <c r="L74" s="197">
        <v>232.99256653592718</v>
      </c>
      <c r="M74" s="197">
        <v>0.005114505369812181</v>
      </c>
      <c r="N74" s="197">
        <v>0.007225930931176331</v>
      </c>
    </row>
    <row r="75" spans="1:14" s="295" customFormat="1" ht="17.25" customHeight="1">
      <c r="A75" s="192" t="s">
        <v>142</v>
      </c>
      <c r="B75" s="61"/>
      <c r="C75" s="61" t="s">
        <v>143</v>
      </c>
      <c r="D75" s="209">
        <v>73074.79537000002</v>
      </c>
      <c r="E75" s="209">
        <v>79775.26102999994</v>
      </c>
      <c r="F75" s="79">
        <v>-8.399177355847405</v>
      </c>
      <c r="G75" s="79">
        <v>-0.02981297123347352</v>
      </c>
      <c r="H75" s="79">
        <v>0.28493521803300936</v>
      </c>
      <c r="I75" s="79"/>
      <c r="J75" s="209">
        <v>16223.058889999995</v>
      </c>
      <c r="K75" s="209">
        <v>16428.159249999997</v>
      </c>
      <c r="L75" s="79">
        <v>-1.2484682968970016</v>
      </c>
      <c r="M75" s="79">
        <v>-0.0039836201388467425</v>
      </c>
      <c r="N75" s="79">
        <v>0.31148844095490197</v>
      </c>
    </row>
    <row r="76" spans="1:14" s="295" customFormat="1" ht="16.5" customHeight="1">
      <c r="A76" s="286" t="s">
        <v>144</v>
      </c>
      <c r="B76" s="196"/>
      <c r="C76" s="196" t="s">
        <v>145</v>
      </c>
      <c r="D76" s="88">
        <v>3422.95442</v>
      </c>
      <c r="E76" s="88">
        <v>3531.13212</v>
      </c>
      <c r="F76" s="197">
        <v>-3.0635415590170605</v>
      </c>
      <c r="G76" s="197">
        <v>-0.00048132455591204024</v>
      </c>
      <c r="H76" s="197">
        <v>0.013346876430394481</v>
      </c>
      <c r="I76" s="197"/>
      <c r="J76" s="88">
        <v>661.80313</v>
      </c>
      <c r="K76" s="88">
        <v>814.8974199999999</v>
      </c>
      <c r="L76" s="197">
        <v>-18.786940078912007</v>
      </c>
      <c r="M76" s="197">
        <v>-0.002973517436958358</v>
      </c>
      <c r="N76" s="197">
        <v>0.012706853040510314</v>
      </c>
    </row>
    <row r="77" spans="1:14" ht="12.75">
      <c r="A77" s="285" t="s">
        <v>146</v>
      </c>
      <c r="B77" s="61"/>
      <c r="C77" s="61" t="s">
        <v>147</v>
      </c>
      <c r="D77" s="104">
        <v>29630.904809999993</v>
      </c>
      <c r="E77" s="104">
        <v>13950.100789999995</v>
      </c>
      <c r="F77" s="79">
        <v>112.40638512978087</v>
      </c>
      <c r="G77" s="79">
        <v>0.06976998060848234</v>
      </c>
      <c r="H77" s="79">
        <v>0.11553762524826475</v>
      </c>
      <c r="I77" s="79"/>
      <c r="J77" s="104">
        <v>5062.223499999999</v>
      </c>
      <c r="K77" s="104">
        <v>2191.25955</v>
      </c>
      <c r="L77" s="79">
        <v>131.01889048241677</v>
      </c>
      <c r="M77" s="79">
        <v>0.0557621147477404</v>
      </c>
      <c r="N77" s="79">
        <v>0.0971964730247162</v>
      </c>
    </row>
    <row r="78" spans="1:14" s="37" customFormat="1" ht="30" customHeight="1">
      <c r="A78" s="287" t="s">
        <v>148</v>
      </c>
      <c r="B78" s="196"/>
      <c r="C78" s="288" t="s">
        <v>149</v>
      </c>
      <c r="D78" s="214">
        <v>180689.39082000018</v>
      </c>
      <c r="E78" s="214">
        <v>152082.56407999998</v>
      </c>
      <c r="F78" s="215">
        <v>18.810063410656426</v>
      </c>
      <c r="G78" s="215">
        <v>0.12728287046852765</v>
      </c>
      <c r="H78" s="215">
        <v>0.7045489584865104</v>
      </c>
      <c r="I78" s="215"/>
      <c r="J78" s="214">
        <v>44325.65423999999</v>
      </c>
      <c r="K78" s="214">
        <v>30437.003889999985</v>
      </c>
      <c r="L78" s="215">
        <v>45.63080650182882</v>
      </c>
      <c r="M78" s="215">
        <v>0.2697562658381501</v>
      </c>
      <c r="N78" s="215">
        <v>0.8510681633556987</v>
      </c>
    </row>
    <row r="79" spans="1:14" ht="12.75">
      <c r="A79" s="285" t="s">
        <v>150</v>
      </c>
      <c r="B79" s="61"/>
      <c r="C79" s="61" t="s">
        <v>151</v>
      </c>
      <c r="D79" s="209">
        <v>181759.58135000008</v>
      </c>
      <c r="E79" s="209">
        <v>179949.3187599999</v>
      </c>
      <c r="F79" s="79">
        <v>1.005984686396361</v>
      </c>
      <c r="G79" s="79">
        <v>0.008054560572243739</v>
      </c>
      <c r="H79" s="79">
        <v>0.7087218743388013</v>
      </c>
      <c r="I79" s="79"/>
      <c r="J79" s="209">
        <v>40025.591600000014</v>
      </c>
      <c r="K79" s="209">
        <v>33062.531770000016</v>
      </c>
      <c r="L79" s="79">
        <v>21.060274144879845</v>
      </c>
      <c r="M79" s="79">
        <v>0.1352420120899957</v>
      </c>
      <c r="N79" s="79">
        <v>0.7685054471118689</v>
      </c>
    </row>
    <row r="80" spans="1:14" s="37" customFormat="1" ht="12" customHeight="1">
      <c r="A80" s="286" t="s">
        <v>152</v>
      </c>
      <c r="B80" s="196"/>
      <c r="C80" s="196" t="s">
        <v>153</v>
      </c>
      <c r="D80" s="214">
        <v>222731.26473999998</v>
      </c>
      <c r="E80" s="214">
        <v>58081.56147</v>
      </c>
      <c r="F80" s="197">
        <v>283.480159800876</v>
      </c>
      <c r="G80" s="197">
        <v>0.7325904073342456</v>
      </c>
      <c r="H80" s="197">
        <v>0.8684797700783463</v>
      </c>
      <c r="I80" s="197"/>
      <c r="J80" s="214">
        <v>20424.26728</v>
      </c>
      <c r="K80" s="214">
        <v>7442.78066</v>
      </c>
      <c r="L80" s="197">
        <v>174.4171595673491</v>
      </c>
      <c r="M80" s="197">
        <v>0.2521366200020369</v>
      </c>
      <c r="N80" s="197">
        <v>0.3921531208035588</v>
      </c>
    </row>
    <row r="81" spans="1:14" ht="12.75">
      <c r="A81" s="198" t="s">
        <v>154</v>
      </c>
      <c r="B81" s="9" t="s">
        <v>155</v>
      </c>
      <c r="C81" s="9"/>
      <c r="D81" s="222">
        <v>628583.0363199997</v>
      </c>
      <c r="E81" s="222">
        <v>628284.7894599998</v>
      </c>
      <c r="F81" s="80">
        <v>0.0474700112120005</v>
      </c>
      <c r="G81" s="80">
        <v>0.0013270159879683044</v>
      </c>
      <c r="H81" s="80">
        <v>2.4509879719652248</v>
      </c>
      <c r="I81" s="80"/>
      <c r="J81" s="222">
        <v>146096.32057000004</v>
      </c>
      <c r="K81" s="222">
        <v>133516.29262</v>
      </c>
      <c r="L81" s="80">
        <v>9.422092018240798</v>
      </c>
      <c r="M81" s="80">
        <v>0.24433917467953034</v>
      </c>
      <c r="N81" s="80">
        <v>2.805100778599029</v>
      </c>
    </row>
    <row r="82" spans="1:14" ht="24">
      <c r="A82" s="195" t="s">
        <v>156</v>
      </c>
      <c r="B82" s="196"/>
      <c r="C82" s="288" t="s">
        <v>157</v>
      </c>
      <c r="D82" s="214">
        <v>34817.687619999946</v>
      </c>
      <c r="E82" s="214">
        <v>32308.061040000033</v>
      </c>
      <c r="F82" s="197">
        <v>7.767803140190892</v>
      </c>
      <c r="G82" s="197">
        <v>0.011166302288951494</v>
      </c>
      <c r="H82" s="197">
        <v>0.1357620690304766</v>
      </c>
      <c r="I82" s="197"/>
      <c r="J82" s="214">
        <v>7910.89858</v>
      </c>
      <c r="K82" s="214">
        <v>6510.21239</v>
      </c>
      <c r="L82" s="197">
        <v>21.515214959062195</v>
      </c>
      <c r="M82" s="197">
        <v>0.02720522633255474</v>
      </c>
      <c r="N82" s="197">
        <v>0.15189203725047618</v>
      </c>
    </row>
    <row r="83" spans="1:14" ht="12.75">
      <c r="A83" s="192" t="s">
        <v>158</v>
      </c>
      <c r="B83" s="61"/>
      <c r="C83" s="61" t="s">
        <v>159</v>
      </c>
      <c r="D83" s="209">
        <v>42659.06895000001</v>
      </c>
      <c r="E83" s="209">
        <v>67653.91570999999</v>
      </c>
      <c r="F83" s="79">
        <v>-36.94515904613851</v>
      </c>
      <c r="G83" s="79">
        <v>-0.11121177023403592</v>
      </c>
      <c r="H83" s="79">
        <v>0.1663373951416298</v>
      </c>
      <c r="I83" s="79"/>
      <c r="J83" s="209">
        <v>9102.067529999998</v>
      </c>
      <c r="K83" s="209">
        <v>7616.047460000001</v>
      </c>
      <c r="L83" s="79">
        <v>19.511696556575785</v>
      </c>
      <c r="M83" s="79">
        <v>0.02886264791335507</v>
      </c>
      <c r="N83" s="79">
        <v>0.17476290036360312</v>
      </c>
    </row>
    <row r="84" spans="1:14" s="37" customFormat="1" ht="12.75">
      <c r="A84" s="286" t="s">
        <v>160</v>
      </c>
      <c r="B84" s="196"/>
      <c r="C84" s="196" t="s">
        <v>161</v>
      </c>
      <c r="D84" s="88">
        <v>15415.141959999997</v>
      </c>
      <c r="E84" s="88">
        <v>16360.187759999995</v>
      </c>
      <c r="F84" s="197">
        <v>-5.776497274136409</v>
      </c>
      <c r="G84" s="197">
        <v>-0.004204875404094717</v>
      </c>
      <c r="H84" s="197">
        <v>0.060107138352461315</v>
      </c>
      <c r="I84" s="197"/>
      <c r="J84" s="88">
        <v>3752.87946</v>
      </c>
      <c r="K84" s="88">
        <v>3854.60989</v>
      </c>
      <c r="L84" s="197">
        <v>-2.6391887351277474</v>
      </c>
      <c r="M84" s="197">
        <v>-0.0019758882416468443</v>
      </c>
      <c r="N84" s="197">
        <v>0.0720566065877774</v>
      </c>
    </row>
    <row r="85" spans="1:14" ht="12.75">
      <c r="A85" s="285" t="s">
        <v>162</v>
      </c>
      <c r="B85" s="61"/>
      <c r="C85" s="61" t="s">
        <v>163</v>
      </c>
      <c r="D85" s="104">
        <v>269675.7418099999</v>
      </c>
      <c r="E85" s="104">
        <v>249419.8114299999</v>
      </c>
      <c r="F85" s="79">
        <v>8.121219506929531</v>
      </c>
      <c r="G85" s="79">
        <v>0.09012649274978753</v>
      </c>
      <c r="H85" s="79">
        <v>1.0515269444379676</v>
      </c>
      <c r="I85" s="79"/>
      <c r="J85" s="104">
        <v>62983.82478000002</v>
      </c>
      <c r="K85" s="104">
        <v>55668.68055000002</v>
      </c>
      <c r="L85" s="79">
        <v>13.1405022675717</v>
      </c>
      <c r="M85" s="79">
        <v>0.14208047159544834</v>
      </c>
      <c r="N85" s="79">
        <v>1.2093116051124027</v>
      </c>
    </row>
    <row r="86" spans="1:14" ht="12.75" customHeight="1">
      <c r="A86" s="287" t="s">
        <v>164</v>
      </c>
      <c r="B86" s="196"/>
      <c r="C86" s="288" t="s">
        <v>165</v>
      </c>
      <c r="D86" s="214">
        <v>18894.81391</v>
      </c>
      <c r="E86" s="214">
        <v>18528.089819999997</v>
      </c>
      <c r="F86" s="215">
        <v>1.9792870909128797</v>
      </c>
      <c r="G86" s="215">
        <v>0.0016316977506593167</v>
      </c>
      <c r="H86" s="215">
        <v>0.07367516930946127</v>
      </c>
      <c r="I86" s="215"/>
      <c r="J86" s="214">
        <v>5250.322750000001</v>
      </c>
      <c r="K86" s="214">
        <v>5217.824019999999</v>
      </c>
      <c r="L86" s="215">
        <v>0.6228406683597212</v>
      </c>
      <c r="M86" s="215">
        <v>0.0006312158365541126</v>
      </c>
      <c r="N86" s="215">
        <v>0.1008080448327556</v>
      </c>
    </row>
    <row r="87" spans="1:14" s="37" customFormat="1" ht="12.75">
      <c r="A87" s="285" t="s">
        <v>166</v>
      </c>
      <c r="B87" s="61"/>
      <c r="C87" s="61" t="s">
        <v>167</v>
      </c>
      <c r="D87" s="209">
        <v>23350.505870000005</v>
      </c>
      <c r="E87" s="209">
        <v>19767.16326</v>
      </c>
      <c r="F87" s="79">
        <v>18.127753400262062</v>
      </c>
      <c r="G87" s="79">
        <v>0.015943681465209</v>
      </c>
      <c r="H87" s="79">
        <v>0.09104892388081845</v>
      </c>
      <c r="I87" s="79"/>
      <c r="J87" s="209">
        <v>6667.451870000001</v>
      </c>
      <c r="K87" s="209">
        <v>5489.962160000001</v>
      </c>
      <c r="L87" s="79">
        <v>21.44804783135335</v>
      </c>
      <c r="M87" s="79">
        <v>0.022870129150630254</v>
      </c>
      <c r="N87" s="79">
        <v>0.12801742274438274</v>
      </c>
    </row>
    <row r="88" spans="1:14" ht="12.75">
      <c r="A88" s="286" t="s">
        <v>168</v>
      </c>
      <c r="B88" s="196"/>
      <c r="C88" s="196" t="s">
        <v>169</v>
      </c>
      <c r="D88" s="214">
        <v>2005.5071599999999</v>
      </c>
      <c r="E88" s="214">
        <v>1997.16884</v>
      </c>
      <c r="F88" s="197">
        <v>0.4175070145796907</v>
      </c>
      <c r="G88" s="197">
        <v>3.710042061397496E-05</v>
      </c>
      <c r="H88" s="197">
        <v>0.00781992774674206</v>
      </c>
      <c r="I88" s="197"/>
      <c r="J88" s="214">
        <v>226.22612</v>
      </c>
      <c r="K88" s="214">
        <v>354.5159099999999</v>
      </c>
      <c r="L88" s="197">
        <v>-36.18731526040677</v>
      </c>
      <c r="M88" s="197">
        <v>-0.002491744973301917</v>
      </c>
      <c r="N88" s="197">
        <v>0.004343621132110468</v>
      </c>
    </row>
    <row r="89" spans="1:14" ht="12.75">
      <c r="A89" s="289" t="s">
        <v>170</v>
      </c>
      <c r="B89" s="61"/>
      <c r="C89" s="61" t="s">
        <v>171</v>
      </c>
      <c r="D89" s="209">
        <v>221764.5690399999</v>
      </c>
      <c r="E89" s="209">
        <v>222250.3915999999</v>
      </c>
      <c r="F89" s="79">
        <v>-0.2185924427410551</v>
      </c>
      <c r="G89" s="79">
        <v>-0.0021616130491224194</v>
      </c>
      <c r="H89" s="79">
        <v>0.864710404065668</v>
      </c>
      <c r="I89" s="79"/>
      <c r="J89" s="209">
        <v>50202.64948</v>
      </c>
      <c r="K89" s="209">
        <v>48804.44023999999</v>
      </c>
      <c r="L89" s="79">
        <v>2.864922193809002</v>
      </c>
      <c r="M89" s="79">
        <v>0.027157117065935835</v>
      </c>
      <c r="N89" s="79">
        <v>0.9639085405755206</v>
      </c>
    </row>
    <row r="90" spans="1:14" ht="12.75">
      <c r="A90" s="243" t="s">
        <v>172</v>
      </c>
      <c r="B90" s="184" t="s">
        <v>173</v>
      </c>
      <c r="C90" s="184"/>
      <c r="D90" s="229">
        <v>1305460.8410499995</v>
      </c>
      <c r="E90" s="229">
        <v>988657.3888800008</v>
      </c>
      <c r="F90" s="187">
        <v>32.0438056432157</v>
      </c>
      <c r="G90" s="187">
        <v>1.4095814657468742</v>
      </c>
      <c r="H90" s="187">
        <v>5.090288210794578</v>
      </c>
      <c r="I90" s="187"/>
      <c r="J90" s="229">
        <v>269104.30035</v>
      </c>
      <c r="K90" s="229">
        <v>228430.85513999988</v>
      </c>
      <c r="L90" s="187">
        <v>17.80558286886082</v>
      </c>
      <c r="M90" s="187">
        <v>0.7899915702480202</v>
      </c>
      <c r="N90" s="187">
        <v>5.166897287289648</v>
      </c>
    </row>
    <row r="91" spans="1:14" ht="12.75">
      <c r="A91" s="192" t="s">
        <v>174</v>
      </c>
      <c r="B91" s="61"/>
      <c r="C91" s="61" t="s">
        <v>175</v>
      </c>
      <c r="D91" s="209">
        <v>185.96383000000006</v>
      </c>
      <c r="E91" s="209">
        <v>83.13534999999999</v>
      </c>
      <c r="F91" s="79">
        <v>123.68803403125155</v>
      </c>
      <c r="G91" s="79">
        <v>0.00045752380084906647</v>
      </c>
      <c r="H91" s="79">
        <v>0.0007251151943568349</v>
      </c>
      <c r="I91" s="79"/>
      <c r="J91" s="209">
        <v>5.258450000000001</v>
      </c>
      <c r="K91" s="209">
        <v>14.35509</v>
      </c>
      <c r="L91" s="79">
        <v>-63.3687423763975</v>
      </c>
      <c r="M91" s="79">
        <v>-0.00017668208042071913</v>
      </c>
      <c r="N91" s="79">
        <v>0.00010096409089342245</v>
      </c>
    </row>
    <row r="92" spans="1:14" ht="12.75">
      <c r="A92" s="286" t="s">
        <v>176</v>
      </c>
      <c r="B92" s="196"/>
      <c r="C92" s="196" t="s">
        <v>177</v>
      </c>
      <c r="D92" s="88">
        <v>2837.0297499999997</v>
      </c>
      <c r="E92" s="88">
        <v>3115.23184</v>
      </c>
      <c r="F92" s="197">
        <v>-8.93038156672154</v>
      </c>
      <c r="G92" s="197">
        <v>-0.0012378290296710997</v>
      </c>
      <c r="H92" s="197">
        <v>0.01106222311385699</v>
      </c>
      <c r="I92" s="197"/>
      <c r="J92" s="88">
        <v>590.26484</v>
      </c>
      <c r="K92" s="88">
        <v>497.56640000000004</v>
      </c>
      <c r="L92" s="197">
        <v>18.630365716012978</v>
      </c>
      <c r="M92" s="197">
        <v>0.0018004618442584524</v>
      </c>
      <c r="N92" s="197">
        <v>0.01133329269213389</v>
      </c>
    </row>
    <row r="93" spans="1:14" ht="12.75">
      <c r="A93" s="285" t="s">
        <v>178</v>
      </c>
      <c r="B93" s="61"/>
      <c r="C93" s="61" t="s">
        <v>179</v>
      </c>
      <c r="D93" s="104">
        <v>9.999999999999999E-34</v>
      </c>
      <c r="E93" s="104">
        <v>9.999999999999999E-34</v>
      </c>
      <c r="F93" s="79">
        <v>0</v>
      </c>
      <c r="G93" s="79">
        <v>0</v>
      </c>
      <c r="H93" s="79">
        <v>3.8992270397788353E-39</v>
      </c>
      <c r="I93" s="79"/>
      <c r="J93" s="104">
        <v>9.999999999999999E-34</v>
      </c>
      <c r="K93" s="104">
        <v>9.999999999999999E-34</v>
      </c>
      <c r="L93" s="79">
        <v>0</v>
      </c>
      <c r="M93" s="79">
        <v>0</v>
      </c>
      <c r="N93" s="79">
        <v>1.9200351984600486E-38</v>
      </c>
    </row>
    <row r="94" spans="1:14" s="295" customFormat="1" ht="24" customHeight="1">
      <c r="A94" s="297" t="s">
        <v>180</v>
      </c>
      <c r="B94" s="196"/>
      <c r="C94" s="288" t="s">
        <v>181</v>
      </c>
      <c r="D94" s="214">
        <v>1302437.8474699995</v>
      </c>
      <c r="E94" s="214">
        <v>985459.0216900008</v>
      </c>
      <c r="F94" s="215">
        <v>32.16560189751977</v>
      </c>
      <c r="G94" s="215">
        <v>1.410361770975696</v>
      </c>
      <c r="H94" s="215">
        <v>5.078500872486365</v>
      </c>
      <c r="I94" s="215"/>
      <c r="J94" s="214">
        <v>268508.77706</v>
      </c>
      <c r="K94" s="214">
        <v>227918.93364999988</v>
      </c>
      <c r="L94" s="215">
        <v>17.808894925917507</v>
      </c>
      <c r="M94" s="215">
        <v>0.7883677904841829</v>
      </c>
      <c r="N94" s="215">
        <v>5.1554630305066205</v>
      </c>
    </row>
    <row r="95" spans="1:14" s="293" customFormat="1" ht="13.5" thickBot="1">
      <c r="A95" s="298"/>
      <c r="B95" s="299" t="s">
        <v>787</v>
      </c>
      <c r="C95" s="299"/>
      <c r="D95" s="300">
        <v>0</v>
      </c>
      <c r="E95" s="300">
        <v>9.999999999999999E-33</v>
      </c>
      <c r="F95" s="301">
        <v>-100</v>
      </c>
      <c r="G95" s="301">
        <v>-4.449387959921864E-38</v>
      </c>
      <c r="H95" s="301">
        <v>0</v>
      </c>
      <c r="I95" s="301"/>
      <c r="J95" s="300">
        <v>0</v>
      </c>
      <c r="K95" s="300">
        <v>9.999999999999999E-28</v>
      </c>
      <c r="L95" s="301">
        <v>-100</v>
      </c>
      <c r="M95" s="301">
        <v>-1.9422784722789855E-32</v>
      </c>
      <c r="N95" s="301">
        <v>0</v>
      </c>
    </row>
    <row r="96" spans="1:14" ht="14.25" customHeight="1">
      <c r="A96" s="224"/>
      <c r="B96" s="224"/>
      <c r="C96" s="224"/>
      <c r="D96" s="69"/>
      <c r="E96" s="69"/>
      <c r="F96" s="302"/>
      <c r="G96" s="302"/>
      <c r="H96" s="302"/>
      <c r="I96" s="223"/>
      <c r="J96" s="69"/>
      <c r="K96" s="69"/>
      <c r="L96" s="302"/>
      <c r="M96" s="302"/>
      <c r="N96" s="302"/>
    </row>
    <row r="97" spans="1:14" ht="14.25" customHeight="1">
      <c r="A97" s="217" t="s">
        <v>182</v>
      </c>
      <c r="B97" s="224"/>
      <c r="C97" s="224"/>
      <c r="D97" s="69"/>
      <c r="E97" s="69"/>
      <c r="F97" s="302"/>
      <c r="G97" s="302"/>
      <c r="H97" s="302"/>
      <c r="I97" s="223"/>
      <c r="J97" s="69"/>
      <c r="K97" s="69"/>
      <c r="L97" s="302"/>
      <c r="M97" s="302"/>
      <c r="N97" s="302"/>
    </row>
    <row r="98" spans="1:14" ht="14.25" customHeight="1">
      <c r="A98" s="305" t="s">
        <v>536</v>
      </c>
      <c r="B98" s="20"/>
      <c r="C98" s="61"/>
      <c r="D98" s="252"/>
      <c r="E98" s="268"/>
      <c r="F98" s="303"/>
      <c r="G98" s="101"/>
      <c r="H98" s="232"/>
      <c r="I98" s="23"/>
      <c r="K98" s="270"/>
      <c r="L98" s="37"/>
      <c r="M98" s="37"/>
      <c r="N98" s="37"/>
    </row>
    <row r="99" spans="1:14" ht="14.25" customHeight="1">
      <c r="A99" s="267" t="s">
        <v>183</v>
      </c>
      <c r="B99" s="20"/>
      <c r="C99" s="61"/>
      <c r="D99" s="252"/>
      <c r="E99" s="268"/>
      <c r="F99" s="303"/>
      <c r="G99" s="101"/>
      <c r="H99" s="304"/>
      <c r="I99" s="23"/>
      <c r="K99" s="270"/>
      <c r="L99" s="37"/>
      <c r="M99" s="37"/>
      <c r="N99" s="37"/>
    </row>
    <row r="100" ht="12.75">
      <c r="A100" s="267" t="s">
        <v>789</v>
      </c>
    </row>
    <row r="101" ht="12.75">
      <c r="A101" s="267" t="s">
        <v>1134</v>
      </c>
    </row>
  </sheetData>
  <sheetProtection/>
  <mergeCells count="9">
    <mergeCell ref="H13:H14"/>
    <mergeCell ref="N13:N14"/>
    <mergeCell ref="A9:G9"/>
    <mergeCell ref="D11:H11"/>
    <mergeCell ref="J11:N11"/>
    <mergeCell ref="D12:H12"/>
    <mergeCell ref="J12:N12"/>
    <mergeCell ref="C11:C14"/>
    <mergeCell ref="A11:B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AA42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1.421875" style="306" customWidth="1"/>
    <col min="2" max="2" width="12.28125" style="306" customWidth="1"/>
    <col min="3" max="3" width="12.140625" style="318" customWidth="1"/>
    <col min="4" max="4" width="10.7109375" style="318" customWidth="1"/>
    <col min="5" max="5" width="14.421875" style="318" customWidth="1"/>
    <col min="6" max="6" width="14.140625" style="318" customWidth="1"/>
    <col min="7" max="7" width="1.1484375" style="318" customWidth="1"/>
    <col min="8" max="8" width="15.140625" style="318" customWidth="1"/>
    <col min="9" max="9" width="16.140625" style="306" bestFit="1" customWidth="1"/>
    <col min="10" max="10" width="9.421875" style="306" customWidth="1"/>
    <col min="11" max="11" width="2.00390625" style="306" customWidth="1"/>
    <col min="12" max="12" width="14.57421875" style="306" customWidth="1"/>
    <col min="13" max="13" width="11.28125" style="306" customWidth="1"/>
    <col min="14" max="14" width="10.140625" style="306" customWidth="1"/>
    <col min="15" max="15" width="11.8515625" style="306" customWidth="1"/>
    <col min="16" max="16" width="13.28125" style="306" customWidth="1"/>
    <col min="17" max="17" width="1.421875" style="306" customWidth="1"/>
    <col min="18" max="18" width="12.00390625" style="306" customWidth="1"/>
    <col min="19" max="19" width="12.57421875" style="306" customWidth="1"/>
    <col min="20" max="20" width="10.421875" style="306" customWidth="1"/>
    <col min="21" max="21" width="19.140625" style="319" customWidth="1"/>
    <col min="22" max="23" width="15.421875" style="319" customWidth="1"/>
    <col min="24" max="24" width="12.28125" style="319" customWidth="1"/>
    <col min="25" max="26" width="16.57421875" style="319" customWidth="1"/>
    <col min="27" max="27" width="12.28125" style="319" customWidth="1"/>
    <col min="28" max="28" width="17.00390625" style="319" customWidth="1"/>
    <col min="29" max="30" width="13.28125" style="319" customWidth="1"/>
    <col min="31" max="32" width="17.00390625" style="319" customWidth="1"/>
    <col min="33" max="98" width="13.28125" style="319" customWidth="1"/>
    <col min="99" max="16384" width="13.28125" style="318" customWidth="1"/>
  </cols>
  <sheetData>
    <row r="1" ht="5.25" customHeight="1"/>
    <row r="4" spans="12:13" ht="12" customHeight="1">
      <c r="L4" s="807"/>
      <c r="M4" s="807"/>
    </row>
    <row r="5" spans="12:13" ht="24" customHeight="1">
      <c r="L5" s="800"/>
      <c r="M5" s="801"/>
    </row>
    <row r="6" spans="12:13" ht="9" customHeight="1">
      <c r="L6" s="802"/>
      <c r="M6" s="802"/>
    </row>
    <row r="7" spans="1:20" s="322" customFormat="1" ht="18.75" customHeight="1">
      <c r="A7" s="320" t="s">
        <v>9</v>
      </c>
      <c r="B7" s="320"/>
      <c r="C7" s="321"/>
      <c r="D7" s="321"/>
      <c r="E7" s="321"/>
      <c r="F7" s="321"/>
      <c r="G7" s="321"/>
      <c r="H7" s="321"/>
      <c r="I7" s="321"/>
      <c r="J7" s="307"/>
      <c r="K7" s="307"/>
      <c r="L7" s="808"/>
      <c r="M7" s="808"/>
      <c r="N7" s="307"/>
      <c r="O7" s="307"/>
      <c r="P7" s="307"/>
      <c r="Q7" s="307"/>
      <c r="R7" s="307"/>
      <c r="S7" s="307"/>
      <c r="T7" s="307"/>
    </row>
    <row r="8" spans="1:20" s="322" customFormat="1" ht="16.5" customHeight="1">
      <c r="A8" s="320" t="s">
        <v>797</v>
      </c>
      <c r="B8" s="320"/>
      <c r="C8" s="321"/>
      <c r="D8" s="321"/>
      <c r="E8" s="321"/>
      <c r="F8" s="321"/>
      <c r="G8" s="321"/>
      <c r="H8" s="321"/>
      <c r="I8" s="321"/>
      <c r="J8" s="307"/>
      <c r="K8" s="307"/>
      <c r="L8" s="808"/>
      <c r="M8" s="808"/>
      <c r="N8" s="307"/>
      <c r="O8" s="307"/>
      <c r="P8" s="307"/>
      <c r="Q8" s="530"/>
      <c r="S8" s="307"/>
      <c r="T8" s="307"/>
    </row>
    <row r="9" spans="1:20" s="322" customFormat="1" ht="16.5" customHeight="1">
      <c r="A9" s="320" t="s">
        <v>358</v>
      </c>
      <c r="B9" s="320"/>
      <c r="C9" s="321"/>
      <c r="D9" s="321"/>
      <c r="E9" s="321"/>
      <c r="F9" s="321"/>
      <c r="G9" s="321"/>
      <c r="H9" s="321"/>
      <c r="I9" s="321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</row>
    <row r="10" spans="1:20" s="322" customFormat="1" ht="10.5" customHeight="1" thickBot="1">
      <c r="A10" s="776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</row>
    <row r="11" spans="1:20" s="323" customFormat="1" ht="18" customHeight="1">
      <c r="A11" s="999" t="s">
        <v>798</v>
      </c>
      <c r="B11" s="1002" t="s">
        <v>1425</v>
      </c>
      <c r="C11" s="1002"/>
      <c r="D11" s="1002"/>
      <c r="E11" s="1002"/>
      <c r="F11" s="1002"/>
      <c r="G11" s="1002"/>
      <c r="H11" s="1002"/>
      <c r="I11" s="1002"/>
      <c r="J11" s="1002"/>
      <c r="K11" s="777"/>
      <c r="L11" s="1002" t="s">
        <v>1426</v>
      </c>
      <c r="M11" s="1002"/>
      <c r="N11" s="1002"/>
      <c r="O11" s="1002"/>
      <c r="P11" s="1002"/>
      <c r="Q11" s="1002"/>
      <c r="R11" s="1002"/>
      <c r="S11" s="1002"/>
      <c r="T11" s="1002"/>
    </row>
    <row r="12" spans="1:20" s="324" customFormat="1" ht="15" customHeight="1">
      <c r="A12" s="1000"/>
      <c r="B12" s="1003" t="s">
        <v>474</v>
      </c>
      <c r="C12" s="1003"/>
      <c r="D12" s="1003"/>
      <c r="E12" s="1003"/>
      <c r="F12" s="1003"/>
      <c r="G12" s="309"/>
      <c r="H12" s="1003" t="s">
        <v>475</v>
      </c>
      <c r="I12" s="1003"/>
      <c r="J12" s="1003"/>
      <c r="K12" s="308"/>
      <c r="L12" s="1003" t="s">
        <v>474</v>
      </c>
      <c r="M12" s="1003"/>
      <c r="N12" s="1003"/>
      <c r="O12" s="1003"/>
      <c r="P12" s="1003"/>
      <c r="Q12" s="309"/>
      <c r="R12" s="1003" t="s">
        <v>475</v>
      </c>
      <c r="S12" s="1003"/>
      <c r="T12" s="1003"/>
    </row>
    <row r="13" spans="1:20" s="324" customFormat="1" ht="15" customHeight="1">
      <c r="A13" s="1000"/>
      <c r="B13" s="979" t="s">
        <v>1114</v>
      </c>
      <c r="C13" s="979" t="s">
        <v>363</v>
      </c>
      <c r="D13" s="308" t="s">
        <v>476</v>
      </c>
      <c r="E13" s="309" t="s">
        <v>799</v>
      </c>
      <c r="F13" s="309" t="s">
        <v>478</v>
      </c>
      <c r="G13" s="308"/>
      <c r="H13" s="979" t="s">
        <v>1114</v>
      </c>
      <c r="I13" s="979" t="s">
        <v>363</v>
      </c>
      <c r="J13" s="310" t="s">
        <v>476</v>
      </c>
      <c r="K13" s="308"/>
      <c r="L13" s="979" t="s">
        <v>1114</v>
      </c>
      <c r="M13" s="979" t="s">
        <v>363</v>
      </c>
      <c r="N13" s="310" t="s">
        <v>476</v>
      </c>
      <c r="O13" s="310" t="s">
        <v>799</v>
      </c>
      <c r="P13" s="309" t="s">
        <v>478</v>
      </c>
      <c r="Q13" s="309"/>
      <c r="R13" s="979" t="s">
        <v>1114</v>
      </c>
      <c r="S13" s="979" t="s">
        <v>363</v>
      </c>
      <c r="T13" s="308" t="s">
        <v>476</v>
      </c>
    </row>
    <row r="14" spans="1:20" s="324" customFormat="1" ht="11.25" customHeight="1" thickBot="1">
      <c r="A14" s="1001"/>
      <c r="B14" s="980"/>
      <c r="C14" s="980"/>
      <c r="D14" s="778" t="s">
        <v>480</v>
      </c>
      <c r="E14" s="779" t="s">
        <v>481</v>
      </c>
      <c r="F14" s="780">
        <v>2011</v>
      </c>
      <c r="G14" s="778"/>
      <c r="H14" s="980"/>
      <c r="I14" s="980"/>
      <c r="J14" s="778" t="s">
        <v>480</v>
      </c>
      <c r="K14" s="778"/>
      <c r="L14" s="980"/>
      <c r="M14" s="980"/>
      <c r="N14" s="778" t="s">
        <v>480</v>
      </c>
      <c r="O14" s="779" t="s">
        <v>481</v>
      </c>
      <c r="P14" s="780">
        <v>2011</v>
      </c>
      <c r="Q14" s="779"/>
      <c r="R14" s="980"/>
      <c r="S14" s="980"/>
      <c r="T14" s="778" t="s">
        <v>480</v>
      </c>
    </row>
    <row r="15" spans="1:20" s="311" customFormat="1" ht="12.75" customHeight="1">
      <c r="A15" s="312"/>
      <c r="B15" s="312"/>
      <c r="I15" s="312"/>
      <c r="L15" s="312"/>
      <c r="S15" s="312"/>
      <c r="T15" s="313"/>
    </row>
    <row r="16" spans="1:21" s="326" customFormat="1" ht="12" customHeight="1">
      <c r="A16" s="516" t="s">
        <v>483</v>
      </c>
      <c r="B16" s="443">
        <v>25646108.569680005</v>
      </c>
      <c r="C16" s="443">
        <v>22475001.258770008</v>
      </c>
      <c r="D16" s="187">
        <v>14.109486688783136</v>
      </c>
      <c r="E16" s="187">
        <v>14.109486688783136</v>
      </c>
      <c r="F16" s="187">
        <v>100</v>
      </c>
      <c r="G16" s="514">
        <v>0</v>
      </c>
      <c r="H16" s="443">
        <v>54010479.22191999</v>
      </c>
      <c r="I16" s="443">
        <v>52598685.61915</v>
      </c>
      <c r="J16" s="513">
        <v>2.6840853267557474</v>
      </c>
      <c r="K16" s="513"/>
      <c r="L16" s="443">
        <v>5208237.853150001</v>
      </c>
      <c r="M16" s="443">
        <v>5148592.306780001</v>
      </c>
      <c r="N16" s="187">
        <v>1.1584826068176832</v>
      </c>
      <c r="O16" s="187">
        <v>1.1584826068176832</v>
      </c>
      <c r="P16" s="187">
        <v>100</v>
      </c>
      <c r="Q16" s="514">
        <v>0</v>
      </c>
      <c r="R16" s="443">
        <v>12363532.164359998</v>
      </c>
      <c r="S16" s="443">
        <v>12631260.342509998</v>
      </c>
      <c r="T16" s="513">
        <v>-2.119568205311795</v>
      </c>
      <c r="U16" s="325"/>
    </row>
    <row r="17" spans="1:26" s="311" customFormat="1" ht="15" customHeight="1">
      <c r="A17" s="517"/>
      <c r="B17" s="104"/>
      <c r="C17" s="104"/>
      <c r="D17" s="22"/>
      <c r="E17" s="79"/>
      <c r="F17" s="79"/>
      <c r="G17" s="22"/>
      <c r="H17" s="104"/>
      <c r="I17" s="104"/>
      <c r="J17" s="22"/>
      <c r="K17" s="22"/>
      <c r="L17" s="104"/>
      <c r="M17" s="104"/>
      <c r="N17" s="22"/>
      <c r="O17" s="79"/>
      <c r="P17" s="79"/>
      <c r="Q17" s="22"/>
      <c r="R17" s="104"/>
      <c r="S17" s="104"/>
      <c r="T17" s="22"/>
      <c r="U17" s="327"/>
      <c r="V17" s="316"/>
      <c r="W17" s="316"/>
      <c r="X17" s="316"/>
      <c r="Y17" s="316"/>
      <c r="Z17" s="316"/>
    </row>
    <row r="18" spans="1:27" s="311" customFormat="1" ht="19.5" customHeight="1">
      <c r="A18" s="630" t="s">
        <v>1373</v>
      </c>
      <c r="B18" s="441">
        <v>14973303.127099771</v>
      </c>
      <c r="C18" s="441">
        <v>12627878.815129923</v>
      </c>
      <c r="D18" s="197">
        <v>18.5733831176754</v>
      </c>
      <c r="E18" s="197">
        <v>10.43570269458667</v>
      </c>
      <c r="F18" s="197">
        <v>58.38430842799242</v>
      </c>
      <c r="G18" s="197">
        <v>0</v>
      </c>
      <c r="H18" s="441">
        <v>17916905.617629968</v>
      </c>
      <c r="I18" s="441">
        <v>16371703.450119799</v>
      </c>
      <c r="J18" s="197">
        <v>9.43824918535805</v>
      </c>
      <c r="K18" s="197"/>
      <c r="L18" s="441">
        <v>2813745.576199973</v>
      </c>
      <c r="M18" s="441">
        <v>2876326.772590038</v>
      </c>
      <c r="N18" s="197">
        <v>-2.1757331950747925</v>
      </c>
      <c r="O18" s="197">
        <v>-1.2155011051788642</v>
      </c>
      <c r="P18" s="197">
        <v>54.02490545815199</v>
      </c>
      <c r="Q18" s="197">
        <v>0</v>
      </c>
      <c r="R18" s="441">
        <v>3553350.8245399785</v>
      </c>
      <c r="S18" s="441">
        <v>3566695.1723699854</v>
      </c>
      <c r="T18" s="197">
        <v>-0.3741376031621946</v>
      </c>
      <c r="U18" s="327"/>
      <c r="V18" s="328"/>
      <c r="W18" s="328"/>
      <c r="X18" s="328"/>
      <c r="Y18" s="328"/>
      <c r="Z18" s="328"/>
      <c r="AA18" s="328"/>
    </row>
    <row r="19" spans="1:21" s="311" customFormat="1" ht="19.5" customHeight="1">
      <c r="A19" s="396" t="s">
        <v>1374</v>
      </c>
      <c r="B19" s="104">
        <v>2057374.8369699973</v>
      </c>
      <c r="C19" s="104">
        <v>1764324.0445599998</v>
      </c>
      <c r="D19" s="79">
        <v>16.609805512404073</v>
      </c>
      <c r="E19" s="79">
        <v>1.3038966673946035</v>
      </c>
      <c r="F19" s="79">
        <v>8.022171595273987</v>
      </c>
      <c r="G19" s="372">
        <v>0</v>
      </c>
      <c r="H19" s="104">
        <v>19241010.931420013</v>
      </c>
      <c r="I19" s="104">
        <v>17589434.155570004</v>
      </c>
      <c r="J19" s="79">
        <v>9.389595829192764</v>
      </c>
      <c r="K19" s="79"/>
      <c r="L19" s="104">
        <v>607079.39478</v>
      </c>
      <c r="M19" s="104">
        <v>406064.29073</v>
      </c>
      <c r="N19" s="79">
        <v>49.50327045222964</v>
      </c>
      <c r="O19" s="79">
        <v>3.904273091992353</v>
      </c>
      <c r="P19" s="79">
        <v>11.656138062374236</v>
      </c>
      <c r="Q19" s="372">
        <v>0</v>
      </c>
      <c r="R19" s="104">
        <v>5857124.637680001</v>
      </c>
      <c r="S19" s="104">
        <v>3870887.85423</v>
      </c>
      <c r="T19" s="79">
        <v>51.31217586889001</v>
      </c>
      <c r="U19" s="327"/>
    </row>
    <row r="20" spans="1:21" s="311" customFormat="1" ht="19.5" customHeight="1">
      <c r="A20" s="630" t="s">
        <v>1375</v>
      </c>
      <c r="B20" s="441">
        <v>1561502.1354399868</v>
      </c>
      <c r="C20" s="441">
        <v>1296983.2670099963</v>
      </c>
      <c r="D20" s="197">
        <v>20.394933007871387</v>
      </c>
      <c r="E20" s="197">
        <v>1.1769470683645549</v>
      </c>
      <c r="F20" s="197">
        <v>6.08865134917999</v>
      </c>
      <c r="G20" s="515">
        <v>0</v>
      </c>
      <c r="H20" s="441">
        <v>61815.11065000069</v>
      </c>
      <c r="I20" s="441">
        <v>47737.614259999296</v>
      </c>
      <c r="J20" s="197">
        <v>29.489316984567715</v>
      </c>
      <c r="K20" s="197"/>
      <c r="L20" s="441">
        <v>308107.470250001</v>
      </c>
      <c r="M20" s="441">
        <v>310704.7677099984</v>
      </c>
      <c r="N20" s="197">
        <v>-0.835937433191126</v>
      </c>
      <c r="O20" s="197">
        <v>-0.05044674942657862</v>
      </c>
      <c r="P20" s="197">
        <v>5.9157718778848425</v>
      </c>
      <c r="Q20" s="515">
        <v>0</v>
      </c>
      <c r="R20" s="441">
        <v>10818.522390000047</v>
      </c>
      <c r="S20" s="441">
        <v>11475.899289999983</v>
      </c>
      <c r="T20" s="197">
        <v>-5.728325801645617</v>
      </c>
      <c r="U20" s="327"/>
    </row>
    <row r="21" spans="1:21" s="311" customFormat="1" ht="19.5" customHeight="1">
      <c r="A21" s="396" t="s">
        <v>1376</v>
      </c>
      <c r="B21" s="104">
        <v>1407684.1291300154</v>
      </c>
      <c r="C21" s="104">
        <v>1586140.6047300138</v>
      </c>
      <c r="D21" s="79">
        <v>-11.250987148795332</v>
      </c>
      <c r="E21" s="79">
        <v>-0.7940220939047228</v>
      </c>
      <c r="F21" s="79">
        <v>5.488880019771279</v>
      </c>
      <c r="G21" s="372">
        <v>0</v>
      </c>
      <c r="H21" s="104">
        <v>1197447.2240600165</v>
      </c>
      <c r="I21" s="104">
        <v>1186537.58237</v>
      </c>
      <c r="J21" s="79">
        <v>0.9194518447722011</v>
      </c>
      <c r="K21" s="79"/>
      <c r="L21" s="104">
        <v>289514.60944999784</v>
      </c>
      <c r="M21" s="104">
        <v>279101.4623899996</v>
      </c>
      <c r="N21" s="79">
        <v>3.7309539587605376</v>
      </c>
      <c r="O21" s="79">
        <v>0.20225231363309798</v>
      </c>
      <c r="P21" s="79">
        <v>5.558782406124101</v>
      </c>
      <c r="Q21" s="372">
        <v>0</v>
      </c>
      <c r="R21" s="104">
        <v>235375.25993999996</v>
      </c>
      <c r="S21" s="104">
        <v>300469.72683999996</v>
      </c>
      <c r="T21" s="79">
        <v>-21.66423472493879</v>
      </c>
      <c r="U21" s="327"/>
    </row>
    <row r="22" spans="1:21" s="311" customFormat="1" ht="19.5" customHeight="1">
      <c r="A22" s="630" t="s">
        <v>1377</v>
      </c>
      <c r="B22" s="441">
        <v>1389558.8663800005</v>
      </c>
      <c r="C22" s="441">
        <v>1443279.4324199995</v>
      </c>
      <c r="D22" s="197">
        <v>-3.722118172911515</v>
      </c>
      <c r="E22" s="197">
        <v>-0.23902363973855878</v>
      </c>
      <c r="F22" s="197">
        <v>5.418205505153324</v>
      </c>
      <c r="G22" s="515">
        <v>0</v>
      </c>
      <c r="H22" s="441">
        <v>12420047.07123</v>
      </c>
      <c r="I22" s="441">
        <v>14316074.89572</v>
      </c>
      <c r="J22" s="197">
        <v>-13.244047955189487</v>
      </c>
      <c r="K22" s="197"/>
      <c r="L22" s="441">
        <v>227366.94225000002</v>
      </c>
      <c r="M22" s="441">
        <v>439176.47215</v>
      </c>
      <c r="N22" s="197">
        <v>-48.22879715370016</v>
      </c>
      <c r="O22" s="197">
        <v>-4.1139309014830205</v>
      </c>
      <c r="P22" s="197">
        <v>4.365525320862332</v>
      </c>
      <c r="Q22" s="515">
        <v>0</v>
      </c>
      <c r="R22" s="441">
        <v>2044205.47383</v>
      </c>
      <c r="S22" s="441">
        <v>4152255.937</v>
      </c>
      <c r="T22" s="197">
        <v>-50.76879882055305</v>
      </c>
      <c r="U22" s="327"/>
    </row>
    <row r="23" spans="1:21" s="311" customFormat="1" ht="19.5" customHeight="1">
      <c r="A23" s="396" t="s">
        <v>1378</v>
      </c>
      <c r="B23" s="104">
        <v>1381406.5612000003</v>
      </c>
      <c r="C23" s="104">
        <v>1205324.519849998</v>
      </c>
      <c r="D23" s="79">
        <v>14.608683259170373</v>
      </c>
      <c r="E23" s="79">
        <v>0.7834573147411641</v>
      </c>
      <c r="F23" s="79">
        <v>5.3864178163589385</v>
      </c>
      <c r="G23" s="372">
        <v>0</v>
      </c>
      <c r="H23" s="104">
        <v>235146.32803000193</v>
      </c>
      <c r="I23" s="104">
        <v>221591.1336399996</v>
      </c>
      <c r="J23" s="79">
        <v>6.117209730974293</v>
      </c>
      <c r="K23" s="79"/>
      <c r="L23" s="104">
        <v>286808.27078999876</v>
      </c>
      <c r="M23" s="104">
        <v>283632.2204400002</v>
      </c>
      <c r="N23" s="79">
        <v>1.119777698412245</v>
      </c>
      <c r="O23" s="79">
        <v>0.06168774221676378</v>
      </c>
      <c r="P23" s="79">
        <v>5.5068197512625865</v>
      </c>
      <c r="Q23" s="372">
        <v>0</v>
      </c>
      <c r="R23" s="104">
        <v>58725.73312000036</v>
      </c>
      <c r="S23" s="104">
        <v>44431.09051999998</v>
      </c>
      <c r="T23" s="79">
        <v>32.172612539334054</v>
      </c>
      <c r="U23" s="327"/>
    </row>
    <row r="24" spans="1:21" s="311" customFormat="1" ht="19.5" customHeight="1">
      <c r="A24" s="630" t="s">
        <v>1379</v>
      </c>
      <c r="B24" s="441">
        <v>826324.8736100043</v>
      </c>
      <c r="C24" s="441">
        <v>721788.5812699994</v>
      </c>
      <c r="D24" s="197">
        <v>14.482951802322997</v>
      </c>
      <c r="E24" s="197">
        <v>0.46512252051249026</v>
      </c>
      <c r="F24" s="197">
        <v>3.222028290821958</v>
      </c>
      <c r="G24" s="515">
        <v>0</v>
      </c>
      <c r="H24" s="441">
        <v>943380.0301499973</v>
      </c>
      <c r="I24" s="441">
        <v>844535.2264500011</v>
      </c>
      <c r="J24" s="197">
        <v>11.704047457616396</v>
      </c>
      <c r="K24" s="197"/>
      <c r="L24" s="441">
        <v>174249.04297999985</v>
      </c>
      <c r="M24" s="441">
        <v>128904.43783999987</v>
      </c>
      <c r="N24" s="197">
        <v>35.17691547306005</v>
      </c>
      <c r="O24" s="197">
        <v>0.8807185039741302</v>
      </c>
      <c r="P24" s="197">
        <v>3.3456429581957754</v>
      </c>
      <c r="Q24" s="515">
        <v>0</v>
      </c>
      <c r="R24" s="441">
        <v>182634.04645</v>
      </c>
      <c r="S24" s="441">
        <v>183738.91335000028</v>
      </c>
      <c r="T24" s="197">
        <v>-0.6013243900575671</v>
      </c>
      <c r="U24" s="327"/>
    </row>
    <row r="25" spans="1:21" s="311" customFormat="1" ht="19.5" customHeight="1">
      <c r="A25" s="396" t="s">
        <v>1380</v>
      </c>
      <c r="B25" s="104">
        <v>523121.0873900014</v>
      </c>
      <c r="C25" s="104">
        <v>318090.91513000237</v>
      </c>
      <c r="D25" s="79">
        <v>64.45646904948671</v>
      </c>
      <c r="E25" s="79">
        <v>0.9122587798743453</v>
      </c>
      <c r="F25" s="79">
        <v>2.039767889029601</v>
      </c>
      <c r="G25" s="372">
        <v>0</v>
      </c>
      <c r="H25" s="104">
        <v>628374.625539998</v>
      </c>
      <c r="I25" s="104">
        <v>513065.86403999827</v>
      </c>
      <c r="J25" s="79">
        <v>22.474455928919546</v>
      </c>
      <c r="K25" s="79"/>
      <c r="L25" s="104">
        <v>140298.22477000018</v>
      </c>
      <c r="M25" s="104">
        <v>63509.04323999995</v>
      </c>
      <c r="N25" s="79">
        <v>120.91062565659318</v>
      </c>
      <c r="O25" s="79">
        <v>1.4914597418964257</v>
      </c>
      <c r="P25" s="79">
        <v>2.6937752983985983</v>
      </c>
      <c r="Q25" s="372">
        <v>0</v>
      </c>
      <c r="R25" s="104">
        <v>100657.94644</v>
      </c>
      <c r="S25" s="104">
        <v>112365.71762000017</v>
      </c>
      <c r="T25" s="79">
        <v>-10.419344465536772</v>
      </c>
      <c r="U25" s="327"/>
    </row>
    <row r="26" spans="1:21" s="311" customFormat="1" ht="19.5" customHeight="1">
      <c r="A26" s="630" t="s">
        <v>1381</v>
      </c>
      <c r="B26" s="441">
        <v>476497.40086</v>
      </c>
      <c r="C26" s="441">
        <v>464811.6946899999</v>
      </c>
      <c r="D26" s="197">
        <v>2.514073183505783</v>
      </c>
      <c r="E26" s="197">
        <v>0.051994240335982905</v>
      </c>
      <c r="F26" s="197">
        <v>1.8579715498176472</v>
      </c>
      <c r="G26" s="515">
        <v>0</v>
      </c>
      <c r="H26" s="441">
        <v>605439.352</v>
      </c>
      <c r="I26" s="441">
        <v>634813.995</v>
      </c>
      <c r="J26" s="197">
        <v>-4.627283461197173</v>
      </c>
      <c r="K26" s="197"/>
      <c r="L26" s="441">
        <v>78860.103</v>
      </c>
      <c r="M26" s="441">
        <v>124667.56401999999</v>
      </c>
      <c r="N26" s="197">
        <v>-36.74368820798588</v>
      </c>
      <c r="O26" s="197">
        <v>-0.8897084540890476</v>
      </c>
      <c r="P26" s="197">
        <v>1.514141735141849</v>
      </c>
      <c r="Q26" s="515">
        <v>0</v>
      </c>
      <c r="R26" s="441">
        <v>101119.242</v>
      </c>
      <c r="S26" s="441">
        <v>166319.85</v>
      </c>
      <c r="T26" s="197">
        <v>-39.20194011718986</v>
      </c>
      <c r="U26" s="327"/>
    </row>
    <row r="27" spans="1:21" s="311" customFormat="1" ht="19.5" customHeight="1">
      <c r="A27" s="396" t="s">
        <v>1382</v>
      </c>
      <c r="B27" s="104">
        <v>455469.59839999647</v>
      </c>
      <c r="C27" s="104">
        <v>449604.4500399957</v>
      </c>
      <c r="D27" s="79">
        <v>1.3045129690061996</v>
      </c>
      <c r="E27" s="79">
        <v>0.026096320496142775</v>
      </c>
      <c r="F27" s="79">
        <v>1.7759793738784735</v>
      </c>
      <c r="G27" s="372">
        <v>0</v>
      </c>
      <c r="H27" s="104">
        <v>181489.34401999967</v>
      </c>
      <c r="I27" s="104">
        <v>192277.41783000025</v>
      </c>
      <c r="J27" s="79">
        <v>-5.610681655574723</v>
      </c>
      <c r="K27" s="79"/>
      <c r="L27" s="104">
        <v>107198.24257000051</v>
      </c>
      <c r="M27" s="104">
        <v>97095.66861</v>
      </c>
      <c r="N27" s="79">
        <v>10.404762750621858</v>
      </c>
      <c r="O27" s="79">
        <v>0.19622011917115273</v>
      </c>
      <c r="P27" s="79">
        <v>2.058243989474594</v>
      </c>
      <c r="Q27" s="372">
        <v>0</v>
      </c>
      <c r="R27" s="104">
        <v>39190.57631000002</v>
      </c>
      <c r="S27" s="104">
        <v>42590.06409000012</v>
      </c>
      <c r="T27" s="79">
        <v>-7.981879935227154</v>
      </c>
      <c r="U27" s="327"/>
    </row>
    <row r="28" spans="1:21" s="311" customFormat="1" ht="19.5" customHeight="1">
      <c r="A28" s="630" t="s">
        <v>1383</v>
      </c>
      <c r="B28" s="441">
        <v>228396.46479000035</v>
      </c>
      <c r="C28" s="441">
        <v>274244.8968799999</v>
      </c>
      <c r="D28" s="197">
        <v>-16.718062072112595</v>
      </c>
      <c r="E28" s="197">
        <v>-0.20399746172253924</v>
      </c>
      <c r="F28" s="197">
        <v>0.8905696712990642</v>
      </c>
      <c r="G28" s="515">
        <v>0</v>
      </c>
      <c r="H28" s="441">
        <v>496058.17885999975</v>
      </c>
      <c r="I28" s="441">
        <v>604113.5644800001</v>
      </c>
      <c r="J28" s="197">
        <v>-17.886601455971384</v>
      </c>
      <c r="K28" s="197"/>
      <c r="L28" s="441">
        <v>75126.21961</v>
      </c>
      <c r="M28" s="441">
        <v>76509.34799000004</v>
      </c>
      <c r="N28" s="197">
        <v>-1.8077900496300356</v>
      </c>
      <c r="O28" s="197">
        <v>-0.02686420476872183</v>
      </c>
      <c r="P28" s="197">
        <v>1.4424498597843955</v>
      </c>
      <c r="Q28" s="515">
        <v>0</v>
      </c>
      <c r="R28" s="441">
        <v>158983.57771999997</v>
      </c>
      <c r="S28" s="441">
        <v>162703.52039999998</v>
      </c>
      <c r="T28" s="197">
        <v>-2.2863320171897183</v>
      </c>
      <c r="U28" s="327"/>
    </row>
    <row r="29" spans="1:21" s="311" customFormat="1" ht="19.5" customHeight="1">
      <c r="A29" s="396" t="s">
        <v>1384</v>
      </c>
      <c r="B29" s="104">
        <v>222163.07419999962</v>
      </c>
      <c r="C29" s="104">
        <v>216274.27397000047</v>
      </c>
      <c r="D29" s="79">
        <v>2.7228389775179496</v>
      </c>
      <c r="E29" s="79">
        <v>0.026201556841743228</v>
      </c>
      <c r="F29" s="79">
        <v>0.8662642661610305</v>
      </c>
      <c r="G29" s="372">
        <v>0</v>
      </c>
      <c r="H29" s="104">
        <v>37624.396269999976</v>
      </c>
      <c r="I29" s="104">
        <v>42305.41116999991</v>
      </c>
      <c r="J29" s="79">
        <v>-11.064813626771674</v>
      </c>
      <c r="K29" s="79"/>
      <c r="L29" s="104">
        <v>67392.61728000002</v>
      </c>
      <c r="M29" s="104">
        <v>38881.28101000001</v>
      </c>
      <c r="N29" s="79">
        <v>73.3292101735719</v>
      </c>
      <c r="O29" s="79">
        <v>0.5537695465312805</v>
      </c>
      <c r="P29" s="79">
        <v>1.2939619729394696</v>
      </c>
      <c r="Q29" s="372">
        <v>0</v>
      </c>
      <c r="R29" s="104">
        <v>11619.157600000026</v>
      </c>
      <c r="S29" s="104">
        <v>10406.487040000038</v>
      </c>
      <c r="T29" s="79">
        <v>11.6530252268491</v>
      </c>
      <c r="U29" s="327"/>
    </row>
    <row r="30" spans="1:21" s="311" customFormat="1" ht="19.5" customHeight="1">
      <c r="A30" s="630" t="s">
        <v>1385</v>
      </c>
      <c r="B30" s="441">
        <v>122167.83887000021</v>
      </c>
      <c r="C30" s="441">
        <v>81257.63072999992</v>
      </c>
      <c r="D30" s="197">
        <v>50.34629704616338</v>
      </c>
      <c r="E30" s="197">
        <v>0.18202538753601472</v>
      </c>
      <c r="F30" s="197">
        <v>0.4763601407132488</v>
      </c>
      <c r="G30" s="515">
        <v>0</v>
      </c>
      <c r="H30" s="441">
        <v>40548.25281999989</v>
      </c>
      <c r="I30" s="441">
        <v>30763.337760000028</v>
      </c>
      <c r="J30" s="197">
        <v>31.80706572328664</v>
      </c>
      <c r="K30" s="197"/>
      <c r="L30" s="441">
        <v>29754.610360000002</v>
      </c>
      <c r="M30" s="441">
        <v>18110.849000000002</v>
      </c>
      <c r="N30" s="197">
        <v>64.29163734952458</v>
      </c>
      <c r="O30" s="197">
        <v>0.22615427025881885</v>
      </c>
      <c r="P30" s="197">
        <v>0.5712989920766404</v>
      </c>
      <c r="Q30" s="515">
        <v>0</v>
      </c>
      <c r="R30" s="441">
        <v>8767.790850000001</v>
      </c>
      <c r="S30" s="441">
        <v>6232.807210000007</v>
      </c>
      <c r="T30" s="197">
        <v>40.67161961840932</v>
      </c>
      <c r="U30" s="327"/>
    </row>
    <row r="31" spans="1:21" s="311" customFormat="1" ht="19.5" customHeight="1">
      <c r="A31" s="396" t="s">
        <v>1386</v>
      </c>
      <c r="B31" s="104">
        <v>10068.61453</v>
      </c>
      <c r="C31" s="104">
        <v>9907.578659999997</v>
      </c>
      <c r="D31" s="79">
        <v>1.625380686102007</v>
      </c>
      <c r="E31" s="79">
        <v>0.0007165110610935602</v>
      </c>
      <c r="F31" s="79">
        <v>0.03925981402848608</v>
      </c>
      <c r="G31" s="372">
        <v>0</v>
      </c>
      <c r="H31" s="104">
        <v>4313.83897</v>
      </c>
      <c r="I31" s="104">
        <v>2599.7815600000004</v>
      </c>
      <c r="J31" s="79">
        <v>65.93082420355346</v>
      </c>
      <c r="K31" s="79"/>
      <c r="L31" s="104">
        <v>1427.5901399999998</v>
      </c>
      <c r="M31" s="104">
        <v>1706.29945</v>
      </c>
      <c r="N31" s="79">
        <v>-16.334138184244285</v>
      </c>
      <c r="O31" s="79">
        <v>-0.005413310928367307</v>
      </c>
      <c r="P31" s="79">
        <v>0.027410233177745085</v>
      </c>
      <c r="Q31" s="372">
        <v>0</v>
      </c>
      <c r="R31" s="104">
        <v>865.26051</v>
      </c>
      <c r="S31" s="104">
        <v>406.86421</v>
      </c>
      <c r="T31" s="79">
        <v>112.6656729034977</v>
      </c>
      <c r="U31" s="327"/>
    </row>
    <row r="32" spans="1:21" s="311" customFormat="1" ht="19.5" customHeight="1">
      <c r="A32" s="630" t="s">
        <v>1387</v>
      </c>
      <c r="B32" s="441">
        <v>7512.880069999998</v>
      </c>
      <c r="C32" s="441">
        <v>11740.209029999993</v>
      </c>
      <c r="D32" s="197">
        <v>-36.00727166950619</v>
      </c>
      <c r="E32" s="197">
        <v>-0.01880902657725299</v>
      </c>
      <c r="F32" s="197">
        <v>0.02929442511555951</v>
      </c>
      <c r="G32" s="515">
        <v>0</v>
      </c>
      <c r="H32" s="441">
        <v>496.68562999999955</v>
      </c>
      <c r="I32" s="441">
        <v>864.3835199999987</v>
      </c>
      <c r="J32" s="197">
        <v>-42.53874368173975</v>
      </c>
      <c r="K32" s="197"/>
      <c r="L32" s="441">
        <v>611.8172800000002</v>
      </c>
      <c r="M32" s="441">
        <v>2715.3418700000016</v>
      </c>
      <c r="N32" s="197">
        <v>-77.46813074406724</v>
      </c>
      <c r="O32" s="197">
        <v>-0.040856305270664826</v>
      </c>
      <c r="P32" s="197">
        <v>0.011747107126260876</v>
      </c>
      <c r="Q32" s="515">
        <v>0</v>
      </c>
      <c r="R32" s="441">
        <v>29.166079999999997</v>
      </c>
      <c r="S32" s="441">
        <v>222.45952999999997</v>
      </c>
      <c r="T32" s="197">
        <v>-86.88926475750442</v>
      </c>
      <c r="U32" s="327"/>
    </row>
    <row r="33" spans="1:21" s="311" customFormat="1" ht="19.5" customHeight="1">
      <c r="A33" s="396" t="s">
        <v>1388</v>
      </c>
      <c r="B33" s="104">
        <v>2111.0239000000006</v>
      </c>
      <c r="C33" s="104">
        <v>1314.73099</v>
      </c>
      <c r="D33" s="79">
        <v>60.56698412501864</v>
      </c>
      <c r="E33" s="79">
        <v>0.003543016086325146</v>
      </c>
      <c r="F33" s="79">
        <v>0.008231361472499374</v>
      </c>
      <c r="G33" s="372">
        <v>0</v>
      </c>
      <c r="H33" s="104">
        <v>241.50622999999993</v>
      </c>
      <c r="I33" s="104">
        <v>176.94782</v>
      </c>
      <c r="J33" s="79">
        <v>36.4844336595952</v>
      </c>
      <c r="K33" s="79"/>
      <c r="L33" s="104">
        <v>632.11409</v>
      </c>
      <c r="M33" s="104">
        <v>358.61893000000003</v>
      </c>
      <c r="N33" s="79">
        <v>76.26344766574368</v>
      </c>
      <c r="O33" s="79">
        <v>0.005312037615404968</v>
      </c>
      <c r="P33" s="79">
        <v>0.012136813022425433</v>
      </c>
      <c r="Q33" s="372">
        <v>0</v>
      </c>
      <c r="R33" s="104">
        <v>63.39929999999999</v>
      </c>
      <c r="S33" s="104">
        <v>17.097720000000006</v>
      </c>
      <c r="T33" s="79">
        <v>270.805581095023</v>
      </c>
      <c r="U33" s="327"/>
    </row>
    <row r="34" spans="1:21" s="311" customFormat="1" ht="19.5" customHeight="1">
      <c r="A34" s="630" t="s">
        <v>1389</v>
      </c>
      <c r="B34" s="441">
        <v>1209.0793600000002</v>
      </c>
      <c r="C34" s="441">
        <v>1980.0807600000003</v>
      </c>
      <c r="D34" s="197">
        <v>-38.937876453079625</v>
      </c>
      <c r="E34" s="197">
        <v>-0.0034304843462429017</v>
      </c>
      <c r="F34" s="197">
        <v>0.00471447493375049</v>
      </c>
      <c r="G34" s="515">
        <v>0</v>
      </c>
      <c r="H34" s="441">
        <v>42.15661000000001</v>
      </c>
      <c r="I34" s="441">
        <v>63.48774</v>
      </c>
      <c r="J34" s="197">
        <v>-33.598817661488646</v>
      </c>
      <c r="K34" s="197"/>
      <c r="L34" s="441">
        <v>18.96456</v>
      </c>
      <c r="M34" s="441">
        <v>1113.09881</v>
      </c>
      <c r="N34" s="197">
        <v>-98.29623751012726</v>
      </c>
      <c r="O34" s="197">
        <v>-0.02125113399558114</v>
      </c>
      <c r="P34" s="197">
        <v>0.000364126227233075</v>
      </c>
      <c r="Q34" s="515">
        <v>0</v>
      </c>
      <c r="R34" s="441">
        <v>1.2056000000000002</v>
      </c>
      <c r="S34" s="441">
        <v>33.88108999999999</v>
      </c>
      <c r="T34" s="197">
        <v>-96.44167292138476</v>
      </c>
      <c r="U34" s="327"/>
    </row>
    <row r="35" spans="1:21" s="311" customFormat="1" ht="19.5" customHeight="1">
      <c r="A35" s="396" t="s">
        <v>1390</v>
      </c>
      <c r="B35" s="104">
        <v>183.28298</v>
      </c>
      <c r="C35" s="104">
        <v>7.002</v>
      </c>
      <c r="D35" s="79" t="s">
        <v>1173</v>
      </c>
      <c r="E35" s="79">
        <v>0.0007843424699752269</v>
      </c>
      <c r="F35" s="79">
        <v>0.0007146619515472436</v>
      </c>
      <c r="G35" s="372">
        <v>0</v>
      </c>
      <c r="H35" s="104">
        <v>92.1335</v>
      </c>
      <c r="I35" s="104">
        <v>4.37</v>
      </c>
      <c r="J35" s="79" t="s">
        <v>1173</v>
      </c>
      <c r="K35" s="79"/>
      <c r="L35" s="104">
        <v>46.042790000000004</v>
      </c>
      <c r="M35" s="104">
        <v>9.999999999999999E-34</v>
      </c>
      <c r="N35" s="79" t="s">
        <v>1173</v>
      </c>
      <c r="O35" s="79">
        <v>0.0008942791982066217</v>
      </c>
      <c r="P35" s="79">
        <v>0.0008840377743530436</v>
      </c>
      <c r="Q35" s="372">
        <v>0</v>
      </c>
      <c r="R35" s="104">
        <v>0.344</v>
      </c>
      <c r="S35" s="104">
        <v>9.999999999999999E-34</v>
      </c>
      <c r="T35" s="79" t="s">
        <v>1173</v>
      </c>
      <c r="U35" s="327"/>
    </row>
    <row r="36" spans="1:20" s="311" customFormat="1" ht="17.25" customHeight="1">
      <c r="A36" s="803" t="s">
        <v>1391</v>
      </c>
      <c r="B36" s="804">
        <v>53.6945</v>
      </c>
      <c r="C36" s="804">
        <v>48.53</v>
      </c>
      <c r="D36" s="805">
        <v>10.641871007624149</v>
      </c>
      <c r="E36" s="805">
        <v>2.297886411901646E-05</v>
      </c>
      <c r="F36" s="805">
        <v>0.0002093670462874047</v>
      </c>
      <c r="G36" s="806">
        <v>0</v>
      </c>
      <c r="H36" s="804">
        <v>6.4383</v>
      </c>
      <c r="I36" s="804">
        <v>23</v>
      </c>
      <c r="J36" s="805">
        <v>-72.00739130434783</v>
      </c>
      <c r="K36" s="805"/>
      <c r="L36" s="804">
        <v>9.999999999999999E-34</v>
      </c>
      <c r="M36" s="804">
        <v>14.77</v>
      </c>
      <c r="N36" s="805">
        <v>-100</v>
      </c>
      <c r="O36" s="805">
        <v>-0.00028687453035560617</v>
      </c>
      <c r="P36" s="805">
        <v>1.9200351984600486E-38</v>
      </c>
      <c r="Q36" s="806">
        <v>0</v>
      </c>
      <c r="R36" s="804">
        <v>9.999999999999999E-34</v>
      </c>
      <c r="S36" s="804">
        <v>7</v>
      </c>
      <c r="T36" s="805">
        <v>-100</v>
      </c>
    </row>
    <row r="37" spans="1:20" s="311" customFormat="1" ht="12" customHeight="1">
      <c r="A37" s="517"/>
      <c r="B37" s="315"/>
      <c r="C37" s="314"/>
      <c r="D37" s="314"/>
      <c r="E37" s="314"/>
      <c r="F37" s="314"/>
      <c r="G37" s="314"/>
      <c r="H37" s="315"/>
      <c r="I37" s="314"/>
      <c r="J37" s="317"/>
      <c r="K37" s="317"/>
      <c r="L37" s="315"/>
      <c r="M37" s="315"/>
      <c r="N37" s="315"/>
      <c r="O37" s="315"/>
      <c r="P37" s="315"/>
      <c r="Q37" s="315"/>
      <c r="R37" s="315"/>
      <c r="S37" s="315"/>
      <c r="T37" s="315"/>
    </row>
    <row r="38" spans="1:20" s="311" customFormat="1" ht="12" customHeight="1">
      <c r="A38" s="518" t="s">
        <v>800</v>
      </c>
      <c r="B38" s="315"/>
      <c r="C38" s="314"/>
      <c r="D38" s="314"/>
      <c r="E38" s="314"/>
      <c r="F38" s="314"/>
      <c r="G38" s="314"/>
      <c r="H38" s="315"/>
      <c r="I38" s="314"/>
      <c r="J38" s="317"/>
      <c r="K38" s="317"/>
      <c r="L38" s="315"/>
      <c r="M38" s="315"/>
      <c r="N38" s="315"/>
      <c r="O38" s="315"/>
      <c r="P38" s="315"/>
      <c r="Q38" s="315"/>
      <c r="R38" s="315"/>
      <c r="S38" s="315"/>
      <c r="T38" s="315"/>
    </row>
    <row r="39" ht="12" customHeight="1">
      <c r="A39" s="61" t="s">
        <v>801</v>
      </c>
    </row>
    <row r="40" ht="12" customHeight="1">
      <c r="A40" s="96" t="s">
        <v>8</v>
      </c>
    </row>
    <row r="41" ht="12" customHeight="1">
      <c r="A41" s="61" t="s">
        <v>789</v>
      </c>
    </row>
    <row r="42" ht="12" customHeight="1">
      <c r="A42" s="267" t="s">
        <v>1134</v>
      </c>
    </row>
  </sheetData>
  <sheetProtection/>
  <mergeCells count="15">
    <mergeCell ref="L11:T11"/>
    <mergeCell ref="B12:F12"/>
    <mergeCell ref="H12:J12"/>
    <mergeCell ref="L12:P12"/>
    <mergeCell ref="R12:T12"/>
    <mergeCell ref="A11:A14"/>
    <mergeCell ref="R13:R14"/>
    <mergeCell ref="S13:S14"/>
    <mergeCell ref="B13:B14"/>
    <mergeCell ref="C13:C14"/>
    <mergeCell ref="H13:H14"/>
    <mergeCell ref="I13:I14"/>
    <mergeCell ref="L13:L14"/>
    <mergeCell ref="M13:M14"/>
    <mergeCell ref="B11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matorresb</cp:lastModifiedBy>
  <dcterms:created xsi:type="dcterms:W3CDTF">2011-04-06T17:19:11Z</dcterms:created>
  <dcterms:modified xsi:type="dcterms:W3CDTF">2012-07-09T21:07:01Z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