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86" yWindow="300" windowWidth="20115" windowHeight="7455" activeTab="6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</sheets>
  <definedNames>
    <definedName name="_xlnm.Print_Area" localSheetId="1">'A1'!$A$9:$I$16</definedName>
    <definedName name="_xlnm.Print_Area" localSheetId="2">'A2'!#REF!</definedName>
    <definedName name="_xlnm.Print_Area" localSheetId="3">'A3'!$A$10:$M$22</definedName>
    <definedName name="_xlnm.Print_Area" localSheetId="4">'A4'!$A$10:$K$51</definedName>
  </definedNames>
  <calcPr fullCalcOnLoad="1"/>
</workbook>
</file>

<file path=xl/sharedStrings.xml><?xml version="1.0" encoding="utf-8"?>
<sst xmlns="http://schemas.openxmlformats.org/spreadsheetml/2006/main" count="341" uniqueCount="256">
  <si>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</si>
  <si>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</si>
  <si>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</si>
  <si>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</si>
  <si>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</si>
  <si>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</si>
  <si>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</si>
  <si>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Enero</t>
  </si>
  <si>
    <t>Diciembre</t>
  </si>
  <si>
    <t>Fuente: DANE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</si>
  <si>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</si>
  <si>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</si>
  <si>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</si>
  <si>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</si>
  <si>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</si>
  <si>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</si>
  <si>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</si>
  <si>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</si>
  <si>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</si>
  <si>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</si>
  <si>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</si>
  <si>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Equipo</t>
  </si>
  <si>
    <t>Materiales</t>
  </si>
  <si>
    <t>Transporte</t>
  </si>
  <si>
    <t>Mano de obra</t>
  </si>
  <si>
    <t>Costos indirectos</t>
  </si>
  <si>
    <t>Total</t>
  </si>
  <si>
    <t>Fuente: DANE-ICCP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</si>
  <si>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</si>
  <si>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</si>
  <si>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</si>
  <si>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</si>
  <si>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Subbases y bases</t>
  </si>
  <si>
    <t>Transporte de materiales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</si>
  <si>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</si>
  <si>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</si>
  <si>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</si>
  <si>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</si>
  <si>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</si>
  <si>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</si>
  <si>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</si>
  <si>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</si>
  <si>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</si>
  <si>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</si>
  <si>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Equipo de movimiento de tierras</t>
  </si>
  <si>
    <t>Equipo de compactacion y nivelacion</t>
  </si>
  <si>
    <t>Equipo de pavimentos</t>
  </si>
  <si>
    <t>Equipo de obras de arte</t>
  </si>
  <si>
    <t>Equipo de obras varias</t>
  </si>
  <si>
    <t>Cemento</t>
  </si>
  <si>
    <t>Explosivos</t>
  </si>
  <si>
    <t>Agregados minerales</t>
  </si>
  <si>
    <t>Concretos</t>
  </si>
  <si>
    <t>Aceros</t>
  </si>
  <si>
    <t>Maderas</t>
  </si>
  <si>
    <t>Tuberias</t>
  </si>
  <si>
    <t>Pavimentos</t>
  </si>
  <si>
    <t>Otros</t>
  </si>
  <si>
    <t>Maestro</t>
  </si>
  <si>
    <t>Obrero</t>
  </si>
  <si>
    <t>Oficial</t>
  </si>
  <si>
    <t>Inspector</t>
  </si>
  <si>
    <t>Topografo</t>
  </si>
  <si>
    <t>Cadenero</t>
  </si>
  <si>
    <t>Ingeniero director</t>
  </si>
  <si>
    <t>Ingeniero residente</t>
  </si>
  <si>
    <t>Almacenista</t>
  </si>
  <si>
    <t>Celador</t>
  </si>
  <si>
    <t>Contador</t>
  </si>
  <si>
    <t>Auxiliar contable</t>
  </si>
  <si>
    <t>Laboratorista</t>
  </si>
  <si>
    <t>Mecanico</t>
  </si>
  <si>
    <t>Secretaria</t>
  </si>
  <si>
    <t>A5. ICCP. Variación mensual, año corrido y doce meses por grupos e insumos</t>
  </si>
  <si>
    <t>Canasta general</t>
  </si>
  <si>
    <t>Grupos e insumos</t>
  </si>
  <si>
    <t>meses</t>
  </si>
  <si>
    <t>Motosierra</t>
  </si>
  <si>
    <t>Herramienta</t>
  </si>
  <si>
    <t>Madera</t>
  </si>
  <si>
    <t>Motoniveladora</t>
  </si>
  <si>
    <t>Agua</t>
  </si>
  <si>
    <t>Cargador</t>
  </si>
  <si>
    <t>Andamio</t>
  </si>
  <si>
    <t>Soldadura</t>
  </si>
  <si>
    <t>Carrotanque</t>
  </si>
  <si>
    <t>Concreto</t>
  </si>
  <si>
    <t>Compresor</t>
  </si>
  <si>
    <t>Rejilla</t>
  </si>
  <si>
    <t>Bulldozer</t>
  </si>
  <si>
    <t>Mezcladora</t>
  </si>
  <si>
    <t>Geotextil</t>
  </si>
  <si>
    <t>Compactador</t>
  </si>
  <si>
    <t>Retroexcavadora</t>
  </si>
  <si>
    <t>Anticorrosivo</t>
  </si>
  <si>
    <t>Motobomba</t>
  </si>
  <si>
    <t>Cesped</t>
  </si>
  <si>
    <t>Tablero</t>
  </si>
  <si>
    <t>Puntillas</t>
  </si>
  <si>
    <t>Platina</t>
  </si>
  <si>
    <t>Volqueta</t>
  </si>
  <si>
    <t>Grapa</t>
  </si>
  <si>
    <t>Grua</t>
  </si>
  <si>
    <t>Tierra</t>
  </si>
  <si>
    <t>Oxigeno</t>
  </si>
  <si>
    <t>Dosificadora</t>
  </si>
  <si>
    <t>Clasificadora</t>
  </si>
  <si>
    <t>Telesferico</t>
  </si>
  <si>
    <t>Arborizacion</t>
  </si>
  <si>
    <t>Parafina</t>
  </si>
  <si>
    <t>Dinamita</t>
  </si>
  <si>
    <t>Fulminante</t>
  </si>
  <si>
    <t>Asfalto</t>
  </si>
  <si>
    <t>Anclaje</t>
  </si>
  <si>
    <t>Arena</t>
  </si>
  <si>
    <t>Acpm</t>
  </si>
  <si>
    <t>Aditivos</t>
  </si>
  <si>
    <t>Polietileno</t>
  </si>
  <si>
    <t>Mecha</t>
  </si>
  <si>
    <t>Grava</t>
  </si>
  <si>
    <t>Angulo</t>
  </si>
  <si>
    <t>Triturado</t>
  </si>
  <si>
    <t>Impermeabilizante</t>
  </si>
  <si>
    <t>Piedra</t>
  </si>
  <si>
    <t>A6.  ICCP.  Variación mensual, año corrido y doce meses</t>
  </si>
  <si>
    <t>Meses</t>
  </si>
  <si>
    <t>Var. Mensual</t>
  </si>
  <si>
    <t>Var. Año corrido</t>
  </si>
  <si>
    <t>Var. Doce meses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</si>
  <si>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</si>
  <si>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</si>
  <si>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</si>
  <si>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</si>
  <si>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</si>
  <si>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</si>
  <si>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</si>
  <si>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</si>
  <si>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</si>
  <si>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</si>
  <si>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Fecha de publicación: 15/04/2016</t>
  </si>
  <si>
    <t>Índice de Costos de la Construcción Pesada - ICCP</t>
  </si>
  <si>
    <t>Anexos</t>
  </si>
  <si>
    <t>Anexo 1: Variación mensual, año corrido y doce meses</t>
  </si>
  <si>
    <t>Anexo 2: Variación, contribución y participación mensual, año corrido y doce meses por grupos de costos</t>
  </si>
  <si>
    <t>Anexo 3: Variación, contribución y participación mensual, año corrido y doce meses por grupos de obra</t>
  </si>
  <si>
    <t>Anexo 4: Variación y contribución mensual, año corrido y doce meses por subgrupos de costos</t>
  </si>
  <si>
    <t>Anexo 5: Variación mensual, año corrido y doce meses por grupos e insumos</t>
  </si>
  <si>
    <t>Anexo 6:  Variación mensual, año corrido y doce meses (2012 - 2016)</t>
  </si>
  <si>
    <t>Resina epoxica</t>
  </si>
  <si>
    <t>Anillo de caucho</t>
  </si>
  <si>
    <t>Terminadora de asfalto</t>
  </si>
  <si>
    <t>Taches reflectivos</t>
  </si>
  <si>
    <t>Equipo de pilotaje</t>
  </si>
  <si>
    <t>Equipo de soldadura</t>
  </si>
  <si>
    <t>Tuberia metalica</t>
  </si>
  <si>
    <t>Poste de concreto</t>
  </si>
  <si>
    <t>Planta de asfalto</t>
  </si>
  <si>
    <t>Junta de dilatacion</t>
  </si>
  <si>
    <t>Lamina de acero</t>
  </si>
  <si>
    <t>Equipo de tensionamiento</t>
  </si>
  <si>
    <t>Camion mezclador</t>
  </si>
  <si>
    <t>Cinta de pvc</t>
  </si>
  <si>
    <t>Planta de trituracion</t>
  </si>
  <si>
    <t>Emulsion asfaltica</t>
  </si>
  <si>
    <t>Concreto asfaltico</t>
  </si>
  <si>
    <t>Vibrador de concreto</t>
  </si>
  <si>
    <t>Formaleta metalica</t>
  </si>
  <si>
    <t>Delineadores de ruta</t>
  </si>
  <si>
    <t>Formaleta de madera</t>
  </si>
  <si>
    <t>Poste de kilometraje</t>
  </si>
  <si>
    <t>Esferas reflectivas</t>
  </si>
  <si>
    <t>Vehiculo delineador</t>
  </si>
  <si>
    <t>Alambre de puas</t>
  </si>
  <si>
    <t>Carro de avance</t>
  </si>
  <si>
    <t>Escoba para calle</t>
  </si>
  <si>
    <t>Planta de concreto</t>
  </si>
  <si>
    <t>Malla triple torsion</t>
  </si>
  <si>
    <t>Fresadora de pavimentos</t>
  </si>
  <si>
    <t>Señales metalicas</t>
  </si>
  <si>
    <t>Bomba de concreto</t>
  </si>
  <si>
    <t>Baranda metalica</t>
  </si>
  <si>
    <t>Cables de alta resistencia</t>
  </si>
  <si>
    <t>Crudo de castilla</t>
  </si>
  <si>
    <t>Acero de refuerzo</t>
  </si>
  <si>
    <t>Alambre de amarre</t>
  </si>
  <si>
    <t>Solado granular</t>
  </si>
  <si>
    <t>Subbase granular</t>
  </si>
  <si>
    <t>Malla metalica</t>
  </si>
  <si>
    <t>Material de filtro</t>
  </si>
  <si>
    <t>Tornillo grado 5</t>
  </si>
  <si>
    <t>Limpiador pvc</t>
  </si>
  <si>
    <t>Perno de acero</t>
  </si>
  <si>
    <t>Base granular</t>
  </si>
  <si>
    <t>Pintura de trafico</t>
  </si>
  <si>
    <t>Tuberia pvc</t>
  </si>
  <si>
    <t>Almohadilla de neopreno</t>
  </si>
  <si>
    <t>Codo sanitaria pvc</t>
  </si>
  <si>
    <t>Pie de amigos metalicos</t>
  </si>
  <si>
    <t>Mortero de planta</t>
  </si>
  <si>
    <t>Union sanitaria</t>
  </si>
  <si>
    <t>Material de afirmado</t>
  </si>
  <si>
    <t>Poste de madera</t>
  </si>
  <si>
    <t>Disolvente xilol</t>
  </si>
  <si>
    <t>Tuberia de concreto</t>
  </si>
  <si>
    <t>2010</t>
  </si>
  <si>
    <t>2011</t>
  </si>
  <si>
    <t>2012</t>
  </si>
  <si>
    <t>2013</t>
  </si>
  <si>
    <t>2014</t>
  </si>
  <si>
    <t>2015</t>
  </si>
  <si>
    <t>2016</t>
  </si>
  <si>
    <t>2007</t>
  </si>
  <si>
    <t>2008</t>
  </si>
  <si>
    <t>2009</t>
  </si>
  <si>
    <t>1</t>
  </si>
  <si>
    <t>101</t>
  </si>
  <si>
    <t>102</t>
  </si>
  <si>
    <t>103</t>
  </si>
  <si>
    <t>104</t>
  </si>
  <si>
    <t>105</t>
  </si>
  <si>
    <t>2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</si>
  <si>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</si>
  <si>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</si>
  <si>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</si>
  <si>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</si>
  <si>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</si>
  <si>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</si>
  <si>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</si>
  <si>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</si>
  <si>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</si>
  <si>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</si>
  <si>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</si>
  <si>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</si>
  <si>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</si>
  <si>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</si>
  <si>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</si>
  <si>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</si>
  <si>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</si>
  <si>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</si>
  <si>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</si>
  <si>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</si>
  <si>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</si>
  <si>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</si>
  <si>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</si>
  <si>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</si>
  <si>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</si>
  <si>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</si>
  <si>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</si>
  <si>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</si>
  <si>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Obras de explanacion</t>
  </si>
  <si>
    <t>Aceros y elementos metalicos</t>
  </si>
  <si>
    <t>Octubre de 2016</t>
  </si>
  <si>
    <t>2007-2016 octubre</t>
  </si>
  <si>
    <t>2012 -2016 octubre</t>
  </si>
  <si>
    <t>Fecha de publicación  16/11/2016</t>
  </si>
  <si>
    <t>Doce
 meses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</si>
</sst>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m\ yyyy\ "/>
    <numFmt numFmtId="165" formatCode="mmmm"/>
    <numFmt numFmtId="166" formatCode="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47" fillId="33" borderId="0" xfId="0" applyFont="1" applyFill="1" applyAlignment="1">
      <alignment horizontal="center"/>
    </xf>
    <xf numFmtId="2" fontId="47" fillId="33" borderId="0" xfId="0" applyNumberFormat="1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165" fontId="0" fillId="33" borderId="0" xfId="0" applyNumberFormat="1" applyFill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2" fontId="4" fillId="33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48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49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/>
    </xf>
    <xf numFmtId="2" fontId="50" fillId="33" borderId="0" xfId="0" applyNumberFormat="1" applyFont="1" applyFill="1" applyAlignment="1">
      <alignment horizontal="center"/>
    </xf>
    <xf numFmtId="2" fontId="50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top" wrapText="1"/>
    </xf>
    <xf numFmtId="2" fontId="5" fillId="34" borderId="0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/>
    </xf>
    <xf numFmtId="2" fontId="13" fillId="33" borderId="0" xfId="0" applyNumberFormat="1" applyFont="1" applyFill="1" applyBorder="1" applyAlignment="1">
      <alignment horizontal="center" wrapText="1"/>
    </xf>
    <xf numFmtId="0" fontId="38" fillId="0" borderId="0" xfId="46" applyAlignment="1">
      <alignment/>
    </xf>
    <xf numFmtId="0" fontId="38" fillId="33" borderId="0" xfId="46" applyFill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33" borderId="0" xfId="0" applyNumberFormat="1" applyFill="1" applyAlignment="1">
      <alignment/>
    </xf>
    <xf numFmtId="4" fontId="47" fillId="33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 horizontal="center"/>
    </xf>
    <xf numFmtId="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2" fontId="50" fillId="0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166" fontId="3" fillId="33" borderId="10" xfId="0" applyNumberFormat="1" applyFont="1" applyFill="1" applyBorder="1" applyAlignment="1">
      <alignment horizontal="left"/>
    </xf>
    <xf numFmtId="49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3" fillId="0" borderId="0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2" fontId="13" fillId="33" borderId="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57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333375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428625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16"/>
  <sheetViews>
    <sheetView zoomScalePageLayoutView="0" workbookViewId="0" topLeftCell="A1">
      <selection activeCell="M15" sqref="M15"/>
    </sheetView>
  </sheetViews>
  <sheetFormatPr defaultColWidth="11.421875" defaultRowHeight="15"/>
  <cols>
    <col min="1" max="16384" width="11.421875" style="3" customWidth="1"/>
  </cols>
  <sheetData>
    <row r="7" spans="3:9" ht="18">
      <c r="C7" s="88" t="s">
        <v>140</v>
      </c>
      <c r="D7" s="88"/>
      <c r="E7" s="88"/>
      <c r="F7" s="88"/>
      <c r="G7" s="88"/>
      <c r="H7" s="88"/>
      <c r="I7" s="88"/>
    </row>
    <row r="8" spans="3:9" ht="18">
      <c r="C8" s="88" t="s">
        <v>141</v>
      </c>
      <c r="D8" s="88"/>
      <c r="E8" s="88"/>
      <c r="F8" s="88"/>
      <c r="G8" s="88"/>
      <c r="H8" s="88"/>
      <c r="I8" s="88"/>
    </row>
    <row r="9" spans="3:9" ht="18">
      <c r="C9" s="89" t="s">
        <v>251</v>
      </c>
      <c r="D9" s="89"/>
      <c r="E9" s="89"/>
      <c r="F9" s="89"/>
      <c r="G9" s="89"/>
      <c r="H9" s="89"/>
      <c r="I9" s="89"/>
    </row>
    <row r="10" spans="3:9" ht="18">
      <c r="C10" s="51"/>
      <c r="D10" s="51"/>
      <c r="E10" s="51"/>
      <c r="F10" s="51"/>
      <c r="G10" s="51"/>
      <c r="H10" s="51"/>
      <c r="I10" s="51"/>
    </row>
    <row r="11" ht="15">
      <c r="B11" s="52" t="s">
        <v>142</v>
      </c>
    </row>
    <row r="12" ht="15">
      <c r="B12" s="53" t="s">
        <v>143</v>
      </c>
    </row>
    <row r="13" ht="15">
      <c r="B13" s="53" t="s">
        <v>144</v>
      </c>
    </row>
    <row r="14" ht="15">
      <c r="B14" s="53" t="s">
        <v>145</v>
      </c>
    </row>
    <row r="15" ht="15">
      <c r="B15" s="53" t="s">
        <v>146</v>
      </c>
    </row>
    <row r="16" ht="15">
      <c r="B16" s="53" t="s">
        <v>147</v>
      </c>
    </row>
  </sheetData>
  <sheetProtection/>
  <mergeCells count="3">
    <mergeCell ref="C7:I7"/>
    <mergeCell ref="C8:I8"/>
    <mergeCell ref="C9:I9"/>
  </mergeCells>
  <hyperlinks>
    <hyperlink ref="B11" location="'A1'!A1" display="Anexo 1: Variación anual y mensual"/>
    <hyperlink ref="B12" location="'A2'!A1" display="Anexo 2: Variación, contribución y participación anual y mensual, por grupos de costos"/>
    <hyperlink ref="B13" location="'A3'!A1" display="Anexo 3: Variación, contribución y participación anual y mensual, por grupos de obra"/>
    <hyperlink ref="B14" location="'A4'!A1" display="Anexo 4: Variación y contribución anual y mensual por subgrupos de costos"/>
    <hyperlink ref="B15" location="'A5'!A1" display="Anexo 5: Variación anual y mensual por grupos e insumos"/>
    <hyperlink ref="B16" location="'A6'!A1" display="Anexo 6:  Variación mensual, año corrido y doce meses (2012 - 2016)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T33"/>
  <sheetViews>
    <sheetView showGridLines="0" zoomScalePageLayoutView="0" workbookViewId="0" topLeftCell="A1">
      <selection activeCell="M16" sqref="M16"/>
    </sheetView>
  </sheetViews>
  <sheetFormatPr defaultColWidth="11.421875" defaultRowHeight="15"/>
  <cols>
    <col min="1" max="1" width="7.7109375" style="3" customWidth="1"/>
    <col min="2" max="2" width="11.57421875" style="3" customWidth="1"/>
    <col min="3" max="4" width="9.7109375" style="3" customWidth="1"/>
    <col min="5" max="5" width="1.7109375" style="3" customWidth="1"/>
    <col min="6" max="6" width="7.7109375" style="3" customWidth="1"/>
    <col min="7" max="9" width="9.7109375" style="3" customWidth="1"/>
    <col min="10" max="10" width="11.8515625" style="3" bestFit="1" customWidth="1"/>
    <col min="11" max="11" width="11.57421875" style="3" bestFit="1" customWidth="1"/>
    <col min="12" max="12" width="13.00390625" style="3" hidden="1" customWidth="1"/>
    <col min="13" max="13" width="11.421875" style="3" customWidth="1"/>
    <col min="14" max="14" width="6.421875" style="3" customWidth="1"/>
    <col min="15" max="15" width="12.28125" style="3" customWidth="1"/>
    <col min="16" max="16" width="17.8515625" style="3" customWidth="1"/>
    <col min="17" max="17" width="20.140625" style="3" customWidth="1"/>
    <col min="18" max="16384" width="11.421875" style="3" customWidth="1"/>
  </cols>
  <sheetData>
    <row r="1" ht="15"/>
    <row r="2" ht="15"/>
    <row r="3" ht="15"/>
    <row r="4" ht="15"/>
    <row r="5" ht="15"/>
    <row r="6" ht="15"/>
    <row r="7" spans="1:17" ht="15">
      <c r="A7" s="1" t="s">
        <v>0</v>
      </c>
      <c r="B7" s="2"/>
      <c r="C7" s="2"/>
      <c r="D7" s="2"/>
      <c r="E7" s="2"/>
      <c r="F7" s="2"/>
      <c r="G7" s="2"/>
      <c r="H7" s="2"/>
      <c r="I7" s="2"/>
      <c r="M7" s="45"/>
      <c r="N7" s="45"/>
      <c r="O7" s="45"/>
      <c r="P7" s="45"/>
      <c r="Q7" s="45"/>
    </row>
    <row r="8" spans="1:18" ht="15.75" thickBot="1">
      <c r="A8" s="92" t="s">
        <v>252</v>
      </c>
      <c r="B8" s="92"/>
      <c r="C8" s="4"/>
      <c r="D8" s="5"/>
      <c r="E8" s="5"/>
      <c r="F8" s="2"/>
      <c r="G8" s="2"/>
      <c r="H8" s="2"/>
      <c r="I8" s="2"/>
      <c r="L8" s="6">
        <f ca="1">TODAY()-30</f>
        <v>42660</v>
      </c>
      <c r="M8" s="45"/>
      <c r="N8" s="93"/>
      <c r="O8" s="93"/>
      <c r="P8" s="93"/>
      <c r="Q8" s="93"/>
      <c r="R8" s="45"/>
    </row>
    <row r="9" spans="1:18" ht="15.75" thickBot="1">
      <c r="A9" s="90" t="s">
        <v>1</v>
      </c>
      <c r="B9" s="95" t="s">
        <v>2</v>
      </c>
      <c r="C9" s="95"/>
      <c r="D9" s="95"/>
      <c r="E9" s="38"/>
      <c r="F9" s="90" t="s">
        <v>1</v>
      </c>
      <c r="G9" s="95" t="s">
        <v>2</v>
      </c>
      <c r="H9" s="95"/>
      <c r="I9" s="95"/>
      <c r="L9" s="7" t="str">
        <f>TEXT(L8," mmmm")</f>
        <v> octubre</v>
      </c>
      <c r="M9" s="45"/>
      <c r="N9" s="93"/>
      <c r="O9" s="93"/>
      <c r="P9" s="93"/>
      <c r="Q9" s="93"/>
      <c r="R9" s="45"/>
    </row>
    <row r="10" spans="1:18" ht="15" customHeight="1">
      <c r="A10" s="94"/>
      <c r="B10" s="96" t="s">
        <v>3</v>
      </c>
      <c r="C10" s="90" t="s">
        <v>4</v>
      </c>
      <c r="D10" s="90" t="s">
        <v>5</v>
      </c>
      <c r="E10" s="14"/>
      <c r="F10" s="94"/>
      <c r="G10" s="96" t="s">
        <v>3</v>
      </c>
      <c r="H10" s="90" t="s">
        <v>6</v>
      </c>
      <c r="I10" s="90" t="s">
        <v>5</v>
      </c>
      <c r="L10" s="3">
        <f ca="1">YEAR(TODAY())-11</f>
        <v>2005</v>
      </c>
      <c r="M10" s="45"/>
      <c r="N10" s="46"/>
      <c r="O10" s="47"/>
      <c r="P10" s="47"/>
      <c r="Q10" s="47"/>
      <c r="R10" s="45"/>
    </row>
    <row r="11" spans="1:18" ht="15.75" thickBot="1">
      <c r="A11" s="91"/>
      <c r="B11" s="97"/>
      <c r="C11" s="91"/>
      <c r="D11" s="91"/>
      <c r="E11" s="5"/>
      <c r="F11" s="91"/>
      <c r="G11" s="97"/>
      <c r="H11" s="91"/>
      <c r="I11" s="91"/>
      <c r="L11" s="3">
        <v>2000</v>
      </c>
      <c r="M11" s="45"/>
      <c r="N11" s="47"/>
      <c r="O11" s="65"/>
      <c r="P11" s="65"/>
      <c r="Q11" s="65"/>
      <c r="R11" s="45"/>
    </row>
    <row r="12" spans="1:18" ht="15">
      <c r="A12" s="8" t="s">
        <v>211</v>
      </c>
      <c r="B12" s="48">
        <v>0.34</v>
      </c>
      <c r="C12" s="48">
        <v>3.21</v>
      </c>
      <c r="D12" s="48">
        <v>2.67</v>
      </c>
      <c r="E12" s="73"/>
      <c r="F12" s="8" t="s">
        <v>206</v>
      </c>
      <c r="G12" s="79">
        <v>-0.128101620998</v>
      </c>
      <c r="H12" s="79">
        <v>3.338618943273</v>
      </c>
      <c r="I12" s="79">
        <v>3.8691935007</v>
      </c>
      <c r="L12" s="3">
        <v>2011</v>
      </c>
      <c r="M12" s="45"/>
      <c r="N12" s="66"/>
      <c r="O12" s="48"/>
      <c r="P12" s="48"/>
      <c r="Q12" s="48"/>
      <c r="R12" s="45"/>
    </row>
    <row r="13" spans="1:18" ht="15">
      <c r="A13" s="8" t="s">
        <v>212</v>
      </c>
      <c r="B13" s="48">
        <v>-0.29</v>
      </c>
      <c r="C13" s="48">
        <v>5.8</v>
      </c>
      <c r="D13" s="48">
        <v>6.3</v>
      </c>
      <c r="E13" s="73"/>
      <c r="F13" s="8" t="s">
        <v>207</v>
      </c>
      <c r="G13" s="79">
        <v>0.221927592083</v>
      </c>
      <c r="H13" s="79">
        <v>1.919880286552</v>
      </c>
      <c r="I13" s="79">
        <v>1.900849690435</v>
      </c>
      <c r="L13" s="6">
        <f ca="1">TODAY()</f>
        <v>42690</v>
      </c>
      <c r="M13" s="45"/>
      <c r="N13" s="66"/>
      <c r="O13" s="48"/>
      <c r="P13" s="48"/>
      <c r="Q13" s="48"/>
      <c r="R13" s="45"/>
    </row>
    <row r="14" spans="1:18" ht="15">
      <c r="A14" s="74" t="s">
        <v>213</v>
      </c>
      <c r="B14" s="48">
        <v>-0.37</v>
      </c>
      <c r="C14" s="48">
        <v>-1.41</v>
      </c>
      <c r="D14" s="48">
        <v>-2.13</v>
      </c>
      <c r="E14" s="73"/>
      <c r="F14" s="8" t="s">
        <v>208</v>
      </c>
      <c r="G14" s="79">
        <v>-0.123045565672</v>
      </c>
      <c r="H14" s="79">
        <v>1.834148647183</v>
      </c>
      <c r="I14" s="79">
        <v>2.097242370059</v>
      </c>
      <c r="K14" s="6"/>
      <c r="L14" s="7" t="str">
        <f>TEXT(L13," mmmm")</f>
        <v> noviembre</v>
      </c>
      <c r="M14" s="67"/>
      <c r="N14" s="66"/>
      <c r="O14" s="48"/>
      <c r="P14" s="48"/>
      <c r="Q14" s="48"/>
      <c r="R14" s="45"/>
    </row>
    <row r="15" spans="1:18" ht="15">
      <c r="A15" s="8" t="s">
        <v>204</v>
      </c>
      <c r="B15" s="48">
        <v>-0.099933682741</v>
      </c>
      <c r="C15" s="48">
        <v>1.502196975339</v>
      </c>
      <c r="D15" s="48">
        <v>0.519445444401</v>
      </c>
      <c r="E15" s="73"/>
      <c r="F15" s="74" t="s">
        <v>209</v>
      </c>
      <c r="G15" s="79">
        <v>0.118662319677</v>
      </c>
      <c r="H15" s="79">
        <v>3.875070454051</v>
      </c>
      <c r="I15" s="79">
        <v>4.05627349161</v>
      </c>
      <c r="L15" s="3" t="s">
        <v>7</v>
      </c>
      <c r="M15" s="67"/>
      <c r="N15" s="66"/>
      <c r="O15" s="48"/>
      <c r="P15" s="48"/>
      <c r="Q15" s="48"/>
      <c r="R15" s="45"/>
    </row>
    <row r="16" spans="1:18" ht="15.75" thickBot="1">
      <c r="A16" s="10" t="s">
        <v>205</v>
      </c>
      <c r="B16" s="80">
        <v>0.373971337193</v>
      </c>
      <c r="C16" s="80">
        <v>7.449849879279</v>
      </c>
      <c r="D16" s="80">
        <v>7.518272338033</v>
      </c>
      <c r="E16" s="75"/>
      <c r="F16" s="75" t="s">
        <v>210</v>
      </c>
      <c r="G16" s="81">
        <v>-0.123183710874</v>
      </c>
      <c r="H16" s="81">
        <v>2.566111200039</v>
      </c>
      <c r="I16" s="81">
        <v>2.792634497966</v>
      </c>
      <c r="M16" s="67"/>
      <c r="N16" s="66"/>
      <c r="O16" s="48"/>
      <c r="P16" s="48"/>
      <c r="Q16" s="48"/>
      <c r="R16" s="45"/>
    </row>
    <row r="17" spans="1:18" ht="15">
      <c r="A17" s="2" t="s">
        <v>9</v>
      </c>
      <c r="B17" s="12"/>
      <c r="C17" s="12"/>
      <c r="D17" s="13"/>
      <c r="E17" s="14"/>
      <c r="F17" s="15"/>
      <c r="G17" s="16"/>
      <c r="H17" s="16"/>
      <c r="I17" s="16"/>
      <c r="L17" s="11" t="s">
        <v>8</v>
      </c>
      <c r="M17" s="67"/>
      <c r="N17" s="68"/>
      <c r="O17" s="69"/>
      <c r="P17" s="69"/>
      <c r="Q17" s="69"/>
      <c r="R17" s="45"/>
    </row>
    <row r="18" spans="1:18" ht="15">
      <c r="A18" s="3" t="s">
        <v>254</v>
      </c>
      <c r="H18"/>
      <c r="I18"/>
      <c r="J18"/>
      <c r="K18"/>
      <c r="L18" t="str">
        <f>CONCATENATE(L15," ","-"," ",L9)</f>
        <v>Enero -  octubre</v>
      </c>
      <c r="M18"/>
      <c r="N18"/>
      <c r="O18" s="49"/>
      <c r="P18" s="49"/>
      <c r="Q18" s="49"/>
      <c r="R18" s="45"/>
    </row>
    <row r="19" spans="6:18" ht="15">
      <c r="F19" s="45"/>
      <c r="G19" s="45"/>
      <c r="H19" s="45"/>
      <c r="K19"/>
      <c r="L19"/>
      <c r="M19"/>
      <c r="N19"/>
      <c r="O19" s="45"/>
      <c r="P19" s="45"/>
      <c r="Q19" s="45"/>
      <c r="R19" s="45"/>
    </row>
    <row r="20" spans="6:14" ht="15">
      <c r="F20"/>
      <c r="G20"/>
      <c r="H20"/>
      <c r="I20"/>
      <c r="J20"/>
      <c r="K20"/>
      <c r="L20"/>
      <c r="M20"/>
      <c r="N20"/>
    </row>
    <row r="21" spans="6:20" ht="15">
      <c r="F21"/>
      <c r="G21"/>
      <c r="H21"/>
      <c r="I21"/>
      <c r="J21"/>
      <c r="K21"/>
      <c r="L21"/>
      <c r="M21"/>
      <c r="N21"/>
      <c r="T21"/>
    </row>
    <row r="22" spans="6:20" ht="15">
      <c r="F22"/>
      <c r="G22"/>
      <c r="H22"/>
      <c r="I22"/>
      <c r="J22"/>
      <c r="K22"/>
      <c r="L22"/>
      <c r="M22"/>
      <c r="N22"/>
      <c r="T22"/>
    </row>
    <row r="23" spans="6:20" ht="15">
      <c r="F23"/>
      <c r="G23"/>
      <c r="H23"/>
      <c r="I23"/>
      <c r="J23"/>
      <c r="K23"/>
      <c r="L23"/>
      <c r="M23"/>
      <c r="N23"/>
      <c r="T23"/>
    </row>
    <row r="24" spans="6:20" ht="15">
      <c r="F24"/>
      <c r="G24"/>
      <c r="H24"/>
      <c r="I24"/>
      <c r="J24"/>
      <c r="K24"/>
      <c r="L24"/>
      <c r="M24"/>
      <c r="N24"/>
      <c r="T24"/>
    </row>
    <row r="25" spans="6:20" ht="24" customHeight="1">
      <c r="F25"/>
      <c r="G25"/>
      <c r="H25"/>
      <c r="I25"/>
      <c r="J25"/>
      <c r="K25"/>
      <c r="L25"/>
      <c r="M25"/>
      <c r="N25"/>
      <c r="T25"/>
    </row>
    <row r="26" spans="6:20" ht="15">
      <c r="F26"/>
      <c r="G26"/>
      <c r="H26"/>
      <c r="I26"/>
      <c r="J26"/>
      <c r="K26"/>
      <c r="L26"/>
      <c r="M26"/>
      <c r="N26"/>
      <c r="T26"/>
    </row>
    <row r="27" spans="6:20" ht="15">
      <c r="F27"/>
      <c r="G27"/>
      <c r="H27"/>
      <c r="I27"/>
      <c r="J27"/>
      <c r="K27"/>
      <c r="L27"/>
      <c r="M27"/>
      <c r="N27"/>
      <c r="T27"/>
    </row>
    <row r="28" spans="6:20" ht="15">
      <c r="F28"/>
      <c r="G28"/>
      <c r="H28"/>
      <c r="I28"/>
      <c r="J28"/>
      <c r="K28"/>
      <c r="L28"/>
      <c r="M28"/>
      <c r="N28"/>
      <c r="T28"/>
    </row>
    <row r="29" spans="6:20" ht="15" customHeight="1">
      <c r="F29"/>
      <c r="G29"/>
      <c r="H29"/>
      <c r="I29"/>
      <c r="J29"/>
      <c r="K29"/>
      <c r="L29"/>
      <c r="M29"/>
      <c r="N29"/>
      <c r="T29"/>
    </row>
    <row r="30" spans="6:20" ht="15">
      <c r="F30"/>
      <c r="G30"/>
      <c r="H30"/>
      <c r="I30"/>
      <c r="J30"/>
      <c r="K30"/>
      <c r="L30"/>
      <c r="M30"/>
      <c r="N30"/>
      <c r="T30"/>
    </row>
    <row r="31" spans="6:20" ht="15">
      <c r="F31"/>
      <c r="G31"/>
      <c r="H31"/>
      <c r="I31"/>
      <c r="J31"/>
      <c r="K31"/>
      <c r="L31"/>
      <c r="M31"/>
      <c r="N31"/>
      <c r="T31"/>
    </row>
    <row r="32" spans="6:20" ht="15">
      <c r="F32"/>
      <c r="G32"/>
      <c r="H32"/>
      <c r="I32"/>
      <c r="J32"/>
      <c r="K32"/>
      <c r="T32"/>
    </row>
    <row r="33" ht="15">
      <c r="T33"/>
    </row>
  </sheetData>
  <sheetProtection/>
  <mergeCells count="13">
    <mergeCell ref="H10:H11"/>
    <mergeCell ref="I10:I11"/>
    <mergeCell ref="A8:B8"/>
    <mergeCell ref="N8:Q8"/>
    <mergeCell ref="A9:A11"/>
    <mergeCell ref="B9:D9"/>
    <mergeCell ref="F9:F11"/>
    <mergeCell ref="G9:I9"/>
    <mergeCell ref="B10:B11"/>
    <mergeCell ref="C10:C11"/>
    <mergeCell ref="D10:D11"/>
    <mergeCell ref="G10:G11"/>
    <mergeCell ref="N9:Q9"/>
  </mergeCells>
  <printOptions/>
  <pageMargins left="0.7" right="0.7" top="0.75" bottom="0.75" header="0.3" footer="0.3"/>
  <pageSetup orientation="landscape" r:id="rId2"/>
  <ignoredErrors>
    <ignoredError sqref="A12:A16 F12:F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21"/>
  <sheetViews>
    <sheetView showGridLines="0" zoomScalePageLayoutView="0" workbookViewId="0" topLeftCell="A1">
      <selection activeCell="R15" sqref="R15"/>
    </sheetView>
  </sheetViews>
  <sheetFormatPr defaultColWidth="11.421875" defaultRowHeight="15"/>
  <cols>
    <col min="1" max="1" width="15.7109375" style="3" customWidth="1"/>
    <col min="2" max="2" width="0.85546875" style="3" customWidth="1"/>
    <col min="3" max="3" width="6.421875" style="3" bestFit="1" customWidth="1"/>
    <col min="4" max="4" width="0.85546875" style="3" customWidth="1"/>
    <col min="5" max="7" width="6.7109375" style="3" customWidth="1"/>
    <col min="8" max="8" width="1.7109375" style="3" customWidth="1"/>
    <col min="9" max="11" width="6.7109375" style="3" customWidth="1"/>
    <col min="12" max="12" width="1.7109375" style="3" customWidth="1"/>
    <col min="13" max="15" width="6.7109375" style="3" customWidth="1"/>
    <col min="16" max="16384" width="11.421875" style="3" customWidth="1"/>
  </cols>
  <sheetData>
    <row r="1" ht="15"/>
    <row r="2" ht="15"/>
    <row r="3" ht="15"/>
    <row r="4" ht="15"/>
    <row r="5" ht="15"/>
    <row r="6" ht="15">
      <c r="M6" s="45"/>
    </row>
    <row r="7" spans="1:14" ht="15">
      <c r="A7" s="1" t="s">
        <v>10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14"/>
      <c r="N7" s="2"/>
    </row>
    <row r="8" spans="1:14" ht="15">
      <c r="A8" s="1" t="s">
        <v>11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15.75" thickBot="1">
      <c r="A9" s="64">
        <f ca="1">TODAY()-30</f>
        <v>42660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8"/>
    </row>
    <row r="10" spans="1:15" ht="15">
      <c r="A10" s="2"/>
      <c r="B10" s="2"/>
      <c r="C10" s="2"/>
      <c r="D10" s="2"/>
      <c r="E10" s="99" t="s">
        <v>12</v>
      </c>
      <c r="F10" s="99"/>
      <c r="G10" s="99"/>
      <c r="H10" s="2"/>
      <c r="I10" s="99" t="s">
        <v>13</v>
      </c>
      <c r="J10" s="99"/>
      <c r="K10" s="99"/>
      <c r="L10" s="2"/>
      <c r="M10" s="99" t="s">
        <v>14</v>
      </c>
      <c r="N10" s="99"/>
      <c r="O10" s="99"/>
    </row>
    <row r="11" spans="1:15" ht="15.75" thickBot="1">
      <c r="A11" s="98" t="s">
        <v>15</v>
      </c>
      <c r="B11" s="2"/>
      <c r="C11" s="77" t="s">
        <v>16</v>
      </c>
      <c r="D11" s="2"/>
      <c r="E11" s="100" t="s">
        <v>17</v>
      </c>
      <c r="F11" s="100"/>
      <c r="G11" s="100"/>
      <c r="H11" s="2"/>
      <c r="I11" s="100" t="s">
        <v>18</v>
      </c>
      <c r="J11" s="100"/>
      <c r="K11" s="100"/>
      <c r="L11" s="2"/>
      <c r="M11" s="100" t="s">
        <v>18</v>
      </c>
      <c r="N11" s="100"/>
      <c r="O11" s="100"/>
    </row>
    <row r="12" spans="1:15" ht="15" customHeight="1">
      <c r="A12" s="98"/>
      <c r="B12" s="2"/>
      <c r="C12" s="77" t="s">
        <v>19</v>
      </c>
      <c r="D12" s="2"/>
      <c r="E12" s="96" t="s">
        <v>3</v>
      </c>
      <c r="F12" s="90" t="s">
        <v>4</v>
      </c>
      <c r="G12" s="90" t="s">
        <v>5</v>
      </c>
      <c r="H12" s="77"/>
      <c r="I12" s="96" t="s">
        <v>3</v>
      </c>
      <c r="J12" s="90" t="s">
        <v>4</v>
      </c>
      <c r="K12" s="90" t="s">
        <v>5</v>
      </c>
      <c r="L12" s="77"/>
      <c r="M12" s="96" t="s">
        <v>3</v>
      </c>
      <c r="N12" s="90" t="s">
        <v>20</v>
      </c>
      <c r="O12" s="90" t="s">
        <v>5</v>
      </c>
    </row>
    <row r="13" spans="1:15" ht="15.75" thickBot="1">
      <c r="A13" s="5"/>
      <c r="B13" s="5"/>
      <c r="C13" s="5"/>
      <c r="D13" s="5"/>
      <c r="E13" s="97"/>
      <c r="F13" s="91"/>
      <c r="G13" s="91"/>
      <c r="H13" s="85"/>
      <c r="I13" s="97"/>
      <c r="J13" s="91"/>
      <c r="K13" s="91"/>
      <c r="L13" s="85"/>
      <c r="M13" s="97"/>
      <c r="N13" s="91"/>
      <c r="O13" s="91"/>
    </row>
    <row r="14" spans="1:15" ht="15">
      <c r="A14" s="2" t="s">
        <v>21</v>
      </c>
      <c r="B14" s="2"/>
      <c r="C14" s="19">
        <v>14.558348268024702</v>
      </c>
      <c r="D14" s="2"/>
      <c r="E14" s="9">
        <v>0.020934669583</v>
      </c>
      <c r="F14" s="9">
        <v>2.338472569004</v>
      </c>
      <c r="G14" s="9">
        <v>2.585792987603</v>
      </c>
      <c r="H14" s="77"/>
      <c r="I14" s="9">
        <v>0.002696615102</v>
      </c>
      <c r="J14" s="9">
        <v>0.302326564414</v>
      </c>
      <c r="K14" s="9">
        <v>0.33423167119</v>
      </c>
      <c r="L14" s="77"/>
      <c r="M14" s="9">
        <v>-2.189100395553</v>
      </c>
      <c r="N14" s="9">
        <v>11.781506756582</v>
      </c>
      <c r="O14" s="9">
        <v>11.96832852396</v>
      </c>
    </row>
    <row r="15" spans="1:15" ht="15">
      <c r="A15" s="2" t="s">
        <v>22</v>
      </c>
      <c r="B15" s="2"/>
      <c r="C15" s="19">
        <v>57.8881393233026</v>
      </c>
      <c r="D15" s="2"/>
      <c r="E15" s="9">
        <v>-0.30125028356</v>
      </c>
      <c r="F15" s="9">
        <v>1.745904068929</v>
      </c>
      <c r="G15" s="9">
        <v>2.075498284888</v>
      </c>
      <c r="H15" s="77"/>
      <c r="I15" s="9">
        <v>-0.17262304394</v>
      </c>
      <c r="J15" s="9">
        <v>1.006708323767</v>
      </c>
      <c r="K15" s="9">
        <v>1.195526466613</v>
      </c>
      <c r="L15" s="77"/>
      <c r="M15" s="9">
        <v>140.134635265672</v>
      </c>
      <c r="N15" s="9">
        <v>39.230892400598</v>
      </c>
      <c r="O15" s="9">
        <v>42.809987038539</v>
      </c>
    </row>
    <row r="16" spans="1:15" ht="15">
      <c r="A16" s="2" t="s">
        <v>23</v>
      </c>
      <c r="B16" s="2"/>
      <c r="C16" s="19">
        <v>0.3986458667489</v>
      </c>
      <c r="D16" s="2"/>
      <c r="E16" s="9">
        <v>0</v>
      </c>
      <c r="F16" s="9">
        <v>0.628515798741</v>
      </c>
      <c r="G16" s="9">
        <v>0.691832159323</v>
      </c>
      <c r="H16" s="77"/>
      <c r="I16" s="9">
        <v>0</v>
      </c>
      <c r="J16" s="9">
        <v>0.002165946919</v>
      </c>
      <c r="K16" s="9">
        <v>0.002387906335</v>
      </c>
      <c r="L16" s="77"/>
      <c r="M16" s="9">
        <v>0</v>
      </c>
      <c r="N16" s="9">
        <v>0.08440580903</v>
      </c>
      <c r="O16" s="9">
        <v>0.085507299174</v>
      </c>
    </row>
    <row r="17" spans="1:15" ht="15">
      <c r="A17" s="2" t="s">
        <v>24</v>
      </c>
      <c r="B17" s="2"/>
      <c r="C17" s="19">
        <v>10.7958368897105</v>
      </c>
      <c r="D17" s="2"/>
      <c r="E17" s="9">
        <v>0.287665826608</v>
      </c>
      <c r="F17" s="9">
        <v>5.198322534804</v>
      </c>
      <c r="G17" s="9">
        <v>5.196743724295</v>
      </c>
      <c r="H17" s="77"/>
      <c r="I17" s="9">
        <v>0.034483155855</v>
      </c>
      <c r="J17" s="9">
        <v>0.610042177351</v>
      </c>
      <c r="K17" s="9">
        <v>0.61121297609</v>
      </c>
      <c r="L17" s="77"/>
      <c r="M17" s="9">
        <v>-27.99327574266</v>
      </c>
      <c r="N17" s="9">
        <v>23.773021891714</v>
      </c>
      <c r="O17" s="9">
        <v>21.886608381268</v>
      </c>
    </row>
    <row r="18" spans="1:15" ht="15">
      <c r="A18" s="2" t="s">
        <v>25</v>
      </c>
      <c r="B18" s="2"/>
      <c r="C18" s="19">
        <v>16.3590296522133</v>
      </c>
      <c r="D18" s="2"/>
      <c r="E18" s="9">
        <v>0.070087528684</v>
      </c>
      <c r="F18" s="9">
        <v>3.721002558588</v>
      </c>
      <c r="G18" s="9">
        <v>3.73881954757</v>
      </c>
      <c r="H18" s="77"/>
      <c r="I18" s="9">
        <v>0.012259562108</v>
      </c>
      <c r="J18" s="9">
        <v>0.644868187588</v>
      </c>
      <c r="K18" s="9">
        <v>0.649275477738</v>
      </c>
      <c r="L18" s="77"/>
      <c r="M18" s="9">
        <v>-9.952259126647</v>
      </c>
      <c r="N18" s="9">
        <v>25.130173142076</v>
      </c>
      <c r="O18" s="9">
        <v>23.249568757061</v>
      </c>
    </row>
    <row r="19" spans="1:15" ht="15.75" thickBot="1">
      <c r="A19" s="4" t="s">
        <v>26</v>
      </c>
      <c r="B19" s="4"/>
      <c r="C19" s="20">
        <v>100</v>
      </c>
      <c r="D19" s="4"/>
      <c r="E19" s="20">
        <v>-0.123183710874</v>
      </c>
      <c r="F19" s="20">
        <v>2.566111200039</v>
      </c>
      <c r="G19" s="20">
        <v>2.792634497966</v>
      </c>
      <c r="H19" s="76"/>
      <c r="I19" s="20">
        <v>-0.12318371087499999</v>
      </c>
      <c r="J19" s="20">
        <v>2.5661112000390003</v>
      </c>
      <c r="K19" s="20">
        <v>2.792634497966</v>
      </c>
      <c r="L19" s="76"/>
      <c r="M19" s="20">
        <v>100.00000000081198</v>
      </c>
      <c r="N19" s="20">
        <v>100</v>
      </c>
      <c r="O19" s="20">
        <v>100.000000000002</v>
      </c>
    </row>
    <row r="20" spans="1:15" ht="15">
      <c r="A20" s="3" t="s">
        <v>27</v>
      </c>
      <c r="B20" s="57"/>
      <c r="C20" s="57"/>
      <c r="E20" s="57"/>
      <c r="F20" s="57"/>
      <c r="G20" s="57"/>
      <c r="I20" s="57"/>
      <c r="J20" s="57"/>
      <c r="K20" s="57"/>
      <c r="M20" s="57"/>
      <c r="N20" s="57"/>
      <c r="O20" s="57"/>
    </row>
    <row r="21" ht="15">
      <c r="A21" s="3" t="s">
        <v>254</v>
      </c>
    </row>
  </sheetData>
  <sheetProtection/>
  <mergeCells count="16">
    <mergeCell ref="E10:G10"/>
    <mergeCell ref="I10:K10"/>
    <mergeCell ref="M10:O10"/>
    <mergeCell ref="E11:G11"/>
    <mergeCell ref="I11:K11"/>
    <mergeCell ref="M11:O11"/>
    <mergeCell ref="K12:K13"/>
    <mergeCell ref="M12:M13"/>
    <mergeCell ref="N12:N13"/>
    <mergeCell ref="O12:O13"/>
    <mergeCell ref="A11:A12"/>
    <mergeCell ref="E12:E13"/>
    <mergeCell ref="F12:F13"/>
    <mergeCell ref="G12:G13"/>
    <mergeCell ref="I12:I13"/>
    <mergeCell ref="J12:J13"/>
  </mergeCells>
  <printOptions/>
  <pageMargins left="0.7" right="0.7" top="0.75" bottom="0.75" header="0.3" footer="0.3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V24"/>
  <sheetViews>
    <sheetView showGridLines="0" zoomScalePageLayoutView="0" workbookViewId="0" topLeftCell="A1">
      <pane xSplit="20040" topLeftCell="K1" activePane="topLeft" state="split"/>
      <selection pane="topLeft" activeCell="H35" sqref="H35"/>
      <selection pane="topRight" activeCell="K4" sqref="K4"/>
    </sheetView>
  </sheetViews>
  <sheetFormatPr defaultColWidth="11.421875" defaultRowHeight="15"/>
  <cols>
    <col min="1" max="1" width="39.7109375" style="3" customWidth="1"/>
    <col min="2" max="5" width="7.7109375" style="3" customWidth="1"/>
    <col min="6" max="6" width="0.85546875" style="3" customWidth="1"/>
    <col min="7" max="9" width="7.7109375" style="3" customWidth="1"/>
    <col min="10" max="10" width="0.85546875" style="3" customWidth="1"/>
    <col min="11" max="13" width="7.7109375" style="3" customWidth="1"/>
    <col min="14" max="16384" width="11.421875" style="3" customWidth="1"/>
  </cols>
  <sheetData>
    <row r="1" ht="15"/>
    <row r="2" ht="15"/>
    <row r="3" ht="15"/>
    <row r="4" ht="15"/>
    <row r="5" ht="15"/>
    <row r="6" ht="15"/>
    <row r="7" spans="1:14" ht="15">
      <c r="A7" s="22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5">
      <c r="A8" s="22" t="s">
        <v>29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.75" thickBot="1">
      <c r="A9" s="17">
        <f ca="1">TODAY()-30</f>
        <v>42660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3"/>
    </row>
    <row r="10" spans="1:13" ht="15">
      <c r="A10" s="90" t="s">
        <v>30</v>
      </c>
      <c r="B10" s="2"/>
      <c r="C10" s="99" t="s">
        <v>12</v>
      </c>
      <c r="D10" s="99"/>
      <c r="E10" s="99"/>
      <c r="F10" s="2"/>
      <c r="G10" s="99" t="s">
        <v>13</v>
      </c>
      <c r="H10" s="99"/>
      <c r="I10" s="99"/>
      <c r="J10" s="2"/>
      <c r="K10" s="99" t="s">
        <v>14</v>
      </c>
      <c r="L10" s="99"/>
      <c r="M10" s="99"/>
    </row>
    <row r="11" spans="1:13" ht="15.75" thickBot="1">
      <c r="A11" s="94"/>
      <c r="B11" s="77" t="s">
        <v>16</v>
      </c>
      <c r="C11" s="100" t="s">
        <v>17</v>
      </c>
      <c r="D11" s="100"/>
      <c r="E11" s="100"/>
      <c r="F11" s="2"/>
      <c r="G11" s="100" t="s">
        <v>18</v>
      </c>
      <c r="H11" s="100"/>
      <c r="I11" s="100"/>
      <c r="J11" s="2"/>
      <c r="K11" s="100" t="s">
        <v>18</v>
      </c>
      <c r="L11" s="100"/>
      <c r="M11" s="100"/>
    </row>
    <row r="12" spans="1:22" ht="12.75" customHeight="1">
      <c r="A12" s="94"/>
      <c r="B12" s="77" t="s">
        <v>19</v>
      </c>
      <c r="C12" s="96" t="s">
        <v>3</v>
      </c>
      <c r="D12" s="90" t="s">
        <v>4</v>
      </c>
      <c r="E12" s="90" t="s">
        <v>5</v>
      </c>
      <c r="F12" s="77"/>
      <c r="G12" s="96" t="s">
        <v>3</v>
      </c>
      <c r="H12" s="90" t="s">
        <v>4</v>
      </c>
      <c r="I12" s="90" t="s">
        <v>5</v>
      </c>
      <c r="J12" s="77"/>
      <c r="K12" s="96" t="s">
        <v>3</v>
      </c>
      <c r="L12" s="90" t="s">
        <v>31</v>
      </c>
      <c r="M12" s="90" t="s">
        <v>5</v>
      </c>
      <c r="N12" s="55"/>
      <c r="O12" s="55"/>
      <c r="P12" s="55"/>
      <c r="Q12" s="55"/>
      <c r="R12" s="55"/>
      <c r="S12" s="55"/>
      <c r="T12" s="56"/>
      <c r="U12" s="56"/>
      <c r="V12" s="56"/>
    </row>
    <row r="13" spans="1:22" ht="15.75" thickBot="1">
      <c r="A13" s="91"/>
      <c r="B13" s="85"/>
      <c r="C13" s="97"/>
      <c r="D13" s="91"/>
      <c r="E13" s="91"/>
      <c r="F13" s="85"/>
      <c r="G13" s="97"/>
      <c r="H13" s="91"/>
      <c r="I13" s="91"/>
      <c r="J13" s="85"/>
      <c r="K13" s="97"/>
      <c r="L13" s="91"/>
      <c r="M13" s="91"/>
      <c r="N13" s="55"/>
      <c r="O13" s="55"/>
      <c r="P13" s="55"/>
      <c r="Q13" s="55"/>
      <c r="R13" s="55"/>
      <c r="S13" s="55"/>
      <c r="T13" s="56"/>
      <c r="U13" s="56"/>
      <c r="V13" s="56"/>
    </row>
    <row r="14" spans="1:22" ht="15">
      <c r="A14" s="2" t="s">
        <v>249</v>
      </c>
      <c r="B14" s="19">
        <v>7.2285708273972</v>
      </c>
      <c r="C14" s="9">
        <v>0.053497589132</v>
      </c>
      <c r="D14" s="9">
        <v>3.68227236215</v>
      </c>
      <c r="E14" s="9">
        <v>3.821732923525</v>
      </c>
      <c r="F14" s="77"/>
      <c r="G14" s="9">
        <v>0.003903902279</v>
      </c>
      <c r="H14" s="9">
        <v>0.266285551662</v>
      </c>
      <c r="I14" s="9">
        <v>0.276609039646</v>
      </c>
      <c r="J14" s="77"/>
      <c r="K14" s="9">
        <v>-3.169170867886</v>
      </c>
      <c r="L14" s="9">
        <v>10.37700749905</v>
      </c>
      <c r="M14" s="9">
        <v>9.904949603948</v>
      </c>
      <c r="N14" s="55"/>
      <c r="O14" s="55"/>
      <c r="P14" s="55"/>
      <c r="Q14" s="55"/>
      <c r="R14" s="55"/>
      <c r="S14" s="55"/>
      <c r="T14" s="55"/>
      <c r="U14" s="55"/>
      <c r="V14" s="55"/>
    </row>
    <row r="15" spans="1:22" ht="15">
      <c r="A15" s="2" t="s">
        <v>32</v>
      </c>
      <c r="B15" s="19">
        <v>3.7365597033305</v>
      </c>
      <c r="C15" s="9">
        <v>0.12620024808</v>
      </c>
      <c r="D15" s="9">
        <v>6.321527038326</v>
      </c>
      <c r="E15" s="9">
        <v>6.89058723374</v>
      </c>
      <c r="F15" s="77"/>
      <c r="G15" s="9">
        <v>0.005284384749</v>
      </c>
      <c r="H15" s="9">
        <v>0.255989381292</v>
      </c>
      <c r="I15" s="9">
        <v>0.278160869915</v>
      </c>
      <c r="J15" s="77"/>
      <c r="K15" s="9">
        <v>-4.289840524779</v>
      </c>
      <c r="L15" s="9">
        <v>9.975771170326</v>
      </c>
      <c r="M15" s="9">
        <v>9.960518289006</v>
      </c>
      <c r="N15" s="55"/>
      <c r="O15" s="55"/>
      <c r="P15" s="55"/>
      <c r="Q15" s="55"/>
      <c r="R15" s="55"/>
      <c r="S15" s="55"/>
      <c r="T15" s="55"/>
      <c r="U15" s="55"/>
      <c r="V15" s="55"/>
    </row>
    <row r="16" spans="1:22" ht="15">
      <c r="A16" s="2" t="s">
        <v>33</v>
      </c>
      <c r="B16" s="19">
        <v>0.3469773699898</v>
      </c>
      <c r="C16" s="9">
        <v>0.00818218</v>
      </c>
      <c r="D16" s="9">
        <v>2.282552985802</v>
      </c>
      <c r="E16" s="9">
        <v>2.628731451658</v>
      </c>
      <c r="F16" s="77"/>
      <c r="G16" s="9">
        <v>2.8746896E-05</v>
      </c>
      <c r="H16" s="9">
        <v>0.008052226187</v>
      </c>
      <c r="I16" s="9">
        <v>0.009262581138</v>
      </c>
      <c r="J16" s="77"/>
      <c r="K16" s="9">
        <v>-0.023336604975</v>
      </c>
      <c r="L16" s="9">
        <v>0.313791007454</v>
      </c>
      <c r="M16" s="9">
        <v>0.331678962813</v>
      </c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15">
      <c r="A17" s="2" t="s">
        <v>250</v>
      </c>
      <c r="B17" s="19">
        <v>22.0613405540448</v>
      </c>
      <c r="C17" s="9">
        <v>-0.453826304575</v>
      </c>
      <c r="D17" s="9">
        <v>1.18400146381</v>
      </c>
      <c r="E17" s="9">
        <v>1.013311951695</v>
      </c>
      <c r="F17" s="77"/>
      <c r="G17" s="9">
        <v>-0.092132198995</v>
      </c>
      <c r="H17" s="9">
        <v>0.242843191687</v>
      </c>
      <c r="I17" s="9">
        <v>0.208645107166</v>
      </c>
      <c r="J17" s="77"/>
      <c r="K17" s="9">
        <v>74.792517891622</v>
      </c>
      <c r="L17" s="9">
        <v>9.463471095224</v>
      </c>
      <c r="M17" s="9">
        <v>7.471264403486</v>
      </c>
      <c r="N17" s="55"/>
      <c r="O17" s="55"/>
      <c r="P17" s="55"/>
      <c r="Q17" s="55"/>
      <c r="R17" s="55"/>
      <c r="S17" s="55"/>
      <c r="T17" s="55"/>
      <c r="U17" s="55"/>
      <c r="V17" s="55"/>
    </row>
    <row r="18" spans="1:22" ht="15">
      <c r="A18" s="2" t="s">
        <v>34</v>
      </c>
      <c r="B18" s="19">
        <v>11.3324200957458</v>
      </c>
      <c r="C18" s="9">
        <v>0.147636178695</v>
      </c>
      <c r="D18" s="9">
        <v>2.662470623999</v>
      </c>
      <c r="E18" s="9">
        <v>3.969029712252</v>
      </c>
      <c r="F18" s="77"/>
      <c r="G18" s="9">
        <v>0.015187421467</v>
      </c>
      <c r="H18" s="9">
        <v>0.27437482779</v>
      </c>
      <c r="I18" s="9">
        <v>0.404771212988</v>
      </c>
      <c r="J18" s="77"/>
      <c r="K18" s="9">
        <v>-12.329082602922</v>
      </c>
      <c r="L18" s="9">
        <v>10.692242323163</v>
      </c>
      <c r="M18" s="9">
        <v>14.494242382339</v>
      </c>
      <c r="N18" s="55"/>
      <c r="O18" s="55"/>
      <c r="P18" s="55"/>
      <c r="Q18" s="55"/>
      <c r="R18" s="55"/>
      <c r="S18" s="55"/>
      <c r="T18" s="55"/>
      <c r="U18" s="55"/>
      <c r="V18" s="55"/>
    </row>
    <row r="19" spans="1:22" ht="15">
      <c r="A19" s="2" t="s">
        <v>35</v>
      </c>
      <c r="B19" s="19">
        <v>19.0054962911993</v>
      </c>
      <c r="C19" s="9">
        <v>-0.186557510308</v>
      </c>
      <c r="D19" s="9">
        <v>2.149407221649</v>
      </c>
      <c r="E19" s="9">
        <v>2.35831171519</v>
      </c>
      <c r="F19" s="77"/>
      <c r="G19" s="9">
        <v>-0.038194928273</v>
      </c>
      <c r="H19" s="9">
        <v>0.441574563369</v>
      </c>
      <c r="I19" s="9">
        <v>0.484570974783</v>
      </c>
      <c r="J19" s="77"/>
      <c r="K19" s="9">
        <v>31.006476426147</v>
      </c>
      <c r="L19" s="9">
        <v>17.20792783112</v>
      </c>
      <c r="M19" s="9">
        <v>17.351750654657</v>
      </c>
      <c r="N19" s="55"/>
      <c r="O19" s="55"/>
      <c r="P19" s="55"/>
      <c r="Q19" s="55"/>
      <c r="R19" s="55"/>
      <c r="S19" s="55"/>
      <c r="T19" s="55"/>
      <c r="U19" s="55"/>
      <c r="V19" s="55"/>
    </row>
    <row r="20" spans="1:22" ht="15">
      <c r="A20" s="2" t="s">
        <v>36</v>
      </c>
      <c r="B20" s="19">
        <v>27.544277135362798</v>
      </c>
      <c r="C20" s="9">
        <v>0.006053982739</v>
      </c>
      <c r="D20" s="9">
        <v>2.847254172453</v>
      </c>
      <c r="E20" s="9">
        <v>2.988391087545</v>
      </c>
      <c r="F20" s="77"/>
      <c r="G20" s="9">
        <v>0.001643109048</v>
      </c>
      <c r="H20" s="9">
        <v>0.771656886225</v>
      </c>
      <c r="I20" s="9">
        <v>0.810583885655</v>
      </c>
      <c r="J20" s="77"/>
      <c r="K20" s="9">
        <v>-1.333868769127</v>
      </c>
      <c r="L20" s="9">
        <v>30.071061854735</v>
      </c>
      <c r="M20" s="9">
        <v>29.025777854044</v>
      </c>
      <c r="N20" s="55"/>
      <c r="O20" s="55"/>
      <c r="P20" s="55"/>
      <c r="Q20" s="55"/>
      <c r="R20" s="55"/>
      <c r="S20" s="56"/>
      <c r="T20" s="55"/>
      <c r="U20" s="55"/>
      <c r="V20" s="55"/>
    </row>
    <row r="21" spans="1:22" ht="15">
      <c r="A21" s="2" t="s">
        <v>37</v>
      </c>
      <c r="B21" s="19">
        <v>8.7443580229299</v>
      </c>
      <c r="C21" s="9">
        <v>-0.189776728781</v>
      </c>
      <c r="D21" s="9">
        <v>3.082715538146</v>
      </c>
      <c r="E21" s="9">
        <v>3.22853186334</v>
      </c>
      <c r="F21" s="77"/>
      <c r="G21" s="9">
        <v>-0.018904148045</v>
      </c>
      <c r="H21" s="9">
        <v>0.305334571826</v>
      </c>
      <c r="I21" s="9">
        <v>0.320030826676</v>
      </c>
      <c r="J21" s="77"/>
      <c r="K21" s="9">
        <v>15.346305051921</v>
      </c>
      <c r="L21" s="9">
        <v>11.898727218889</v>
      </c>
      <c r="M21" s="9">
        <v>11.459817849743</v>
      </c>
      <c r="N21" s="55"/>
      <c r="O21" s="55"/>
      <c r="P21" s="55"/>
      <c r="Q21" s="55"/>
      <c r="R21" s="55"/>
      <c r="S21" s="56"/>
      <c r="T21" s="55"/>
      <c r="U21" s="55"/>
      <c r="V21" s="55"/>
    </row>
    <row r="22" spans="1:22" ht="15.75" thickBot="1">
      <c r="A22" s="4" t="s">
        <v>26</v>
      </c>
      <c r="B22" s="20">
        <v>100</v>
      </c>
      <c r="C22" s="20">
        <v>-0.123183710874</v>
      </c>
      <c r="D22" s="20">
        <v>2.566111200039</v>
      </c>
      <c r="E22" s="20">
        <v>2.792634497966</v>
      </c>
      <c r="F22" s="76"/>
      <c r="G22" s="20">
        <v>-0.123183710874</v>
      </c>
      <c r="H22" s="20">
        <v>2.566111200039</v>
      </c>
      <c r="I22" s="20">
        <v>2.792634497966</v>
      </c>
      <c r="J22" s="76"/>
      <c r="K22" s="20">
        <v>100</v>
      </c>
      <c r="L22" s="20">
        <v>100</v>
      </c>
      <c r="M22" s="20">
        <v>100</v>
      </c>
      <c r="N22" s="55"/>
      <c r="O22" s="55"/>
      <c r="P22" s="55"/>
      <c r="Q22" s="55"/>
      <c r="R22" s="56"/>
      <c r="S22" s="56"/>
      <c r="T22" s="56"/>
      <c r="U22" s="56"/>
      <c r="V22" s="56"/>
    </row>
    <row r="23" spans="1:13" ht="15">
      <c r="A23" s="2" t="s">
        <v>27</v>
      </c>
      <c r="B23" s="12"/>
      <c r="C23" s="16"/>
      <c r="D23" s="16"/>
      <c r="E23" s="16"/>
      <c r="F23" s="25"/>
      <c r="G23" s="16"/>
      <c r="H23" s="16"/>
      <c r="I23" s="16"/>
      <c r="J23" s="21"/>
      <c r="K23" s="16"/>
      <c r="L23" s="16"/>
      <c r="M23" s="16"/>
    </row>
    <row r="24" ht="15">
      <c r="A24" s="3" t="s">
        <v>254</v>
      </c>
    </row>
  </sheetData>
  <sheetProtection/>
  <mergeCells count="16">
    <mergeCell ref="M12:M13"/>
    <mergeCell ref="A10:A13"/>
    <mergeCell ref="C10:E10"/>
    <mergeCell ref="G10:I10"/>
    <mergeCell ref="K10:M10"/>
    <mergeCell ref="C11:E11"/>
    <mergeCell ref="G11:I11"/>
    <mergeCell ref="K11:M11"/>
    <mergeCell ref="C12:C13"/>
    <mergeCell ref="D12:D13"/>
    <mergeCell ref="E12:E13"/>
    <mergeCell ref="G12:G13"/>
    <mergeCell ref="H12:H13"/>
    <mergeCell ref="I12:I13"/>
    <mergeCell ref="K12:K13"/>
    <mergeCell ref="L12:L13"/>
  </mergeCells>
  <printOptions/>
  <pageMargins left="0.7" right="0.7" top="0.75" bottom="0.75" header="0.3" footer="0.3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B56"/>
  <sheetViews>
    <sheetView showGridLines="0" zoomScalePageLayoutView="0" workbookViewId="0" topLeftCell="A1">
      <selection activeCell="J61" sqref="J61"/>
    </sheetView>
  </sheetViews>
  <sheetFormatPr defaultColWidth="11.421875" defaultRowHeight="15"/>
  <cols>
    <col min="1" max="1" width="6.7109375" style="3" customWidth="1"/>
    <col min="2" max="2" width="0.85546875" style="3" customWidth="1"/>
    <col min="3" max="3" width="30.7109375" style="3" customWidth="1"/>
    <col min="4" max="4" width="0.85546875" style="3" customWidth="1"/>
    <col min="5" max="7" width="7.7109375" style="3" customWidth="1"/>
    <col min="8" max="8" width="0.85546875" style="3" customWidth="1"/>
    <col min="9" max="11" width="7.7109375" style="3" customWidth="1"/>
    <col min="12" max="14" width="11.421875" style="3" customWidth="1"/>
    <col min="15" max="15" width="15.00390625" style="3" customWidth="1"/>
    <col min="16" max="16" width="12.28125" style="3" customWidth="1"/>
    <col min="17" max="16384" width="11.421875" style="3" customWidth="1"/>
  </cols>
  <sheetData>
    <row r="1" ht="15"/>
    <row r="2" ht="15"/>
    <row r="3" ht="15"/>
    <row r="4" ht="15"/>
    <row r="5" ht="15"/>
    <row r="6" ht="15"/>
    <row r="7" spans="1:10" ht="15">
      <c r="A7" s="1" t="s">
        <v>38</v>
      </c>
      <c r="B7" s="1"/>
      <c r="C7" s="2"/>
      <c r="D7" s="2"/>
      <c r="E7" s="2"/>
      <c r="F7" s="2"/>
      <c r="G7" s="2"/>
      <c r="H7" s="2"/>
      <c r="I7" s="2"/>
      <c r="J7" s="2"/>
    </row>
    <row r="8" spans="1:10" ht="15">
      <c r="A8" s="1" t="s">
        <v>39</v>
      </c>
      <c r="B8" s="1"/>
      <c r="C8" s="2"/>
      <c r="D8" s="2"/>
      <c r="E8" s="2"/>
      <c r="F8" s="2"/>
      <c r="G8" s="2"/>
      <c r="H8" s="2"/>
      <c r="I8" s="2"/>
      <c r="J8" s="2"/>
    </row>
    <row r="9" spans="1:22" ht="15.75" thickBot="1">
      <c r="A9" s="101">
        <f ca="1">TODAY()-30</f>
        <v>42660</v>
      </c>
      <c r="B9" s="101"/>
      <c r="C9" s="101"/>
      <c r="D9" s="5"/>
      <c r="E9" s="5"/>
      <c r="F9" s="5"/>
      <c r="G9" s="5"/>
      <c r="H9" s="5"/>
      <c r="I9" s="5"/>
      <c r="J9" s="5"/>
      <c r="K9" s="18"/>
      <c r="P9" s="54"/>
      <c r="Q9" s="54"/>
      <c r="R9" s="54"/>
      <c r="S9" s="54"/>
      <c r="T9" s="54"/>
      <c r="U9" s="54"/>
      <c r="V9" s="54"/>
    </row>
    <row r="10" spans="1:22" ht="15" customHeight="1">
      <c r="A10" s="90" t="s">
        <v>40</v>
      </c>
      <c r="B10" s="82"/>
      <c r="C10" s="90" t="s">
        <v>41</v>
      </c>
      <c r="D10" s="2"/>
      <c r="E10" s="2"/>
      <c r="F10" s="2"/>
      <c r="G10" s="2"/>
      <c r="H10" s="2"/>
      <c r="I10" s="99" t="s">
        <v>42</v>
      </c>
      <c r="J10" s="99"/>
      <c r="K10" s="99"/>
      <c r="P10" s="54"/>
      <c r="Q10" s="54"/>
      <c r="R10" s="54"/>
      <c r="S10" s="54"/>
      <c r="T10" s="54"/>
      <c r="U10" s="54"/>
      <c r="V10" s="54"/>
    </row>
    <row r="11" spans="1:22" ht="15.75" thickBot="1">
      <c r="A11" s="94"/>
      <c r="B11" s="84"/>
      <c r="C11" s="94"/>
      <c r="D11" s="2"/>
      <c r="E11" s="100" t="s">
        <v>2</v>
      </c>
      <c r="F11" s="100"/>
      <c r="G11" s="100"/>
      <c r="H11" s="2"/>
      <c r="I11" s="100" t="s">
        <v>43</v>
      </c>
      <c r="J11" s="100"/>
      <c r="K11" s="100"/>
      <c r="P11" s="54"/>
      <c r="Q11" s="54"/>
      <c r="R11" s="54"/>
      <c r="S11" s="54"/>
      <c r="T11" s="54"/>
      <c r="U11" s="54"/>
      <c r="V11" s="54"/>
    </row>
    <row r="12" spans="1:22" ht="12.75" customHeight="1">
      <c r="A12" s="94"/>
      <c r="B12" s="84"/>
      <c r="C12" s="94"/>
      <c r="D12" s="78"/>
      <c r="E12" s="96" t="s">
        <v>3</v>
      </c>
      <c r="F12" s="90" t="s">
        <v>4</v>
      </c>
      <c r="G12" s="90" t="s">
        <v>5</v>
      </c>
      <c r="H12" s="78"/>
      <c r="I12" s="96" t="s">
        <v>3</v>
      </c>
      <c r="J12" s="90" t="s">
        <v>4</v>
      </c>
      <c r="K12" s="90" t="s">
        <v>5</v>
      </c>
      <c r="P12" s="54"/>
      <c r="Q12" s="54"/>
      <c r="R12" s="54"/>
      <c r="S12" s="54"/>
      <c r="T12" s="54"/>
      <c r="U12" s="54"/>
      <c r="V12" s="54"/>
    </row>
    <row r="13" spans="1:22" ht="15.75" thickBot="1">
      <c r="A13" s="91"/>
      <c r="B13" s="83"/>
      <c r="C13" s="91"/>
      <c r="D13" s="85"/>
      <c r="E13" s="97"/>
      <c r="F13" s="91"/>
      <c r="G13" s="91"/>
      <c r="H13" s="85"/>
      <c r="I13" s="97"/>
      <c r="J13" s="91"/>
      <c r="K13" s="91"/>
      <c r="P13" s="54"/>
      <c r="Q13" s="54"/>
      <c r="R13" s="54"/>
      <c r="S13" s="54"/>
      <c r="T13" s="54"/>
      <c r="U13" s="54"/>
      <c r="V13" s="54"/>
    </row>
    <row r="14" spans="1:22" s="27" customFormat="1" ht="15">
      <c r="A14" s="70" t="s">
        <v>214</v>
      </c>
      <c r="B14" s="1"/>
      <c r="C14" s="1" t="s">
        <v>21</v>
      </c>
      <c r="D14" s="1"/>
      <c r="E14" s="26">
        <v>0.020934669583</v>
      </c>
      <c r="F14" s="26">
        <v>2.338472569004</v>
      </c>
      <c r="G14" s="26">
        <v>2.585792987603</v>
      </c>
      <c r="H14" s="1"/>
      <c r="I14" s="26">
        <v>0.002696615102</v>
      </c>
      <c r="J14" s="26">
        <v>0.302326564414</v>
      </c>
      <c r="K14" s="26">
        <v>0.33423167119</v>
      </c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8" ht="15">
      <c r="A15" s="70" t="s">
        <v>215</v>
      </c>
      <c r="B15" s="2"/>
      <c r="C15" s="2" t="s">
        <v>44</v>
      </c>
      <c r="D15" s="2"/>
      <c r="E15" s="9">
        <v>-0.005578042845</v>
      </c>
      <c r="F15" s="9">
        <v>2.406891479464</v>
      </c>
      <c r="G15" s="9">
        <v>2.640413926397</v>
      </c>
      <c r="H15" s="1"/>
      <c r="I15" s="9">
        <v>-0.000192976876</v>
      </c>
      <c r="J15" s="9">
        <v>0.083496010431</v>
      </c>
      <c r="K15" s="9">
        <v>0.091590435903</v>
      </c>
      <c r="P15" s="9"/>
      <c r="Q15" s="9"/>
      <c r="R15" s="9"/>
      <c r="S15" s="1"/>
      <c r="T15" s="58"/>
      <c r="U15" s="58"/>
      <c r="V15" s="58"/>
      <c r="W15" s="57"/>
      <c r="X15" s="57"/>
      <c r="Y15" s="57"/>
      <c r="Z15" s="57"/>
      <c r="AA15" s="57"/>
      <c r="AB15" s="57"/>
    </row>
    <row r="16" spans="1:28" ht="15">
      <c r="A16" s="70" t="s">
        <v>216</v>
      </c>
      <c r="B16" s="2"/>
      <c r="C16" s="2" t="s">
        <v>45</v>
      </c>
      <c r="D16" s="2"/>
      <c r="E16" s="9">
        <v>0.090539532882</v>
      </c>
      <c r="F16" s="9">
        <v>3.840057946336</v>
      </c>
      <c r="G16" s="9">
        <v>3.892800074708</v>
      </c>
      <c r="H16" s="1"/>
      <c r="I16" s="9">
        <v>0.001312455907</v>
      </c>
      <c r="J16" s="9">
        <v>0.055099994808</v>
      </c>
      <c r="K16" s="9">
        <v>0.055951722073</v>
      </c>
      <c r="P16" s="9"/>
      <c r="Q16" s="9"/>
      <c r="R16" s="9"/>
      <c r="S16" s="1"/>
      <c r="T16" s="58"/>
      <c r="U16" s="58"/>
      <c r="V16" s="58"/>
      <c r="W16" s="57"/>
      <c r="X16" s="57"/>
      <c r="Y16" s="57"/>
      <c r="Z16" s="57"/>
      <c r="AA16" s="57"/>
      <c r="AB16" s="57"/>
    </row>
    <row r="17" spans="1:28" ht="15">
      <c r="A17" s="70" t="s">
        <v>217</v>
      </c>
      <c r="B17" s="2"/>
      <c r="C17" s="2" t="s">
        <v>46</v>
      </c>
      <c r="D17" s="2"/>
      <c r="E17" s="9">
        <v>0.152756775684</v>
      </c>
      <c r="F17" s="9">
        <v>3.651714712934</v>
      </c>
      <c r="G17" s="9">
        <v>3.644889542634</v>
      </c>
      <c r="H17" s="1"/>
      <c r="I17" s="9">
        <v>0.0003625335</v>
      </c>
      <c r="J17" s="9">
        <v>0.008599438958</v>
      </c>
      <c r="K17" s="9">
        <v>0.00860288968</v>
      </c>
      <c r="P17" s="9"/>
      <c r="Q17" s="9"/>
      <c r="R17" s="9"/>
      <c r="S17" s="1"/>
      <c r="T17" s="58"/>
      <c r="U17" s="58"/>
      <c r="V17" s="58"/>
      <c r="W17" s="57"/>
      <c r="X17" s="57"/>
      <c r="Y17" s="57"/>
      <c r="Z17" s="57"/>
      <c r="AA17" s="57"/>
      <c r="AB17" s="57"/>
    </row>
    <row r="18" spans="1:28" ht="15">
      <c r="A18" s="70" t="s">
        <v>218</v>
      </c>
      <c r="B18" s="2"/>
      <c r="C18" s="2" t="s">
        <v>47</v>
      </c>
      <c r="D18" s="2"/>
      <c r="E18" s="9">
        <v>-0.011576009651</v>
      </c>
      <c r="F18" s="9">
        <v>0.800056467624</v>
      </c>
      <c r="G18" s="9">
        <v>1.042177419014</v>
      </c>
      <c r="H18" s="1"/>
      <c r="I18" s="9">
        <v>-0.000443427427</v>
      </c>
      <c r="J18" s="9">
        <v>0.031218530663</v>
      </c>
      <c r="K18" s="9">
        <v>0.04065834189</v>
      </c>
      <c r="P18" s="9"/>
      <c r="Q18" s="9"/>
      <c r="R18" s="9"/>
      <c r="S18" s="1"/>
      <c r="T18" s="58"/>
      <c r="U18" s="58"/>
      <c r="V18" s="58"/>
      <c r="W18" s="57"/>
      <c r="X18" s="57"/>
      <c r="Y18" s="57"/>
      <c r="Z18" s="57"/>
      <c r="AA18" s="57"/>
      <c r="AB18" s="57"/>
    </row>
    <row r="19" spans="1:28" ht="15">
      <c r="A19" s="70" t="s">
        <v>219</v>
      </c>
      <c r="B19" s="2"/>
      <c r="C19" s="2" t="s">
        <v>48</v>
      </c>
      <c r="D19" s="2"/>
      <c r="E19" s="9">
        <v>0.04246978363</v>
      </c>
      <c r="F19" s="9">
        <v>3.187927099882</v>
      </c>
      <c r="G19" s="9">
        <v>3.539890014827</v>
      </c>
      <c r="H19" s="1"/>
      <c r="I19" s="9">
        <v>0.001658029999</v>
      </c>
      <c r="J19" s="9">
        <v>0.123912589554</v>
      </c>
      <c r="K19" s="9">
        <v>0.137428281644</v>
      </c>
      <c r="P19" s="9"/>
      <c r="Q19" s="9"/>
      <c r="R19" s="9"/>
      <c r="S19" s="1"/>
      <c r="T19" s="58"/>
      <c r="U19" s="58"/>
      <c r="V19" s="58"/>
      <c r="W19" s="57"/>
      <c r="X19" s="57"/>
      <c r="Y19" s="57"/>
      <c r="Z19" s="57"/>
      <c r="AA19" s="57"/>
      <c r="AB19" s="57"/>
    </row>
    <row r="20" spans="1:28" ht="15">
      <c r="A20" s="70" t="s">
        <v>220</v>
      </c>
      <c r="B20" s="2"/>
      <c r="C20" s="2" t="s">
        <v>22</v>
      </c>
      <c r="D20" s="2"/>
      <c r="E20" s="9">
        <v>-0.30125028356</v>
      </c>
      <c r="F20" s="9">
        <v>1.745904068929</v>
      </c>
      <c r="G20" s="9">
        <v>2.075498284888</v>
      </c>
      <c r="H20" s="1"/>
      <c r="I20" s="9">
        <v>-0.17262304394</v>
      </c>
      <c r="J20" s="9">
        <v>1.006708323767</v>
      </c>
      <c r="K20" s="9">
        <v>1.195526466613</v>
      </c>
      <c r="P20" s="9"/>
      <c r="Q20" s="9"/>
      <c r="R20" s="9"/>
      <c r="S20" s="1"/>
      <c r="T20" s="58"/>
      <c r="U20" s="58"/>
      <c r="V20" s="58"/>
      <c r="W20" s="57"/>
      <c r="X20" s="57"/>
      <c r="Y20" s="57"/>
      <c r="Z20" s="57"/>
      <c r="AA20" s="57"/>
      <c r="AB20" s="57"/>
    </row>
    <row r="21" spans="1:28" ht="15">
      <c r="A21" s="70" t="s">
        <v>221</v>
      </c>
      <c r="B21" s="2"/>
      <c r="C21" s="2" t="s">
        <v>49</v>
      </c>
      <c r="D21" s="2"/>
      <c r="E21" s="9">
        <v>-1.685829492948</v>
      </c>
      <c r="F21" s="9">
        <v>-7.847175769588</v>
      </c>
      <c r="G21" s="9">
        <v>-7.27497969703</v>
      </c>
      <c r="H21" s="1"/>
      <c r="I21" s="9">
        <v>-0.078952741264</v>
      </c>
      <c r="J21" s="9">
        <v>-0.402636938889</v>
      </c>
      <c r="K21" s="9">
        <v>-0.371793540943</v>
      </c>
      <c r="P21" s="9"/>
      <c r="Q21" s="9"/>
      <c r="R21" s="9"/>
      <c r="S21" s="1"/>
      <c r="T21" s="58"/>
      <c r="U21" s="58"/>
      <c r="V21" s="58"/>
      <c r="W21" s="57"/>
      <c r="X21" s="57"/>
      <c r="Y21" s="57"/>
      <c r="Z21" s="57"/>
      <c r="AA21" s="57"/>
      <c r="AB21" s="57"/>
    </row>
    <row r="22" spans="1:28" ht="15">
      <c r="A22" s="70" t="s">
        <v>222</v>
      </c>
      <c r="B22" s="2"/>
      <c r="C22" s="2" t="s">
        <v>50</v>
      </c>
      <c r="D22" s="2"/>
      <c r="E22" s="9">
        <v>0</v>
      </c>
      <c r="F22" s="9">
        <v>13.985613190818</v>
      </c>
      <c r="G22" s="9">
        <v>13.985613190818</v>
      </c>
      <c r="H22" s="1"/>
      <c r="I22" s="9">
        <v>0</v>
      </c>
      <c r="J22" s="9">
        <v>0.029745267398</v>
      </c>
      <c r="K22" s="9">
        <v>0.029810961573</v>
      </c>
      <c r="P22" s="9"/>
      <c r="Q22" s="9"/>
      <c r="R22" s="9"/>
      <c r="S22" s="1"/>
      <c r="T22" s="58"/>
      <c r="U22" s="58"/>
      <c r="V22" s="58"/>
      <c r="W22" s="57"/>
      <c r="X22" s="57"/>
      <c r="Y22" s="57"/>
      <c r="Z22" s="57"/>
      <c r="AA22" s="57"/>
      <c r="AB22" s="57"/>
    </row>
    <row r="23" spans="1:28" ht="15">
      <c r="A23" s="70" t="s">
        <v>223</v>
      </c>
      <c r="B23" s="2"/>
      <c r="C23" s="2" t="s">
        <v>51</v>
      </c>
      <c r="D23" s="2"/>
      <c r="E23" s="9">
        <v>0.121897270757</v>
      </c>
      <c r="F23" s="9">
        <v>7.146374752672</v>
      </c>
      <c r="G23" s="9">
        <v>8.119650542633</v>
      </c>
      <c r="H23" s="1"/>
      <c r="I23" s="9">
        <v>0.005765628651</v>
      </c>
      <c r="J23" s="9">
        <v>0.324361470368</v>
      </c>
      <c r="K23" s="9">
        <v>0.366025858156</v>
      </c>
      <c r="P23" s="9"/>
      <c r="Q23" s="9"/>
      <c r="R23" s="9"/>
      <c r="S23" s="1"/>
      <c r="T23" s="58"/>
      <c r="U23" s="58"/>
      <c r="V23" s="58"/>
      <c r="W23" s="57"/>
      <c r="X23" s="57"/>
      <c r="Y23" s="57"/>
      <c r="Z23" s="57"/>
      <c r="AA23" s="57"/>
      <c r="AB23" s="57"/>
    </row>
    <row r="24" spans="1:28" ht="15">
      <c r="A24" s="70" t="s">
        <v>224</v>
      </c>
      <c r="B24" s="2"/>
      <c r="C24" s="2" t="s">
        <v>52</v>
      </c>
      <c r="D24" s="2"/>
      <c r="E24" s="9">
        <v>0.188031377159</v>
      </c>
      <c r="F24" s="9">
        <v>4.124528930247</v>
      </c>
      <c r="G24" s="9">
        <v>4.181292172338</v>
      </c>
      <c r="H24" s="1"/>
      <c r="I24" s="9">
        <v>0.033456861969</v>
      </c>
      <c r="J24" s="9">
        <v>0.725155632737</v>
      </c>
      <c r="K24" s="9">
        <v>0.736357650249</v>
      </c>
      <c r="P24" s="9"/>
      <c r="Q24" s="9"/>
      <c r="R24" s="9"/>
      <c r="S24" s="1"/>
      <c r="T24" s="58"/>
      <c r="U24" s="58"/>
      <c r="V24" s="58"/>
      <c r="W24" s="57"/>
      <c r="X24" s="57"/>
      <c r="Y24" s="57"/>
      <c r="Z24" s="57"/>
      <c r="AA24" s="57"/>
      <c r="AB24" s="57"/>
    </row>
    <row r="25" spans="1:28" ht="15">
      <c r="A25" s="70" t="s">
        <v>225</v>
      </c>
      <c r="B25" s="2"/>
      <c r="C25" s="2" t="s">
        <v>53</v>
      </c>
      <c r="D25" s="2"/>
      <c r="E25" s="9">
        <v>-0.560518914892</v>
      </c>
      <c r="F25" s="9">
        <v>-0.088527561246</v>
      </c>
      <c r="G25" s="9">
        <v>0.440826428491</v>
      </c>
      <c r="H25" s="1"/>
      <c r="I25" s="9">
        <v>-0.098599941123</v>
      </c>
      <c r="J25" s="9">
        <v>-0.015916499969</v>
      </c>
      <c r="K25" s="9">
        <v>0.07901324261</v>
      </c>
      <c r="P25" s="9"/>
      <c r="Q25" s="9"/>
      <c r="R25" s="9"/>
      <c r="S25" s="1"/>
      <c r="T25" s="58"/>
      <c r="U25" s="58"/>
      <c r="V25" s="58"/>
      <c r="W25" s="57"/>
      <c r="X25" s="57"/>
      <c r="Y25" s="57"/>
      <c r="Z25" s="57"/>
      <c r="AA25" s="57"/>
      <c r="AB25" s="57"/>
    </row>
    <row r="26" spans="1:28" ht="15">
      <c r="A26" s="70" t="s">
        <v>226</v>
      </c>
      <c r="B26" s="2"/>
      <c r="C26" s="2" t="s">
        <v>54</v>
      </c>
      <c r="D26" s="2"/>
      <c r="E26" s="9">
        <v>-0.285873701886</v>
      </c>
      <c r="F26" s="9">
        <v>2.137045594389</v>
      </c>
      <c r="G26" s="9">
        <v>2.198416931759</v>
      </c>
      <c r="H26" s="1"/>
      <c r="I26" s="9">
        <v>-0.011293609677</v>
      </c>
      <c r="J26" s="9">
        <v>0.0846418121</v>
      </c>
      <c r="K26" s="9">
        <v>0.087212443555</v>
      </c>
      <c r="P26" s="9"/>
      <c r="Q26" s="9"/>
      <c r="R26" s="9"/>
      <c r="S26" s="1"/>
      <c r="T26" s="58"/>
      <c r="U26" s="58"/>
      <c r="V26" s="58"/>
      <c r="W26" s="57"/>
      <c r="X26" s="57"/>
      <c r="Y26" s="57"/>
      <c r="Z26" s="57"/>
      <c r="AA26" s="57"/>
      <c r="AB26" s="57"/>
    </row>
    <row r="27" spans="1:28" ht="15">
      <c r="A27" s="70" t="s">
        <v>227</v>
      </c>
      <c r="B27" s="2"/>
      <c r="C27" s="2" t="s">
        <v>55</v>
      </c>
      <c r="D27" s="2"/>
      <c r="E27" s="9">
        <v>0.060917455563</v>
      </c>
      <c r="F27" s="9">
        <v>4.738970075116</v>
      </c>
      <c r="G27" s="9">
        <v>1.340662091369</v>
      </c>
      <c r="H27" s="1"/>
      <c r="I27" s="9">
        <v>0.000248041079</v>
      </c>
      <c r="J27" s="9">
        <v>0.018930461612</v>
      </c>
      <c r="K27" s="9">
        <v>0.005547269128</v>
      </c>
      <c r="P27" s="9"/>
      <c r="Q27" s="9"/>
      <c r="R27" s="9"/>
      <c r="S27" s="1"/>
      <c r="T27" s="58"/>
      <c r="U27" s="58"/>
      <c r="V27" s="58"/>
      <c r="W27" s="57"/>
      <c r="X27" s="57"/>
      <c r="Y27" s="57"/>
      <c r="Z27" s="57"/>
      <c r="AA27" s="57"/>
      <c r="AB27" s="57"/>
    </row>
    <row r="28" spans="1:28" ht="15">
      <c r="A28" s="70" t="s">
        <v>228</v>
      </c>
      <c r="B28" s="2"/>
      <c r="C28" s="2" t="s">
        <v>56</v>
      </c>
      <c r="D28" s="2"/>
      <c r="E28" s="9">
        <v>-0.412019934088</v>
      </c>
      <c r="F28" s="9">
        <v>2.275738807941</v>
      </c>
      <c r="G28" s="9">
        <v>2.43122375594</v>
      </c>
      <c r="H28" s="1"/>
      <c r="I28" s="9">
        <v>-0.02523132812</v>
      </c>
      <c r="J28" s="9">
        <v>0.139353472858</v>
      </c>
      <c r="K28" s="9">
        <v>0.148976814196</v>
      </c>
      <c r="P28" s="9"/>
      <c r="Q28" s="9"/>
      <c r="R28" s="9"/>
      <c r="S28" s="1"/>
      <c r="T28" s="58"/>
      <c r="U28" s="58"/>
      <c r="V28" s="58"/>
      <c r="W28" s="57"/>
      <c r="X28" s="57"/>
      <c r="Y28" s="57"/>
      <c r="Z28" s="57"/>
      <c r="AA28" s="57"/>
      <c r="AB28" s="57"/>
    </row>
    <row r="29" spans="1:28" ht="15">
      <c r="A29" s="70" t="s">
        <v>229</v>
      </c>
      <c r="B29" s="2"/>
      <c r="C29" s="2" t="s">
        <v>57</v>
      </c>
      <c r="D29" s="2"/>
      <c r="E29" s="9">
        <v>0.111008546691</v>
      </c>
      <c r="F29" s="9">
        <v>5.942972969023</v>
      </c>
      <c r="G29" s="9">
        <v>6.622284948783</v>
      </c>
      <c r="H29" s="1"/>
      <c r="I29" s="9">
        <v>0.001984044545</v>
      </c>
      <c r="J29" s="9">
        <v>0.103073645553</v>
      </c>
      <c r="K29" s="9">
        <v>0.114375768088</v>
      </c>
      <c r="P29" s="9"/>
      <c r="Q29" s="9"/>
      <c r="R29" s="9"/>
      <c r="S29" s="1"/>
      <c r="T29" s="58"/>
      <c r="U29" s="58"/>
      <c r="V29" s="58"/>
      <c r="W29" s="57"/>
      <c r="X29" s="57"/>
      <c r="Y29" s="57"/>
      <c r="Z29" s="57"/>
      <c r="AA29" s="57"/>
      <c r="AB29" s="57"/>
    </row>
    <row r="30" spans="1:28" ht="15">
      <c r="A30" s="70" t="s">
        <v>230</v>
      </c>
      <c r="B30" s="2"/>
      <c r="C30" s="2" t="s">
        <v>23</v>
      </c>
      <c r="D30" s="2"/>
      <c r="E30" s="9">
        <v>0</v>
      </c>
      <c r="F30" s="9">
        <v>0.628515798741</v>
      </c>
      <c r="G30" s="9">
        <v>0.691832159323</v>
      </c>
      <c r="H30" s="1"/>
      <c r="I30" s="9">
        <v>0</v>
      </c>
      <c r="J30" s="9">
        <v>0.002165946919</v>
      </c>
      <c r="K30" s="9">
        <v>0.002387906335</v>
      </c>
      <c r="P30" s="9"/>
      <c r="Q30" s="9"/>
      <c r="R30" s="9"/>
      <c r="S30" s="1"/>
      <c r="T30" s="58"/>
      <c r="U30" s="58"/>
      <c r="V30" s="58"/>
      <c r="W30" s="57"/>
      <c r="X30" s="57"/>
      <c r="Y30" s="57"/>
      <c r="Z30" s="57"/>
      <c r="AA30" s="57"/>
      <c r="AB30" s="57"/>
    </row>
    <row r="31" spans="1:28" ht="15">
      <c r="A31" s="70" t="s">
        <v>231</v>
      </c>
      <c r="B31" s="2"/>
      <c r="C31" s="2" t="s">
        <v>23</v>
      </c>
      <c r="D31" s="2"/>
      <c r="E31" s="9">
        <v>0</v>
      </c>
      <c r="F31" s="9">
        <v>0.628515798741</v>
      </c>
      <c r="G31" s="9">
        <v>0.691832159323</v>
      </c>
      <c r="H31" s="1"/>
      <c r="I31" s="9">
        <v>0</v>
      </c>
      <c r="J31" s="9">
        <v>0.002165946919</v>
      </c>
      <c r="K31" s="9">
        <v>0.002387906335</v>
      </c>
      <c r="P31" s="9"/>
      <c r="Q31" s="9"/>
      <c r="R31" s="9"/>
      <c r="S31" s="1"/>
      <c r="T31" s="58"/>
      <c r="U31" s="58"/>
      <c r="V31" s="58"/>
      <c r="W31" s="57"/>
      <c r="X31" s="57"/>
      <c r="Y31" s="57"/>
      <c r="Z31" s="57"/>
      <c r="AA31" s="57"/>
      <c r="AB31" s="57"/>
    </row>
    <row r="32" spans="1:28" ht="15">
      <c r="A32" s="70" t="s">
        <v>232</v>
      </c>
      <c r="B32" s="2"/>
      <c r="C32" s="2" t="s">
        <v>24</v>
      </c>
      <c r="D32" s="2"/>
      <c r="E32" s="9">
        <v>0.287665826608</v>
      </c>
      <c r="F32" s="9">
        <v>5.198322534804</v>
      </c>
      <c r="G32" s="9">
        <v>5.196743724295</v>
      </c>
      <c r="H32" s="1"/>
      <c r="I32" s="9">
        <v>0.034483155855</v>
      </c>
      <c r="J32" s="9">
        <v>0.610042177351</v>
      </c>
      <c r="K32" s="9">
        <v>0.61121297609</v>
      </c>
      <c r="P32" s="9"/>
      <c r="Q32" s="9"/>
      <c r="R32" s="9"/>
      <c r="S32" s="1"/>
      <c r="T32" s="58"/>
      <c r="U32" s="58"/>
      <c r="V32" s="58"/>
      <c r="W32" s="57"/>
      <c r="X32" s="57"/>
      <c r="Y32" s="57"/>
      <c r="Z32" s="57"/>
      <c r="AA32" s="57"/>
      <c r="AB32" s="57"/>
    </row>
    <row r="33" spans="1:28" ht="15">
      <c r="A33" s="70" t="s">
        <v>233</v>
      </c>
      <c r="B33" s="2"/>
      <c r="C33" s="2" t="s">
        <v>58</v>
      </c>
      <c r="D33" s="2"/>
      <c r="E33" s="9">
        <v>0.179141831268</v>
      </c>
      <c r="F33" s="9">
        <v>5.366905024773</v>
      </c>
      <c r="G33" s="9">
        <v>5.366905024773</v>
      </c>
      <c r="H33" s="1"/>
      <c r="I33" s="9">
        <v>0.000912908284</v>
      </c>
      <c r="J33" s="9">
        <v>0.026703385866</v>
      </c>
      <c r="K33" s="9">
        <v>0.026762361866</v>
      </c>
      <c r="P33" s="9"/>
      <c r="Q33" s="9"/>
      <c r="R33" s="9"/>
      <c r="S33" s="1"/>
      <c r="T33" s="58"/>
      <c r="U33" s="58"/>
      <c r="V33" s="58"/>
      <c r="W33" s="57"/>
      <c r="X33" s="57"/>
      <c r="Y33" s="57"/>
      <c r="Z33" s="57"/>
      <c r="AA33" s="57"/>
      <c r="AB33" s="57"/>
    </row>
    <row r="34" spans="1:28" ht="15">
      <c r="A34" s="70" t="s">
        <v>234</v>
      </c>
      <c r="B34" s="2"/>
      <c r="C34" s="2" t="s">
        <v>59</v>
      </c>
      <c r="D34" s="2"/>
      <c r="E34" s="9">
        <v>0.273158164245</v>
      </c>
      <c r="F34" s="9">
        <v>5.850600048527</v>
      </c>
      <c r="G34" s="9">
        <v>5.848141151872</v>
      </c>
      <c r="H34" s="1"/>
      <c r="I34" s="9">
        <v>0.021288787559</v>
      </c>
      <c r="J34" s="9">
        <v>0.443575674684</v>
      </c>
      <c r="K34" s="9">
        <v>0.444378822347</v>
      </c>
      <c r="P34" s="9"/>
      <c r="Q34" s="9"/>
      <c r="R34" s="9"/>
      <c r="S34" s="1"/>
      <c r="T34" s="58"/>
      <c r="U34" s="58"/>
      <c r="V34" s="58"/>
      <c r="W34" s="57"/>
      <c r="X34" s="57"/>
      <c r="Y34" s="57"/>
      <c r="Z34" s="57"/>
      <c r="AA34" s="57"/>
      <c r="AB34" s="57"/>
    </row>
    <row r="35" spans="1:28" ht="15">
      <c r="A35" s="70" t="s">
        <v>235</v>
      </c>
      <c r="B35" s="2"/>
      <c r="C35" s="2" t="s">
        <v>60</v>
      </c>
      <c r="D35" s="2"/>
      <c r="E35" s="9">
        <v>0.331654458648</v>
      </c>
      <c r="F35" s="9">
        <v>3.819965946349</v>
      </c>
      <c r="G35" s="9">
        <v>3.819965946349</v>
      </c>
      <c r="H35" s="1"/>
      <c r="I35" s="9">
        <v>0.011404398792</v>
      </c>
      <c r="J35" s="9">
        <v>0.130359395419</v>
      </c>
      <c r="K35" s="9">
        <v>0.130647301823</v>
      </c>
      <c r="P35" s="9"/>
      <c r="Q35" s="9"/>
      <c r="R35" s="9"/>
      <c r="S35" s="1"/>
      <c r="T35" s="58"/>
      <c r="U35" s="58"/>
      <c r="V35" s="58"/>
      <c r="W35" s="57"/>
      <c r="X35" s="57"/>
      <c r="Y35" s="57"/>
      <c r="Z35" s="57"/>
      <c r="AA35" s="57"/>
      <c r="AB35" s="57"/>
    </row>
    <row r="36" spans="1:28" ht="15">
      <c r="A36" s="70" t="s">
        <v>236</v>
      </c>
      <c r="B36" s="2"/>
      <c r="C36" s="2" t="s">
        <v>61</v>
      </c>
      <c r="D36" s="2"/>
      <c r="E36" s="9">
        <v>0.357499416617</v>
      </c>
      <c r="F36" s="9">
        <v>3.861299255519</v>
      </c>
      <c r="G36" s="9">
        <v>3.861299255519</v>
      </c>
      <c r="H36" s="1"/>
      <c r="I36" s="9">
        <v>0.000876711438</v>
      </c>
      <c r="J36" s="9">
        <v>0.009396152918</v>
      </c>
      <c r="K36" s="9">
        <v>0.009416904876</v>
      </c>
      <c r="P36" s="9"/>
      <c r="Q36" s="9"/>
      <c r="R36" s="9"/>
      <c r="S36" s="1"/>
      <c r="T36" s="58"/>
      <c r="U36" s="58"/>
      <c r="V36" s="58"/>
      <c r="W36" s="57"/>
      <c r="X36" s="57"/>
      <c r="Y36" s="57"/>
      <c r="Z36" s="57"/>
      <c r="AA36" s="57"/>
      <c r="AB36" s="57"/>
    </row>
    <row r="37" spans="1:28" ht="15">
      <c r="A37" s="70" t="s">
        <v>237</v>
      </c>
      <c r="B37" s="2"/>
      <c r="C37" s="2" t="s">
        <v>62</v>
      </c>
      <c r="D37" s="2"/>
      <c r="E37" s="9">
        <v>0.154615639808</v>
      </c>
      <c r="F37" s="9">
        <v>4.045474590942</v>
      </c>
      <c r="G37" s="9">
        <v>4.045474590942</v>
      </c>
      <c r="H37" s="1"/>
      <c r="I37" s="9">
        <v>2.15686E-07</v>
      </c>
      <c r="J37" s="9">
        <v>5.578588E-06</v>
      </c>
      <c r="K37" s="9">
        <v>5.590909E-06</v>
      </c>
      <c r="P37" s="9"/>
      <c r="Q37" s="9"/>
      <c r="R37" s="9"/>
      <c r="S37" s="1"/>
      <c r="T37" s="58"/>
      <c r="U37" s="58"/>
      <c r="V37" s="58"/>
      <c r="W37" s="57"/>
      <c r="X37" s="57"/>
      <c r="Y37" s="57"/>
      <c r="Z37" s="57"/>
      <c r="AA37" s="57"/>
      <c r="AB37" s="57"/>
    </row>
    <row r="38" spans="1:28" ht="15">
      <c r="A38" s="70" t="s">
        <v>238</v>
      </c>
      <c r="B38" s="2"/>
      <c r="C38" s="2" t="s">
        <v>63</v>
      </c>
      <c r="D38" s="2"/>
      <c r="E38" s="9">
        <v>0.351294777859</v>
      </c>
      <c r="F38" s="9">
        <v>5.327941713486</v>
      </c>
      <c r="G38" s="9">
        <v>5.327941713486</v>
      </c>
      <c r="H38" s="1"/>
      <c r="I38" s="9">
        <v>1.34097E-07</v>
      </c>
      <c r="J38" s="9">
        <v>1.989876E-06</v>
      </c>
      <c r="K38" s="9">
        <v>1.99427E-06</v>
      </c>
      <c r="P38" s="9"/>
      <c r="Q38" s="9"/>
      <c r="R38" s="9"/>
      <c r="S38" s="1"/>
      <c r="T38" s="58"/>
      <c r="U38" s="58"/>
      <c r="V38" s="58"/>
      <c r="W38" s="57"/>
      <c r="X38" s="57"/>
      <c r="Y38" s="57"/>
      <c r="Z38" s="57"/>
      <c r="AA38" s="57"/>
      <c r="AB38" s="57"/>
    </row>
    <row r="39" spans="1:28" ht="15">
      <c r="A39" s="70" t="s">
        <v>239</v>
      </c>
      <c r="B39" s="2"/>
      <c r="C39" s="2" t="s">
        <v>25</v>
      </c>
      <c r="D39" s="2"/>
      <c r="E39" s="9">
        <v>0.070087528684</v>
      </c>
      <c r="F39" s="9">
        <v>3.721002558588</v>
      </c>
      <c r="G39" s="9">
        <v>3.73881954757</v>
      </c>
      <c r="H39" s="1"/>
      <c r="I39" s="9">
        <v>0.012259562108</v>
      </c>
      <c r="J39" s="9">
        <v>0.644868187588</v>
      </c>
      <c r="K39" s="9">
        <v>0.649275477738</v>
      </c>
      <c r="P39" s="9"/>
      <c r="Q39" s="9"/>
      <c r="R39" s="9"/>
      <c r="S39" s="1"/>
      <c r="T39" s="58"/>
      <c r="U39" s="58"/>
      <c r="V39" s="58"/>
      <c r="W39" s="57"/>
      <c r="X39" s="57"/>
      <c r="Y39" s="57"/>
      <c r="Z39" s="57"/>
      <c r="AA39" s="57"/>
      <c r="AB39" s="57"/>
    </row>
    <row r="40" spans="1:28" ht="15">
      <c r="A40" s="70" t="s">
        <v>240</v>
      </c>
      <c r="B40" s="2"/>
      <c r="C40" s="2" t="s">
        <v>64</v>
      </c>
      <c r="D40" s="2"/>
      <c r="E40" s="9">
        <v>0.070880689932</v>
      </c>
      <c r="F40" s="9">
        <v>3.401794764248</v>
      </c>
      <c r="G40" s="9">
        <v>3.401794764248</v>
      </c>
      <c r="H40" s="1"/>
      <c r="I40" s="9">
        <v>0.00419276512</v>
      </c>
      <c r="J40" s="9">
        <v>0.199985979862</v>
      </c>
      <c r="K40" s="9">
        <v>0.200427660678</v>
      </c>
      <c r="P40" s="9"/>
      <c r="Q40" s="9"/>
      <c r="R40" s="9"/>
      <c r="S40" s="1"/>
      <c r="T40" s="58"/>
      <c r="U40" s="58"/>
      <c r="V40" s="58"/>
      <c r="W40" s="57"/>
      <c r="X40" s="57"/>
      <c r="Y40" s="57"/>
      <c r="Z40" s="57"/>
      <c r="AA40" s="57"/>
      <c r="AB40" s="57"/>
    </row>
    <row r="41" spans="1:28" ht="15">
      <c r="A41" s="70" t="s">
        <v>241</v>
      </c>
      <c r="B41" s="2"/>
      <c r="C41" s="2" t="s">
        <v>65</v>
      </c>
      <c r="D41" s="2"/>
      <c r="E41" s="9">
        <v>0.122204236671</v>
      </c>
      <c r="F41" s="9">
        <v>3.634062702709</v>
      </c>
      <c r="G41" s="9">
        <v>3.634062702709</v>
      </c>
      <c r="H41" s="1"/>
      <c r="I41" s="9">
        <v>0.005974964738</v>
      </c>
      <c r="J41" s="9">
        <v>0.1762822472</v>
      </c>
      <c r="K41" s="9">
        <v>0.176671576926</v>
      </c>
      <c r="P41" s="9"/>
      <c r="Q41" s="9"/>
      <c r="R41" s="9"/>
      <c r="S41" s="1"/>
      <c r="T41" s="58"/>
      <c r="U41" s="58"/>
      <c r="V41" s="58"/>
      <c r="W41" s="57"/>
      <c r="X41" s="57"/>
      <c r="Y41" s="57"/>
      <c r="Z41" s="57"/>
      <c r="AA41" s="57"/>
      <c r="AB41" s="57"/>
    </row>
    <row r="42" spans="1:28" ht="15">
      <c r="A42" s="70" t="s">
        <v>242</v>
      </c>
      <c r="B42" s="2"/>
      <c r="C42" s="2" t="s">
        <v>66</v>
      </c>
      <c r="D42" s="2"/>
      <c r="E42" s="9">
        <v>0.070090214598</v>
      </c>
      <c r="F42" s="9">
        <v>4.083666132158</v>
      </c>
      <c r="G42" s="9">
        <v>4.273068927801</v>
      </c>
      <c r="H42" s="1"/>
      <c r="I42" s="9">
        <v>0.000592228748</v>
      </c>
      <c r="J42" s="9">
        <v>0.034067732874</v>
      </c>
      <c r="K42" s="9">
        <v>0.03566165021</v>
      </c>
      <c r="P42" s="9"/>
      <c r="Q42" s="9"/>
      <c r="R42" s="9"/>
      <c r="S42" s="1"/>
      <c r="T42" s="58"/>
      <c r="U42" s="58"/>
      <c r="V42" s="58"/>
      <c r="W42" s="57"/>
      <c r="X42" s="57"/>
      <c r="Y42" s="57"/>
      <c r="Z42" s="57"/>
      <c r="AA42" s="57"/>
      <c r="AB42" s="57"/>
    </row>
    <row r="43" spans="1:28" ht="15">
      <c r="A43" s="70" t="s">
        <v>243</v>
      </c>
      <c r="B43" s="2"/>
      <c r="C43" s="2" t="s">
        <v>67</v>
      </c>
      <c r="D43" s="2"/>
      <c r="E43" s="9">
        <v>0.231642727107</v>
      </c>
      <c r="F43" s="9">
        <v>5.589319345117</v>
      </c>
      <c r="G43" s="9">
        <v>5.589319345117</v>
      </c>
      <c r="H43" s="1"/>
      <c r="I43" s="9">
        <v>0.001195834198</v>
      </c>
      <c r="J43" s="9">
        <v>0.028127768625</v>
      </c>
      <c r="K43" s="9">
        <v>0.028189890458</v>
      </c>
      <c r="P43" s="9"/>
      <c r="Q43" s="9"/>
      <c r="R43" s="9"/>
      <c r="S43" s="1"/>
      <c r="T43" s="58"/>
      <c r="U43" s="58"/>
      <c r="V43" s="58"/>
      <c r="W43" s="57"/>
      <c r="X43" s="57"/>
      <c r="Y43" s="57"/>
      <c r="Z43" s="57"/>
      <c r="AA43" s="57"/>
      <c r="AB43" s="57"/>
    </row>
    <row r="44" spans="1:28" ht="15">
      <c r="A44" s="70" t="s">
        <v>244</v>
      </c>
      <c r="B44" s="2"/>
      <c r="C44" s="2" t="s">
        <v>68</v>
      </c>
      <c r="D44" s="2"/>
      <c r="E44" s="9">
        <v>-0.008580234883</v>
      </c>
      <c r="F44" s="9">
        <v>3.595685990386</v>
      </c>
      <c r="G44" s="9">
        <v>3.595685990386</v>
      </c>
      <c r="H44" s="1"/>
      <c r="I44" s="9">
        <v>-0.000167530022</v>
      </c>
      <c r="J44" s="9">
        <v>0.069588181835</v>
      </c>
      <c r="K44" s="9">
        <v>0.069741871433</v>
      </c>
      <c r="P44" s="9"/>
      <c r="Q44" s="9"/>
      <c r="R44" s="9"/>
      <c r="S44" s="1"/>
      <c r="T44" s="58"/>
      <c r="U44" s="58"/>
      <c r="V44" s="58"/>
      <c r="W44" s="57"/>
      <c r="X44" s="57"/>
      <c r="Y44" s="57"/>
      <c r="Z44" s="57"/>
      <c r="AA44" s="57"/>
      <c r="AB44" s="57"/>
    </row>
    <row r="45" spans="1:28" ht="15">
      <c r="A45" s="70" t="s">
        <v>245</v>
      </c>
      <c r="B45" s="2"/>
      <c r="C45" s="2" t="s">
        <v>69</v>
      </c>
      <c r="D45" s="2"/>
      <c r="E45" s="9">
        <v>-0.009724203023</v>
      </c>
      <c r="F45" s="9">
        <v>4.579226771907</v>
      </c>
      <c r="G45" s="9">
        <v>4.579226771907</v>
      </c>
      <c r="H45" s="1"/>
      <c r="I45" s="9">
        <v>-6.9414144E-05</v>
      </c>
      <c r="J45" s="9">
        <v>0.032095019435</v>
      </c>
      <c r="K45" s="9">
        <v>0.032165903176</v>
      </c>
      <c r="P45" s="9"/>
      <c r="Q45" s="9"/>
      <c r="R45" s="9"/>
      <c r="S45" s="1"/>
      <c r="T45" s="58"/>
      <c r="U45" s="58"/>
      <c r="V45" s="58"/>
      <c r="W45" s="57"/>
      <c r="X45" s="57"/>
      <c r="Y45" s="57"/>
      <c r="Z45" s="57"/>
      <c r="AA45" s="57"/>
      <c r="AB45" s="57"/>
    </row>
    <row r="46" spans="1:28" ht="15">
      <c r="A46" s="70" t="s">
        <v>246</v>
      </c>
      <c r="B46" s="2"/>
      <c r="C46" s="2" t="s">
        <v>70</v>
      </c>
      <c r="D46" s="2"/>
      <c r="E46" s="9">
        <v>0</v>
      </c>
      <c r="F46" s="9">
        <v>3.952937255093</v>
      </c>
      <c r="G46" s="9">
        <v>4.09659700106</v>
      </c>
      <c r="H46" s="1"/>
      <c r="I46" s="9">
        <v>0</v>
      </c>
      <c r="J46" s="9">
        <v>0.044437869879</v>
      </c>
      <c r="K46" s="9">
        <v>0.046090868843</v>
      </c>
      <c r="P46" s="9"/>
      <c r="Q46" s="9"/>
      <c r="R46" s="9"/>
      <c r="S46" s="1"/>
      <c r="T46" s="58"/>
      <c r="U46" s="58"/>
      <c r="V46" s="58"/>
      <c r="W46" s="57"/>
      <c r="X46" s="57"/>
      <c r="Y46" s="57"/>
      <c r="Z46" s="57"/>
      <c r="AA46" s="57"/>
      <c r="AB46" s="57"/>
    </row>
    <row r="47" spans="1:28" ht="15">
      <c r="A47" s="70" t="s">
        <v>247</v>
      </c>
      <c r="B47" s="2"/>
      <c r="C47" s="2" t="s">
        <v>71</v>
      </c>
      <c r="D47" s="2"/>
      <c r="E47" s="9">
        <v>0</v>
      </c>
      <c r="F47" s="9">
        <v>3.744295667468</v>
      </c>
      <c r="G47" s="9">
        <v>3.744295667468</v>
      </c>
      <c r="H47" s="1"/>
      <c r="I47" s="9">
        <v>0</v>
      </c>
      <c r="J47" s="9">
        <v>0.025716668019</v>
      </c>
      <c r="K47" s="9">
        <v>0.025773464795</v>
      </c>
      <c r="P47" s="9"/>
      <c r="Q47" s="9"/>
      <c r="R47" s="9"/>
      <c r="S47" s="1"/>
      <c r="T47" s="58"/>
      <c r="U47" s="58"/>
      <c r="V47" s="58"/>
      <c r="W47" s="57"/>
      <c r="X47" s="57"/>
      <c r="Y47" s="57"/>
      <c r="Z47" s="57"/>
      <c r="AA47" s="57"/>
      <c r="AB47" s="57"/>
    </row>
    <row r="48" spans="1:28" ht="15">
      <c r="A48" s="70" t="s">
        <v>248</v>
      </c>
      <c r="B48" s="2"/>
      <c r="C48" s="2" t="s">
        <v>72</v>
      </c>
      <c r="D48" s="2"/>
      <c r="E48" s="9">
        <v>0.065314665942</v>
      </c>
      <c r="F48" s="9">
        <v>4.2353972814</v>
      </c>
      <c r="G48" s="9">
        <v>4.223869232998</v>
      </c>
      <c r="H48" s="1"/>
      <c r="I48" s="9">
        <v>0.000540713469</v>
      </c>
      <c r="J48" s="9">
        <v>0.03456671986</v>
      </c>
      <c r="K48" s="9">
        <v>0.034552591219</v>
      </c>
      <c r="P48" s="9"/>
      <c r="Q48" s="9"/>
      <c r="R48" s="9"/>
      <c r="S48" s="1"/>
      <c r="T48" s="58"/>
      <c r="U48" s="58"/>
      <c r="V48" s="58"/>
      <c r="W48" s="57"/>
      <c r="X48" s="57"/>
      <c r="Y48" s="57"/>
      <c r="Z48" s="57"/>
      <c r="AA48" s="57"/>
      <c r="AB48" s="57"/>
    </row>
    <row r="49" spans="1:14" ht="15.75" thickBot="1">
      <c r="A49" s="4"/>
      <c r="B49" s="4"/>
      <c r="C49" s="4" t="s">
        <v>26</v>
      </c>
      <c r="D49" s="5"/>
      <c r="E49" s="20">
        <v>-0.123183710874</v>
      </c>
      <c r="F49" s="20">
        <v>2.566111200039</v>
      </c>
      <c r="G49" s="20">
        <v>2.792634497966</v>
      </c>
      <c r="H49" s="4"/>
      <c r="I49" s="20">
        <v>-0.123183710874</v>
      </c>
      <c r="J49" s="20">
        <v>2.566111200039</v>
      </c>
      <c r="K49" s="20">
        <v>2.792634497966</v>
      </c>
      <c r="L49" s="57"/>
      <c r="M49" s="57"/>
      <c r="N49" s="57"/>
    </row>
    <row r="50" spans="1:22" ht="15">
      <c r="A50" s="2" t="s">
        <v>27</v>
      </c>
      <c r="B50" s="12"/>
      <c r="C50" s="21"/>
      <c r="D50" s="14"/>
      <c r="E50" s="16"/>
      <c r="F50" s="16"/>
      <c r="G50" s="16"/>
      <c r="H50" s="21"/>
      <c r="I50" s="16"/>
      <c r="J50" s="16"/>
      <c r="K50" s="16"/>
      <c r="P50" s="9"/>
      <c r="Q50" s="9"/>
      <c r="R50" s="9"/>
      <c r="S50" s="1"/>
      <c r="T50" s="9"/>
      <c r="U50" s="9"/>
      <c r="V50" s="9"/>
    </row>
    <row r="51" spans="1:22" ht="15">
      <c r="A51" s="3" t="s">
        <v>254</v>
      </c>
      <c r="P51" s="9"/>
      <c r="Q51" s="9"/>
      <c r="R51" s="9"/>
      <c r="S51" s="1"/>
      <c r="T51" s="9"/>
      <c r="U51" s="9"/>
      <c r="V51" s="9"/>
    </row>
    <row r="52" spans="16:22" ht="15">
      <c r="P52" s="9"/>
      <c r="Q52" s="9"/>
      <c r="R52" s="9"/>
      <c r="S52" s="1"/>
      <c r="T52" s="9"/>
      <c r="U52" s="9"/>
      <c r="V52" s="9"/>
    </row>
    <row r="53" spans="16:22" ht="15">
      <c r="P53" s="9"/>
      <c r="Q53" s="9"/>
      <c r="R53" s="9"/>
      <c r="S53" s="1"/>
      <c r="T53" s="9"/>
      <c r="U53" s="9"/>
      <c r="V53" s="9"/>
    </row>
    <row r="54" spans="16:22" ht="15">
      <c r="P54" s="9"/>
      <c r="Q54" s="9"/>
      <c r="R54" s="9"/>
      <c r="S54" s="1"/>
      <c r="T54" s="9"/>
      <c r="U54" s="9"/>
      <c r="V54" s="9"/>
    </row>
    <row r="55" spans="16:22" ht="15">
      <c r="P55" s="9"/>
      <c r="Q55" s="9"/>
      <c r="R55" s="9"/>
      <c r="S55" s="1"/>
      <c r="T55" s="9"/>
      <c r="U55" s="9"/>
      <c r="V55" s="9"/>
    </row>
    <row r="56" spans="16:22" ht="15">
      <c r="P56" s="9"/>
      <c r="Q56" s="9"/>
      <c r="R56" s="9"/>
      <c r="S56" s="1"/>
      <c r="T56" s="9"/>
      <c r="U56" s="9"/>
      <c r="V56" s="9"/>
    </row>
  </sheetData>
  <sheetProtection/>
  <mergeCells count="12">
    <mergeCell ref="J12:J13"/>
    <mergeCell ref="K12:K13"/>
    <mergeCell ref="A9:C9"/>
    <mergeCell ref="A10:A13"/>
    <mergeCell ref="C10:C13"/>
    <mergeCell ref="I10:K10"/>
    <mergeCell ref="E11:G11"/>
    <mergeCell ref="I11:K11"/>
    <mergeCell ref="E12:E13"/>
    <mergeCell ref="F12:F13"/>
    <mergeCell ref="G12:G13"/>
    <mergeCell ref="I12:I13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R138"/>
  <sheetViews>
    <sheetView showGridLines="0" zoomScalePageLayoutView="0" workbookViewId="0" topLeftCell="A1">
      <selection activeCell="M79" sqref="M79"/>
    </sheetView>
  </sheetViews>
  <sheetFormatPr defaultColWidth="11.421875" defaultRowHeight="15"/>
  <cols>
    <col min="1" max="1" width="20.140625" style="3" customWidth="1"/>
    <col min="2" max="2" width="0.9921875" style="3" customWidth="1"/>
    <col min="3" max="3" width="11.00390625" style="3" customWidth="1"/>
    <col min="4" max="4" width="9.140625" style="3" customWidth="1"/>
    <col min="5" max="5" width="10.421875" style="3" customWidth="1"/>
    <col min="6" max="6" width="4.7109375" style="3" customWidth="1"/>
    <col min="7" max="7" width="25.140625" style="3" customWidth="1"/>
    <col min="8" max="8" width="0.9921875" style="3" customWidth="1"/>
    <col min="9" max="9" width="12.28125" style="3" customWidth="1"/>
    <col min="10" max="10" width="8.8515625" style="3" customWidth="1"/>
    <col min="11" max="11" width="11.140625" style="3" customWidth="1"/>
    <col min="12" max="16384" width="11.421875" style="3" customWidth="1"/>
  </cols>
  <sheetData>
    <row r="1" ht="15"/>
    <row r="2" ht="15"/>
    <row r="3" ht="15"/>
    <row r="4" ht="15"/>
    <row r="5" ht="15"/>
    <row r="6" ht="15"/>
    <row r="7" spans="1:11" ht="15">
      <c r="A7" s="1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1" t="s">
        <v>74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>
      <c r="A9" s="101">
        <f ca="1">TODAY()-30</f>
        <v>42660</v>
      </c>
      <c r="B9" s="101"/>
      <c r="C9" s="101"/>
      <c r="D9" s="5"/>
      <c r="E9" s="5"/>
      <c r="F9" s="5"/>
      <c r="G9" s="5"/>
      <c r="H9" s="5"/>
      <c r="I9" s="5"/>
      <c r="J9" s="5"/>
      <c r="K9" s="5"/>
    </row>
    <row r="10" spans="1:11" ht="15.75" thickBot="1">
      <c r="A10" s="105" t="s">
        <v>75</v>
      </c>
      <c r="B10" s="28"/>
      <c r="C10" s="108" t="s">
        <v>2</v>
      </c>
      <c r="D10" s="108"/>
      <c r="E10" s="108"/>
      <c r="F10" s="28"/>
      <c r="G10" s="105" t="s">
        <v>75</v>
      </c>
      <c r="H10" s="28"/>
      <c r="I10" s="108" t="s">
        <v>2</v>
      </c>
      <c r="J10" s="108"/>
      <c r="K10" s="108"/>
    </row>
    <row r="11" spans="1:11" ht="12.75" customHeight="1">
      <c r="A11" s="106"/>
      <c r="B11" s="29"/>
      <c r="C11" s="90" t="s">
        <v>3</v>
      </c>
      <c r="D11" s="90" t="s">
        <v>4</v>
      </c>
      <c r="E11" s="96" t="s">
        <v>5</v>
      </c>
      <c r="F11" s="29"/>
      <c r="G11" s="106"/>
      <c r="H11" s="29"/>
      <c r="I11" s="90" t="s">
        <v>3</v>
      </c>
      <c r="J11" s="90" t="s">
        <v>4</v>
      </c>
      <c r="K11" s="96" t="s">
        <v>255</v>
      </c>
    </row>
    <row r="12" spans="1:11" ht="15.75" thickBot="1">
      <c r="A12" s="107"/>
      <c r="B12" s="30"/>
      <c r="C12" s="91"/>
      <c r="D12" s="91"/>
      <c r="E12" s="97" t="s">
        <v>76</v>
      </c>
      <c r="F12" s="30"/>
      <c r="G12" s="107"/>
      <c r="H12" s="30"/>
      <c r="I12" s="91"/>
      <c r="J12" s="91"/>
      <c r="K12" s="97"/>
    </row>
    <row r="13" spans="1:18" s="34" customFormat="1" ht="11.25">
      <c r="A13" s="31" t="s">
        <v>21</v>
      </c>
      <c r="B13" s="32"/>
      <c r="C13" s="33">
        <v>0.020934669583</v>
      </c>
      <c r="D13" s="33">
        <v>2.338472569004</v>
      </c>
      <c r="E13" s="33">
        <v>2.585792987603</v>
      </c>
      <c r="F13" s="32"/>
      <c r="G13" s="34" t="s">
        <v>154</v>
      </c>
      <c r="H13" s="32"/>
      <c r="I13" s="35">
        <v>0.144002997689</v>
      </c>
      <c r="J13" s="35">
        <v>4.5098933914</v>
      </c>
      <c r="K13" s="35">
        <v>0.402310229611</v>
      </c>
      <c r="P13" s="36"/>
      <c r="Q13" s="36"/>
      <c r="R13" s="36"/>
    </row>
    <row r="14" spans="1:18" s="34" customFormat="1" ht="11.25">
      <c r="A14" s="34" t="s">
        <v>80</v>
      </c>
      <c r="B14" s="32"/>
      <c r="C14" s="35">
        <v>0.254310575541</v>
      </c>
      <c r="D14" s="35">
        <v>5.551637912625</v>
      </c>
      <c r="E14" s="35">
        <v>5.642926876032</v>
      </c>
      <c r="F14" s="32"/>
      <c r="G14" s="34" t="s">
        <v>203</v>
      </c>
      <c r="H14" s="32"/>
      <c r="I14" s="35">
        <v>-0.112963419443</v>
      </c>
      <c r="J14" s="35">
        <v>4.427169072597</v>
      </c>
      <c r="K14" s="35">
        <v>4.283886605832</v>
      </c>
      <c r="M14" s="61"/>
      <c r="O14" s="60"/>
      <c r="P14" s="60"/>
      <c r="Q14" s="62"/>
      <c r="R14" s="36"/>
    </row>
    <row r="15" spans="1:18" s="34" customFormat="1" ht="11.25">
      <c r="A15" s="34" t="s">
        <v>78</v>
      </c>
      <c r="B15" s="32"/>
      <c r="C15" s="35">
        <v>0.103208326278</v>
      </c>
      <c r="D15" s="35">
        <v>4.525199802239</v>
      </c>
      <c r="E15" s="35">
        <v>5.353194403374</v>
      </c>
      <c r="F15" s="32"/>
      <c r="G15" s="34" t="s">
        <v>81</v>
      </c>
      <c r="H15" s="32"/>
      <c r="I15" s="35">
        <v>-0.524988821693</v>
      </c>
      <c r="J15" s="35">
        <v>4.225726941873</v>
      </c>
      <c r="K15" s="35">
        <v>6.340223944159</v>
      </c>
      <c r="M15" s="61"/>
      <c r="O15" s="60"/>
      <c r="P15" s="60"/>
      <c r="Q15" s="62"/>
      <c r="R15" s="36"/>
    </row>
    <row r="16" spans="1:18" s="34" customFormat="1" ht="11.25">
      <c r="A16" s="34" t="s">
        <v>150</v>
      </c>
      <c r="B16" s="32"/>
      <c r="C16" s="35">
        <v>0.348651889627</v>
      </c>
      <c r="D16" s="35">
        <v>4.299302773166</v>
      </c>
      <c r="E16" s="35">
        <v>4.296693219187</v>
      </c>
      <c r="F16" s="32"/>
      <c r="G16" s="34" t="s">
        <v>86</v>
      </c>
      <c r="H16" s="32"/>
      <c r="I16" s="35">
        <v>0.188184078826</v>
      </c>
      <c r="J16" s="35">
        <v>4.123562493221</v>
      </c>
      <c r="K16" s="35">
        <v>4.180296148926</v>
      </c>
      <c r="M16" s="61"/>
      <c r="O16" s="60"/>
      <c r="P16" s="60"/>
      <c r="Q16" s="62"/>
      <c r="R16" s="36"/>
    </row>
    <row r="17" spans="1:18" s="34" customFormat="1" ht="11.25">
      <c r="A17" s="34" t="s">
        <v>152</v>
      </c>
      <c r="B17" s="32"/>
      <c r="C17" s="35">
        <v>0</v>
      </c>
      <c r="D17" s="35">
        <v>4.07638634214</v>
      </c>
      <c r="E17" s="35">
        <v>4.07638634214</v>
      </c>
      <c r="F17" s="32"/>
      <c r="G17" s="34" t="s">
        <v>108</v>
      </c>
      <c r="H17" s="32"/>
      <c r="I17" s="35">
        <v>0.644986552798</v>
      </c>
      <c r="J17" s="35">
        <v>4.078777743318</v>
      </c>
      <c r="K17" s="35">
        <v>4.257793694994</v>
      </c>
      <c r="M17" s="61"/>
      <c r="O17" s="60"/>
      <c r="P17" s="60"/>
      <c r="Q17" s="62"/>
      <c r="R17" s="36"/>
    </row>
    <row r="18" spans="1:18" s="34" customFormat="1" ht="11.25">
      <c r="A18" s="34" t="s">
        <v>153</v>
      </c>
      <c r="B18" s="32"/>
      <c r="C18" s="35">
        <v>-0.032379884572</v>
      </c>
      <c r="D18" s="35">
        <v>3.956514044892</v>
      </c>
      <c r="E18" s="35">
        <v>4.181356502709</v>
      </c>
      <c r="F18" s="32"/>
      <c r="G18" s="34" t="s">
        <v>123</v>
      </c>
      <c r="H18" s="32"/>
      <c r="I18" s="35">
        <v>-0.106055157077</v>
      </c>
      <c r="J18" s="35">
        <v>3.912418763743</v>
      </c>
      <c r="K18" s="35">
        <v>4.782225178621</v>
      </c>
      <c r="M18" s="61"/>
      <c r="O18" s="60"/>
      <c r="P18" s="60"/>
      <c r="Q18" s="62"/>
      <c r="R18" s="36"/>
    </row>
    <row r="19" spans="1:18" s="34" customFormat="1" ht="11.25">
      <c r="A19" s="34" t="s">
        <v>89</v>
      </c>
      <c r="B19" s="32"/>
      <c r="C19" s="35">
        <v>0.088438795832</v>
      </c>
      <c r="D19" s="35">
        <v>3.806880045318</v>
      </c>
      <c r="E19" s="35">
        <v>3.94680975561</v>
      </c>
      <c r="F19" s="32"/>
      <c r="G19" s="34" t="s">
        <v>117</v>
      </c>
      <c r="H19" s="32"/>
      <c r="I19" s="35">
        <v>-0.049071305009</v>
      </c>
      <c r="J19" s="35">
        <v>3.88670638675</v>
      </c>
      <c r="K19" s="35">
        <v>6.722591196699</v>
      </c>
      <c r="M19" s="61"/>
      <c r="O19" s="61"/>
      <c r="P19" s="62"/>
      <c r="Q19" s="62"/>
      <c r="R19" s="36"/>
    </row>
    <row r="20" spans="1:18" s="34" customFormat="1" ht="11.25">
      <c r="A20" s="34" t="s">
        <v>85</v>
      </c>
      <c r="B20" s="32"/>
      <c r="C20" s="35">
        <v>-0.025146684655</v>
      </c>
      <c r="D20" s="35">
        <v>3.60044782557</v>
      </c>
      <c r="E20" s="35">
        <v>3.60044782557</v>
      </c>
      <c r="F20" s="32"/>
      <c r="G20" s="34" t="s">
        <v>155</v>
      </c>
      <c r="H20" s="32"/>
      <c r="I20" s="35">
        <v>0.259217811179</v>
      </c>
      <c r="J20" s="35">
        <v>3.867111255275</v>
      </c>
      <c r="K20" s="35">
        <v>4.121316508143</v>
      </c>
      <c r="M20" s="61"/>
      <c r="O20" s="61"/>
      <c r="P20" s="62"/>
      <c r="Q20" s="62"/>
      <c r="R20" s="36"/>
    </row>
    <row r="21" spans="1:18" s="34" customFormat="1" ht="11.25">
      <c r="A21" s="34" t="s">
        <v>156</v>
      </c>
      <c r="B21" s="32"/>
      <c r="C21" s="35">
        <v>0</v>
      </c>
      <c r="D21" s="35">
        <v>3.401069143341</v>
      </c>
      <c r="E21" s="35">
        <v>3.390289871142</v>
      </c>
      <c r="F21" s="32"/>
      <c r="G21" s="34" t="s">
        <v>103</v>
      </c>
      <c r="H21" s="32"/>
      <c r="I21" s="35">
        <v>0.277542025714</v>
      </c>
      <c r="J21" s="35">
        <v>3.726408582854</v>
      </c>
      <c r="K21" s="35">
        <v>4.27240243291</v>
      </c>
      <c r="M21" s="60"/>
      <c r="O21" s="60"/>
      <c r="P21" s="60"/>
      <c r="Q21" s="60"/>
      <c r="R21" s="36"/>
    </row>
    <row r="22" spans="1:18" s="34" customFormat="1" ht="11.25">
      <c r="A22" s="34" t="s">
        <v>82</v>
      </c>
      <c r="B22" s="32"/>
      <c r="C22" s="35">
        <v>0.133476213654</v>
      </c>
      <c r="D22" s="35">
        <v>3.347689237711</v>
      </c>
      <c r="E22" s="35">
        <v>3.42092195556</v>
      </c>
      <c r="F22" s="32"/>
      <c r="G22" s="34" t="s">
        <v>149</v>
      </c>
      <c r="H22" s="32"/>
      <c r="I22" s="35">
        <v>0.058576805737</v>
      </c>
      <c r="J22" s="35">
        <v>3.496032585885</v>
      </c>
      <c r="K22" s="35">
        <v>2.734776233891</v>
      </c>
      <c r="M22" s="60"/>
      <c r="O22" s="60"/>
      <c r="P22" s="60"/>
      <c r="Q22" s="60"/>
      <c r="R22" s="36"/>
    </row>
    <row r="23" spans="1:18" s="34" customFormat="1" ht="11.25">
      <c r="A23" s="34" t="s">
        <v>159</v>
      </c>
      <c r="B23" s="32"/>
      <c r="C23" s="35">
        <v>0</v>
      </c>
      <c r="D23" s="35">
        <v>2.720305656816</v>
      </c>
      <c r="E23" s="35">
        <v>2.720305656816</v>
      </c>
      <c r="F23" s="32"/>
      <c r="G23" s="34" t="s">
        <v>94</v>
      </c>
      <c r="H23" s="32"/>
      <c r="I23" s="35">
        <v>0.204628165755</v>
      </c>
      <c r="J23" s="35">
        <v>3.192260299246</v>
      </c>
      <c r="K23" s="35">
        <v>4.064967254697</v>
      </c>
      <c r="M23" s="60"/>
      <c r="O23" s="60"/>
      <c r="P23" s="60"/>
      <c r="Q23" s="60"/>
      <c r="R23" s="36"/>
    </row>
    <row r="24" spans="1:18" s="34" customFormat="1" ht="11.25">
      <c r="A24" s="34" t="s">
        <v>97</v>
      </c>
      <c r="B24" s="32"/>
      <c r="C24" s="35">
        <v>0.120761404752</v>
      </c>
      <c r="D24" s="35">
        <v>2.656093164107</v>
      </c>
      <c r="E24" s="35">
        <v>2.656093164107</v>
      </c>
      <c r="F24" s="32"/>
      <c r="G24" s="34" t="s">
        <v>88</v>
      </c>
      <c r="H24" s="32"/>
      <c r="I24" s="35">
        <v>0</v>
      </c>
      <c r="J24" s="35">
        <v>3.148198346041</v>
      </c>
      <c r="K24" s="35">
        <v>3.148198346041</v>
      </c>
      <c r="M24" s="60"/>
      <c r="O24" s="60"/>
      <c r="P24" s="60"/>
      <c r="Q24" s="60"/>
      <c r="R24" s="36"/>
    </row>
    <row r="25" spans="1:18" s="34" customFormat="1" ht="11.25">
      <c r="A25" s="34" t="s">
        <v>92</v>
      </c>
      <c r="B25" s="32"/>
      <c r="C25" s="35">
        <v>-0.000552173881</v>
      </c>
      <c r="D25" s="35">
        <v>2.426017689909</v>
      </c>
      <c r="E25" s="35">
        <v>2.47193951237</v>
      </c>
      <c r="F25" s="32"/>
      <c r="G25" s="34" t="s">
        <v>167</v>
      </c>
      <c r="H25" s="32"/>
      <c r="I25" s="35">
        <v>1.101374639857</v>
      </c>
      <c r="J25" s="35">
        <v>3.038006550356</v>
      </c>
      <c r="K25" s="35">
        <v>4.830804085739</v>
      </c>
      <c r="M25" s="60"/>
      <c r="O25" s="60"/>
      <c r="P25" s="60"/>
      <c r="Q25" s="60"/>
      <c r="R25" s="36"/>
    </row>
    <row r="26" spans="1:18" s="34" customFormat="1" ht="11.25">
      <c r="A26" s="34" t="s">
        <v>160</v>
      </c>
      <c r="B26" s="32"/>
      <c r="C26" s="35">
        <v>0</v>
      </c>
      <c r="D26" s="35">
        <v>2.280912176967</v>
      </c>
      <c r="E26" s="35">
        <v>2.280912176967</v>
      </c>
      <c r="F26" s="32"/>
      <c r="G26" s="34" t="s">
        <v>174</v>
      </c>
      <c r="H26" s="32"/>
      <c r="I26" s="35">
        <v>0.085586952755</v>
      </c>
      <c r="J26" s="35">
        <v>2.908901632731</v>
      </c>
      <c r="K26" s="35">
        <v>3.5245145058</v>
      </c>
      <c r="M26" s="61"/>
      <c r="O26" s="61"/>
      <c r="P26" s="62"/>
      <c r="Q26" s="62"/>
      <c r="R26" s="36"/>
    </row>
    <row r="27" spans="1:18" s="34" customFormat="1" ht="11.25">
      <c r="A27" s="34" t="s">
        <v>100</v>
      </c>
      <c r="B27" s="32"/>
      <c r="C27" s="35">
        <v>-0.01030045686</v>
      </c>
      <c r="D27" s="35">
        <v>2.201573055471</v>
      </c>
      <c r="E27" s="35">
        <v>2.591027173163</v>
      </c>
      <c r="F27" s="32"/>
      <c r="G27" s="34" t="s">
        <v>157</v>
      </c>
      <c r="H27" s="32"/>
      <c r="I27" s="35">
        <v>-1.530518505422</v>
      </c>
      <c r="J27" s="35">
        <v>2.892980511534</v>
      </c>
      <c r="K27" s="35">
        <v>1.325959667232</v>
      </c>
      <c r="M27" s="61"/>
      <c r="O27" s="61"/>
      <c r="P27" s="62"/>
      <c r="Q27" s="62"/>
      <c r="R27" s="36"/>
    </row>
    <row r="28" spans="1:18" s="34" customFormat="1" ht="11.25">
      <c r="A28" s="34" t="s">
        <v>162</v>
      </c>
      <c r="B28" s="32"/>
      <c r="C28" s="35">
        <v>0</v>
      </c>
      <c r="D28" s="35">
        <v>2.045295776627</v>
      </c>
      <c r="E28" s="35">
        <v>2.045295776627</v>
      </c>
      <c r="F28" s="32"/>
      <c r="G28" s="34" t="s">
        <v>158</v>
      </c>
      <c r="H28" s="32"/>
      <c r="I28" s="35">
        <v>-0.061192100144</v>
      </c>
      <c r="J28" s="35">
        <v>2.875396854325</v>
      </c>
      <c r="K28" s="35">
        <v>0.614638775199</v>
      </c>
      <c r="P28" s="36"/>
      <c r="Q28" s="36"/>
      <c r="R28" s="36"/>
    </row>
    <row r="29" spans="1:18" s="34" customFormat="1" ht="11.25">
      <c r="A29" s="34" t="s">
        <v>87</v>
      </c>
      <c r="B29" s="32"/>
      <c r="C29" s="35">
        <v>0</v>
      </c>
      <c r="D29" s="35">
        <v>2.03223486983</v>
      </c>
      <c r="E29" s="35">
        <v>1.890477810769</v>
      </c>
      <c r="F29" s="32"/>
      <c r="G29" s="34" t="s">
        <v>99</v>
      </c>
      <c r="H29" s="32"/>
      <c r="I29" s="35">
        <v>0.321951334146</v>
      </c>
      <c r="J29" s="35">
        <v>2.794272382818</v>
      </c>
      <c r="K29" s="35">
        <v>1.756719393791</v>
      </c>
      <c r="P29" s="36"/>
      <c r="Q29" s="36"/>
      <c r="R29" s="36"/>
    </row>
    <row r="30" spans="1:18" s="34" customFormat="1" ht="11.25">
      <c r="A30" s="34" t="s">
        <v>90</v>
      </c>
      <c r="B30" s="32"/>
      <c r="C30" s="35">
        <v>-0.073341988652</v>
      </c>
      <c r="D30" s="35">
        <v>1.826860640391</v>
      </c>
      <c r="E30" s="35">
        <v>1.970435473479</v>
      </c>
      <c r="F30" s="32"/>
      <c r="G30" s="34" t="s">
        <v>91</v>
      </c>
      <c r="H30" s="32"/>
      <c r="I30" s="35">
        <v>0</v>
      </c>
      <c r="J30" s="35">
        <v>2.7235043318</v>
      </c>
      <c r="K30" s="35">
        <v>2.49204251231</v>
      </c>
      <c r="P30" s="36"/>
      <c r="Q30" s="36"/>
      <c r="R30" s="36"/>
    </row>
    <row r="31" spans="1:18" s="34" customFormat="1" ht="11.25">
      <c r="A31" s="34" t="s">
        <v>93</v>
      </c>
      <c r="B31" s="32"/>
      <c r="C31" s="35">
        <v>-0.10699401826</v>
      </c>
      <c r="D31" s="35">
        <v>1.756533749056</v>
      </c>
      <c r="E31" s="35">
        <v>1.679726568401</v>
      </c>
      <c r="F31" s="32"/>
      <c r="G31" s="34" t="s">
        <v>163</v>
      </c>
      <c r="H31" s="32"/>
      <c r="I31" s="35">
        <v>-0.653012642811</v>
      </c>
      <c r="J31" s="35">
        <v>2.509339340899</v>
      </c>
      <c r="K31" s="35">
        <v>2.474602041325</v>
      </c>
      <c r="P31" s="36"/>
      <c r="Q31" s="36"/>
      <c r="R31" s="36"/>
    </row>
    <row r="32" spans="1:18" s="34" customFormat="1" ht="11.25">
      <c r="A32" s="34" t="s">
        <v>165</v>
      </c>
      <c r="B32" s="32"/>
      <c r="C32" s="35">
        <v>-0.038467266097</v>
      </c>
      <c r="D32" s="35">
        <v>1.583942943082</v>
      </c>
      <c r="E32" s="35">
        <v>1.352966053079</v>
      </c>
      <c r="F32" s="32"/>
      <c r="G32" s="34" t="s">
        <v>98</v>
      </c>
      <c r="H32" s="32"/>
      <c r="I32" s="35">
        <v>-0.057169644396</v>
      </c>
      <c r="J32" s="35">
        <v>2.315794413324</v>
      </c>
      <c r="K32" s="35">
        <v>2.353375157119</v>
      </c>
      <c r="P32" s="36"/>
      <c r="Q32" s="36"/>
      <c r="R32" s="36"/>
    </row>
    <row r="33" spans="1:18" s="34" customFormat="1" ht="11.25">
      <c r="A33" s="34" t="s">
        <v>83</v>
      </c>
      <c r="B33" s="32"/>
      <c r="C33" s="35">
        <v>-0.065541908365</v>
      </c>
      <c r="D33" s="35">
        <v>1.283756505462</v>
      </c>
      <c r="E33" s="35">
        <v>1.62619113713</v>
      </c>
      <c r="F33" s="32"/>
      <c r="G33" s="34" t="s">
        <v>161</v>
      </c>
      <c r="H33" s="32"/>
      <c r="I33" s="35">
        <v>0.239571669972</v>
      </c>
      <c r="J33" s="35">
        <v>2.275480437666</v>
      </c>
      <c r="K33" s="35">
        <v>2.087084286651</v>
      </c>
      <c r="P33" s="36"/>
      <c r="Q33" s="36"/>
      <c r="R33" s="36"/>
    </row>
    <row r="34" spans="1:18" s="34" customFormat="1" ht="11.25">
      <c r="A34" s="34" t="s">
        <v>166</v>
      </c>
      <c r="B34" s="32"/>
      <c r="C34" s="35">
        <v>0</v>
      </c>
      <c r="D34" s="35">
        <v>1.126457276003</v>
      </c>
      <c r="E34" s="35">
        <v>1.124677710611</v>
      </c>
      <c r="F34" s="32"/>
      <c r="G34" s="34" t="s">
        <v>120</v>
      </c>
      <c r="H34" s="32"/>
      <c r="I34" s="35">
        <v>-1.157028708433</v>
      </c>
      <c r="J34" s="35">
        <v>2.242233796388</v>
      </c>
      <c r="K34" s="35">
        <v>1.538535558337</v>
      </c>
      <c r="P34" s="36"/>
      <c r="Q34" s="36"/>
      <c r="R34" s="36"/>
    </row>
    <row r="35" spans="1:18" s="34" customFormat="1" ht="11.25">
      <c r="A35" s="34" t="s">
        <v>95</v>
      </c>
      <c r="B35" s="32"/>
      <c r="C35" s="35">
        <v>-0.197433919026</v>
      </c>
      <c r="D35" s="35">
        <v>0.953877810365</v>
      </c>
      <c r="E35" s="35">
        <v>1.05353614135</v>
      </c>
      <c r="F35" s="32"/>
      <c r="G35" s="34" t="s">
        <v>164</v>
      </c>
      <c r="H35" s="32"/>
      <c r="I35" s="35">
        <v>-0.550757169848</v>
      </c>
      <c r="J35" s="35">
        <v>2.217155366406</v>
      </c>
      <c r="K35" s="35">
        <v>2.37245459394</v>
      </c>
      <c r="P35" s="36"/>
      <c r="Q35" s="36"/>
      <c r="R35" s="36"/>
    </row>
    <row r="36" spans="1:18" s="34" customFormat="1" ht="11.25">
      <c r="A36" s="34" t="s">
        <v>77</v>
      </c>
      <c r="B36" s="32"/>
      <c r="C36" s="35">
        <v>0</v>
      </c>
      <c r="D36" s="35">
        <v>0.923017201979</v>
      </c>
      <c r="E36" s="35">
        <v>2.729235974046</v>
      </c>
      <c r="F36" s="32"/>
      <c r="G36" s="34" t="s">
        <v>84</v>
      </c>
      <c r="H36" s="32"/>
      <c r="I36" s="35">
        <v>-0.662009926868</v>
      </c>
      <c r="J36" s="35">
        <v>2.038316031921</v>
      </c>
      <c r="K36" s="35">
        <v>2.435887533888</v>
      </c>
      <c r="P36" s="36"/>
      <c r="Q36" s="36"/>
      <c r="R36" s="36"/>
    </row>
    <row r="37" spans="1:18" s="34" customFormat="1" ht="11.25">
      <c r="A37" s="34" t="s">
        <v>106</v>
      </c>
      <c r="B37" s="32"/>
      <c r="C37" s="35">
        <v>0</v>
      </c>
      <c r="D37" s="35">
        <v>0.810158984953</v>
      </c>
      <c r="E37" s="35">
        <v>0.789141590748</v>
      </c>
      <c r="F37" s="32"/>
      <c r="G37" s="34" t="s">
        <v>169</v>
      </c>
      <c r="H37" s="32"/>
      <c r="I37" s="35">
        <v>0</v>
      </c>
      <c r="J37" s="35">
        <v>2.010257567614</v>
      </c>
      <c r="K37" s="35">
        <v>3.920467733689</v>
      </c>
      <c r="P37" s="36"/>
      <c r="Q37" s="36"/>
      <c r="R37" s="36"/>
    </row>
    <row r="38" spans="1:18" s="34" customFormat="1" ht="11.25">
      <c r="A38" s="34" t="s">
        <v>102</v>
      </c>
      <c r="B38" s="32"/>
      <c r="C38" s="35">
        <v>0.019741920621</v>
      </c>
      <c r="D38" s="35">
        <v>0.195971512384</v>
      </c>
      <c r="E38" s="35">
        <v>0.205917719427</v>
      </c>
      <c r="F38" s="32"/>
      <c r="G38" s="34" t="s">
        <v>170</v>
      </c>
      <c r="H38" s="32"/>
      <c r="I38" s="35">
        <v>0</v>
      </c>
      <c r="J38" s="35">
        <v>2.00981202239</v>
      </c>
      <c r="K38" s="35">
        <v>4.484894528925</v>
      </c>
      <c r="P38" s="36"/>
      <c r="Q38" s="36"/>
      <c r="R38" s="36"/>
    </row>
    <row r="39" spans="1:18" s="34" customFormat="1" ht="11.25">
      <c r="A39" s="34" t="s">
        <v>171</v>
      </c>
      <c r="B39" s="32"/>
      <c r="C39" s="35">
        <v>0</v>
      </c>
      <c r="D39" s="35">
        <v>0</v>
      </c>
      <c r="E39" s="35">
        <v>0</v>
      </c>
      <c r="F39" s="32"/>
      <c r="G39" s="34" t="s">
        <v>168</v>
      </c>
      <c r="H39" s="32"/>
      <c r="I39" s="35">
        <v>-0.323008199178</v>
      </c>
      <c r="J39" s="35">
        <v>1.884384679198</v>
      </c>
      <c r="K39" s="35">
        <v>1.917981766962</v>
      </c>
      <c r="P39" s="36"/>
      <c r="Q39" s="36"/>
      <c r="R39" s="36"/>
    </row>
    <row r="40" spans="1:18" s="34" customFormat="1" ht="11.25">
      <c r="A40" s="34" t="s">
        <v>173</v>
      </c>
      <c r="B40" s="32"/>
      <c r="C40" s="35">
        <v>0</v>
      </c>
      <c r="D40" s="35">
        <v>0</v>
      </c>
      <c r="E40" s="35">
        <v>0</v>
      </c>
      <c r="F40" s="32"/>
      <c r="G40" s="34" t="s">
        <v>176</v>
      </c>
      <c r="H40" s="32"/>
      <c r="I40" s="35">
        <v>0.045002801972</v>
      </c>
      <c r="J40" s="35">
        <v>1.846527670331</v>
      </c>
      <c r="K40" s="35">
        <v>1.575424253663</v>
      </c>
      <c r="P40" s="36"/>
      <c r="Q40" s="36"/>
      <c r="R40" s="36"/>
    </row>
    <row r="41" spans="1:18" s="34" customFormat="1" ht="11.25">
      <c r="A41" s="34" t="s">
        <v>105</v>
      </c>
      <c r="B41" s="32"/>
      <c r="C41" s="35">
        <v>0</v>
      </c>
      <c r="D41" s="35">
        <v>0</v>
      </c>
      <c r="E41" s="35">
        <v>0</v>
      </c>
      <c r="F41" s="32"/>
      <c r="G41" s="34" t="s">
        <v>172</v>
      </c>
      <c r="H41" s="32"/>
      <c r="I41" s="35">
        <v>-0.250957897231</v>
      </c>
      <c r="J41" s="35">
        <v>1.844942212337</v>
      </c>
      <c r="K41" s="35">
        <v>2.568933004861</v>
      </c>
      <c r="P41" s="36"/>
      <c r="Q41" s="36"/>
      <c r="R41" s="36"/>
    </row>
    <row r="42" spans="1:18" s="34" customFormat="1" ht="11.25">
      <c r="A42" s="34" t="s">
        <v>175</v>
      </c>
      <c r="B42" s="32"/>
      <c r="C42" s="35">
        <v>0</v>
      </c>
      <c r="D42" s="35">
        <v>0</v>
      </c>
      <c r="E42" s="35">
        <v>0</v>
      </c>
      <c r="F42" s="32"/>
      <c r="G42" s="34" t="s">
        <v>178</v>
      </c>
      <c r="H42" s="32"/>
      <c r="I42" s="35">
        <v>0.207104160253</v>
      </c>
      <c r="J42" s="35">
        <v>1.732887823931</v>
      </c>
      <c r="K42" s="35">
        <v>3.305836502642</v>
      </c>
      <c r="P42" s="36"/>
      <c r="Q42" s="36"/>
      <c r="R42" s="36"/>
    </row>
    <row r="43" spans="1:18" s="34" customFormat="1" ht="11.25">
      <c r="A43" s="34" t="s">
        <v>107</v>
      </c>
      <c r="B43" s="32"/>
      <c r="C43" s="35">
        <v>0</v>
      </c>
      <c r="D43" s="35">
        <v>0</v>
      </c>
      <c r="E43" s="35">
        <v>0</v>
      </c>
      <c r="F43" s="32"/>
      <c r="G43" s="34" t="s">
        <v>104</v>
      </c>
      <c r="H43" s="32"/>
      <c r="I43" s="35">
        <v>0.08849988839</v>
      </c>
      <c r="J43" s="35">
        <v>1.494957465068</v>
      </c>
      <c r="K43" s="35">
        <v>1.376295757451</v>
      </c>
      <c r="P43" s="36"/>
      <c r="Q43" s="36"/>
      <c r="R43" s="36"/>
    </row>
    <row r="44" spans="1:18" s="34" customFormat="1" ht="11.25">
      <c r="A44" s="34" t="s">
        <v>177</v>
      </c>
      <c r="B44" s="32"/>
      <c r="C44" s="35">
        <v>0</v>
      </c>
      <c r="D44" s="35">
        <v>-0.043384568724</v>
      </c>
      <c r="E44" s="35">
        <v>-0.047850511542</v>
      </c>
      <c r="F44" s="32"/>
      <c r="G44" s="34" t="s">
        <v>191</v>
      </c>
      <c r="H44" s="32"/>
      <c r="I44" s="35">
        <v>-0.200750372311</v>
      </c>
      <c r="J44" s="35">
        <v>1.156324857111</v>
      </c>
      <c r="K44" s="35">
        <v>0.814692643208</v>
      </c>
      <c r="P44" s="36"/>
      <c r="Q44" s="36"/>
      <c r="R44" s="36"/>
    </row>
    <row r="45" spans="1:18" s="34" customFormat="1" ht="11.25">
      <c r="A45" s="34" t="s">
        <v>179</v>
      </c>
      <c r="B45" s="32"/>
      <c r="C45" s="35">
        <v>0</v>
      </c>
      <c r="D45" s="35">
        <v>-5.364452960466</v>
      </c>
      <c r="E45" s="35">
        <v>-2.869453985291</v>
      </c>
      <c r="F45" s="32"/>
      <c r="G45" s="34" t="s">
        <v>101</v>
      </c>
      <c r="H45" s="32"/>
      <c r="I45" s="35">
        <v>0.012427806316</v>
      </c>
      <c r="J45" s="35">
        <v>1.006138641507</v>
      </c>
      <c r="K45" s="35">
        <v>1.982975446271</v>
      </c>
      <c r="P45" s="36"/>
      <c r="Q45" s="36"/>
      <c r="R45" s="36"/>
    </row>
    <row r="46" spans="1:18" s="34" customFormat="1" ht="11.25">
      <c r="A46" s="63" t="s">
        <v>22</v>
      </c>
      <c r="B46" s="32"/>
      <c r="C46" s="33">
        <v>-0.30125028356</v>
      </c>
      <c r="D46" s="33">
        <v>1.745904068929</v>
      </c>
      <c r="E46" s="33">
        <v>2.075498284888</v>
      </c>
      <c r="F46" s="32"/>
      <c r="G46" s="34" t="s">
        <v>180</v>
      </c>
      <c r="H46" s="32"/>
      <c r="I46" s="35">
        <v>0</v>
      </c>
      <c r="J46" s="35">
        <v>0.673433762663</v>
      </c>
      <c r="K46" s="35">
        <v>0.673433762663</v>
      </c>
      <c r="P46" s="36"/>
      <c r="Q46" s="36"/>
      <c r="R46" s="36"/>
    </row>
    <row r="47" spans="1:18" s="34" customFormat="1" ht="11.25">
      <c r="A47" s="34" t="s">
        <v>182</v>
      </c>
      <c r="B47" s="32"/>
      <c r="C47" s="35">
        <v>12.064636121775</v>
      </c>
      <c r="D47" s="35">
        <v>30.28146591275</v>
      </c>
      <c r="E47" s="35">
        <v>24.923679661161</v>
      </c>
      <c r="F47" s="32"/>
      <c r="G47" s="34" t="s">
        <v>181</v>
      </c>
      <c r="H47" s="32"/>
      <c r="I47" s="35">
        <v>0.559902624806</v>
      </c>
      <c r="J47" s="35">
        <v>0.088162129274</v>
      </c>
      <c r="K47" s="35">
        <v>6.171176021142</v>
      </c>
      <c r="P47" s="36"/>
      <c r="Q47" s="36"/>
      <c r="R47" s="36"/>
    </row>
    <row r="48" spans="1:18" s="34" customFormat="1" ht="11.25">
      <c r="A48" s="34" t="s">
        <v>111</v>
      </c>
      <c r="B48" s="32"/>
      <c r="C48" s="35">
        <v>0</v>
      </c>
      <c r="D48" s="35">
        <v>17.578406519424</v>
      </c>
      <c r="E48" s="35">
        <v>17.578406519424</v>
      </c>
      <c r="F48" s="32"/>
      <c r="G48" s="34" t="s">
        <v>185</v>
      </c>
      <c r="H48" s="32"/>
      <c r="I48" s="35">
        <v>0</v>
      </c>
      <c r="J48" s="35">
        <v>0</v>
      </c>
      <c r="K48" s="35">
        <v>0</v>
      </c>
      <c r="P48" s="36"/>
      <c r="Q48" s="36"/>
      <c r="R48" s="36"/>
    </row>
    <row r="49" spans="1:18" s="34" customFormat="1" ht="11.25">
      <c r="A49" s="34" t="s">
        <v>110</v>
      </c>
      <c r="B49" s="32"/>
      <c r="C49" s="35">
        <v>0</v>
      </c>
      <c r="D49" s="35">
        <v>15.773143534274</v>
      </c>
      <c r="E49" s="35">
        <v>15.773143534274</v>
      </c>
      <c r="F49" s="32"/>
      <c r="G49" s="34" t="s">
        <v>184</v>
      </c>
      <c r="H49" s="32"/>
      <c r="I49" s="35">
        <v>0.023583738715</v>
      </c>
      <c r="J49" s="35">
        <v>-0.291523091873</v>
      </c>
      <c r="K49" s="35">
        <v>-0.315989849843</v>
      </c>
      <c r="P49" s="36"/>
      <c r="Q49" s="36"/>
      <c r="R49" s="36"/>
    </row>
    <row r="50" spans="1:18" s="34" customFormat="1" ht="11.25">
      <c r="A50" s="34" t="s">
        <v>118</v>
      </c>
      <c r="B50" s="32"/>
      <c r="C50" s="35">
        <v>0</v>
      </c>
      <c r="D50" s="35">
        <v>11.381193914456</v>
      </c>
      <c r="E50" s="35">
        <v>11.381193914456</v>
      </c>
      <c r="F50" s="32"/>
      <c r="G50" s="34" t="s">
        <v>112</v>
      </c>
      <c r="H50" s="32"/>
      <c r="I50" s="35">
        <v>0</v>
      </c>
      <c r="J50" s="35">
        <v>-0.366634173402</v>
      </c>
      <c r="K50" s="35">
        <v>0.362711516451</v>
      </c>
      <c r="P50" s="36"/>
      <c r="Q50" s="36"/>
      <c r="R50" s="36"/>
    </row>
    <row r="51" spans="1:18" s="34" customFormat="1" ht="11.25">
      <c r="A51" s="34" t="s">
        <v>116</v>
      </c>
      <c r="B51" s="32"/>
      <c r="C51" s="35">
        <v>0.241893873033</v>
      </c>
      <c r="D51" s="35">
        <v>9.374406064881</v>
      </c>
      <c r="E51" s="35">
        <v>11.277821257935</v>
      </c>
      <c r="F51" s="32"/>
      <c r="G51" s="34" t="s">
        <v>183</v>
      </c>
      <c r="H51" s="32"/>
      <c r="I51" s="35">
        <v>-0.874670239323</v>
      </c>
      <c r="J51" s="35">
        <v>-0.688813163223</v>
      </c>
      <c r="K51" s="35">
        <v>-0.992631277932</v>
      </c>
      <c r="P51" s="36"/>
      <c r="Q51" s="36"/>
      <c r="R51" s="36"/>
    </row>
    <row r="52" spans="1:18" s="34" customFormat="1" ht="11.25">
      <c r="A52" s="34" t="s">
        <v>193</v>
      </c>
      <c r="B52" s="32"/>
      <c r="C52" s="35">
        <v>0.438534191706</v>
      </c>
      <c r="D52" s="35">
        <v>8.46013829662</v>
      </c>
      <c r="E52" s="35">
        <v>8.016297504594</v>
      </c>
      <c r="F52" s="32"/>
      <c r="G52" s="34" t="s">
        <v>189</v>
      </c>
      <c r="H52" s="32"/>
      <c r="I52" s="35">
        <v>-0.402455983914</v>
      </c>
      <c r="J52" s="35">
        <v>-0.707455628056</v>
      </c>
      <c r="K52" s="35">
        <v>-1.478512459935</v>
      </c>
      <c r="P52" s="36"/>
      <c r="Q52" s="36"/>
      <c r="R52" s="36"/>
    </row>
    <row r="53" spans="1:18" s="34" customFormat="1" ht="11.25">
      <c r="A53" s="34" t="s">
        <v>114</v>
      </c>
      <c r="B53" s="32"/>
      <c r="C53" s="35">
        <v>0.104329330638</v>
      </c>
      <c r="D53" s="35">
        <v>8.276991735074</v>
      </c>
      <c r="E53" s="35">
        <v>10.291357277375</v>
      </c>
      <c r="F53" s="32"/>
      <c r="G53" s="34" t="s">
        <v>115</v>
      </c>
      <c r="H53" s="32"/>
      <c r="I53" s="35">
        <v>-0.03683608681</v>
      </c>
      <c r="J53" s="35">
        <v>-1.119982618274</v>
      </c>
      <c r="K53" s="35">
        <v>-3.615058949693</v>
      </c>
      <c r="P53" s="36"/>
      <c r="Q53" s="36"/>
      <c r="R53" s="36"/>
    </row>
    <row r="54" spans="1:18" s="34" customFormat="1" ht="11.25">
      <c r="A54" s="34" t="s">
        <v>190</v>
      </c>
      <c r="B54" s="32"/>
      <c r="C54" s="35">
        <v>-0.39433886133</v>
      </c>
      <c r="D54" s="35">
        <v>8.079239057057</v>
      </c>
      <c r="E54" s="35">
        <v>8.637656131006</v>
      </c>
      <c r="F54" s="32"/>
      <c r="G54" s="34" t="s">
        <v>187</v>
      </c>
      <c r="H54" s="32"/>
      <c r="I54" s="35">
        <v>-0.536499308723</v>
      </c>
      <c r="J54" s="35">
        <v>-1.264739657253</v>
      </c>
      <c r="K54" s="35">
        <v>-1.728380873652</v>
      </c>
      <c r="P54" s="36"/>
      <c r="Q54" s="36"/>
      <c r="R54" s="36"/>
    </row>
    <row r="55" spans="1:18" s="34" customFormat="1" ht="11.25">
      <c r="A55" s="34" t="s">
        <v>186</v>
      </c>
      <c r="B55" s="32"/>
      <c r="C55" s="35">
        <v>0.177159113871</v>
      </c>
      <c r="D55" s="35">
        <v>8.018130108403</v>
      </c>
      <c r="E55" s="35">
        <v>8.515722011247</v>
      </c>
      <c r="F55" s="32"/>
      <c r="G55" s="34" t="s">
        <v>49</v>
      </c>
      <c r="H55" s="32"/>
      <c r="I55" s="35">
        <v>-1.685829492948</v>
      </c>
      <c r="J55" s="35">
        <v>-7.847175769588</v>
      </c>
      <c r="K55" s="35">
        <v>-7.27497969703</v>
      </c>
      <c r="P55" s="36"/>
      <c r="Q55" s="36"/>
      <c r="R55" s="36"/>
    </row>
    <row r="56" spans="1:18" s="34" customFormat="1" ht="11.25">
      <c r="A56" s="34" t="s">
        <v>192</v>
      </c>
      <c r="B56" s="32"/>
      <c r="C56" s="35">
        <v>0.136249198068</v>
      </c>
      <c r="D56" s="35">
        <v>7.452267125367</v>
      </c>
      <c r="E56" s="35">
        <v>8.709304960594</v>
      </c>
      <c r="F56" s="32"/>
      <c r="G56" s="63" t="s">
        <v>23</v>
      </c>
      <c r="H56" s="32"/>
      <c r="I56" s="33">
        <v>0</v>
      </c>
      <c r="J56" s="33">
        <v>0.628515798741</v>
      </c>
      <c r="K56" s="33">
        <v>0.691832159323</v>
      </c>
      <c r="P56" s="36"/>
      <c r="Q56" s="36"/>
      <c r="R56" s="36"/>
    </row>
    <row r="57" spans="1:18" s="34" customFormat="1" ht="11.25">
      <c r="A57" s="34" t="s">
        <v>195</v>
      </c>
      <c r="B57" s="32"/>
      <c r="C57" s="35">
        <v>0.444548209508</v>
      </c>
      <c r="D57" s="35">
        <v>7.188811301039</v>
      </c>
      <c r="E57" s="35">
        <v>7.188811301039</v>
      </c>
      <c r="F57" s="32"/>
      <c r="G57" s="34" t="s">
        <v>23</v>
      </c>
      <c r="H57" s="32"/>
      <c r="I57" s="35">
        <v>0</v>
      </c>
      <c r="J57" s="35">
        <v>0.628515798741</v>
      </c>
      <c r="K57" s="35">
        <v>0.691832159323</v>
      </c>
      <c r="P57" s="36"/>
      <c r="Q57" s="36"/>
      <c r="R57" s="36"/>
    </row>
    <row r="58" spans="1:18" s="34" customFormat="1" ht="11.25">
      <c r="A58" s="34" t="s">
        <v>122</v>
      </c>
      <c r="B58" s="32"/>
      <c r="C58" s="35">
        <v>-0.099124115952</v>
      </c>
      <c r="D58" s="35">
        <v>7.093711498645</v>
      </c>
      <c r="E58" s="35">
        <v>8.168645257259</v>
      </c>
      <c r="F58" s="32"/>
      <c r="G58" s="63" t="s">
        <v>24</v>
      </c>
      <c r="H58" s="32"/>
      <c r="I58" s="33">
        <v>0.287665826608</v>
      </c>
      <c r="J58" s="33">
        <v>5.198322534804</v>
      </c>
      <c r="K58" s="33">
        <v>5.196743724295</v>
      </c>
      <c r="P58" s="36"/>
      <c r="Q58" s="36"/>
      <c r="R58" s="36"/>
    </row>
    <row r="59" spans="1:18" s="34" customFormat="1" ht="11.25" customHeight="1">
      <c r="A59" s="34" t="s">
        <v>188</v>
      </c>
      <c r="C59" s="35">
        <v>0.230905205629</v>
      </c>
      <c r="D59" s="35">
        <v>7.047255185068</v>
      </c>
      <c r="E59" s="35">
        <v>6.799106620134</v>
      </c>
      <c r="F59" s="32"/>
      <c r="G59" s="34" t="s">
        <v>59</v>
      </c>
      <c r="H59" s="32"/>
      <c r="I59" s="59">
        <v>0.273158164245</v>
      </c>
      <c r="J59" s="59">
        <v>5.850600048527</v>
      </c>
      <c r="K59" s="59">
        <v>5.848141151872</v>
      </c>
      <c r="P59" s="36"/>
      <c r="Q59" s="36"/>
      <c r="R59" s="36"/>
    </row>
    <row r="60" spans="1:18" s="34" customFormat="1" ht="11.25" customHeight="1">
      <c r="A60" s="34" t="s">
        <v>197</v>
      </c>
      <c r="C60" s="35">
        <v>1.102721839052</v>
      </c>
      <c r="D60" s="35">
        <v>6.722179227269</v>
      </c>
      <c r="E60" s="35">
        <v>9.519682402494</v>
      </c>
      <c r="F60" s="32"/>
      <c r="G60" s="34" t="s">
        <v>58</v>
      </c>
      <c r="H60" s="32"/>
      <c r="I60" s="59">
        <v>0.179141831268</v>
      </c>
      <c r="J60" s="59">
        <v>5.366905024773</v>
      </c>
      <c r="K60" s="59">
        <v>5.366905024773</v>
      </c>
      <c r="P60" s="36"/>
      <c r="Q60" s="36"/>
      <c r="R60" s="36"/>
    </row>
    <row r="61" spans="1:18" s="34" customFormat="1" ht="11.25" customHeight="1">
      <c r="A61" s="34" t="s">
        <v>194</v>
      </c>
      <c r="C61" s="35">
        <v>-0.392869931652</v>
      </c>
      <c r="D61" s="35">
        <v>6.32059793569</v>
      </c>
      <c r="E61" s="35">
        <v>6.460833604018</v>
      </c>
      <c r="F61" s="32"/>
      <c r="G61" s="34" t="s">
        <v>63</v>
      </c>
      <c r="H61" s="32"/>
      <c r="I61" s="59">
        <v>0.351294777859</v>
      </c>
      <c r="J61" s="59">
        <v>5.327941713486</v>
      </c>
      <c r="K61" s="59">
        <v>5.327941713486</v>
      </c>
      <c r="P61" s="36"/>
      <c r="Q61" s="36"/>
      <c r="R61" s="36"/>
    </row>
    <row r="62" spans="1:18" s="34" customFormat="1" ht="11.25" customHeight="1">
      <c r="A62" s="34" t="s">
        <v>196</v>
      </c>
      <c r="C62" s="35">
        <v>-0.359218503157</v>
      </c>
      <c r="D62" s="35">
        <v>6.192393743344</v>
      </c>
      <c r="E62" s="35">
        <v>6.572224597628</v>
      </c>
      <c r="F62" s="32"/>
      <c r="G62" s="34" t="s">
        <v>62</v>
      </c>
      <c r="H62" s="32"/>
      <c r="I62" s="59">
        <v>0.154615639808</v>
      </c>
      <c r="J62" s="59">
        <v>4.045474590942</v>
      </c>
      <c r="K62" s="59">
        <v>4.045474590942</v>
      </c>
      <c r="P62" s="36"/>
      <c r="Q62" s="36"/>
      <c r="R62" s="36"/>
    </row>
    <row r="63" spans="1:18" s="34" customFormat="1" ht="11.25">
      <c r="A63" s="34" t="s">
        <v>109</v>
      </c>
      <c r="C63" s="35">
        <v>-0.570877818668</v>
      </c>
      <c r="D63" s="35">
        <v>6.047830509188</v>
      </c>
      <c r="E63" s="35">
        <v>6.428131793972</v>
      </c>
      <c r="F63" s="32"/>
      <c r="G63" s="34" t="s">
        <v>61</v>
      </c>
      <c r="H63" s="32"/>
      <c r="I63" s="59">
        <v>0.357499416617</v>
      </c>
      <c r="J63" s="59">
        <v>3.861299255519</v>
      </c>
      <c r="K63" s="59">
        <v>3.861299255519</v>
      </c>
      <c r="P63" s="36"/>
      <c r="Q63" s="36"/>
      <c r="R63" s="36"/>
    </row>
    <row r="64" spans="1:18" s="34" customFormat="1" ht="11.25">
      <c r="A64" s="34" t="s">
        <v>121</v>
      </c>
      <c r="C64" s="35">
        <v>-0.025844079888</v>
      </c>
      <c r="D64" s="35">
        <v>5.681115936437</v>
      </c>
      <c r="E64" s="35">
        <v>7.397094529773</v>
      </c>
      <c r="F64" s="32"/>
      <c r="G64" s="34" t="s">
        <v>60</v>
      </c>
      <c r="H64" s="32"/>
      <c r="I64" s="59">
        <v>0.331654458648</v>
      </c>
      <c r="J64" s="59">
        <v>3.819965946349</v>
      </c>
      <c r="K64" s="59">
        <v>3.819965946349</v>
      </c>
      <c r="P64" s="36"/>
      <c r="Q64" s="36"/>
      <c r="R64" s="36"/>
    </row>
    <row r="65" spans="1:11" s="34" customFormat="1" ht="11.25">
      <c r="A65" s="34" t="s">
        <v>79</v>
      </c>
      <c r="C65" s="35">
        <v>0.210759942052</v>
      </c>
      <c r="D65" s="35">
        <v>5.621393285649</v>
      </c>
      <c r="E65" s="35">
        <v>6.081349481982</v>
      </c>
      <c r="F65" s="32"/>
      <c r="G65" s="31" t="s">
        <v>25</v>
      </c>
      <c r="H65" s="31"/>
      <c r="I65" s="33">
        <v>0.070087528684</v>
      </c>
      <c r="J65" s="33">
        <v>3.721002558588</v>
      </c>
      <c r="K65" s="33">
        <v>3.73881954757</v>
      </c>
    </row>
    <row r="66" spans="1:18" s="34" customFormat="1" ht="11.25">
      <c r="A66" s="34" t="s">
        <v>119</v>
      </c>
      <c r="C66" s="35">
        <v>0.083380617816</v>
      </c>
      <c r="D66" s="35">
        <v>5.480166713857</v>
      </c>
      <c r="E66" s="35">
        <v>6.429942406263</v>
      </c>
      <c r="F66" s="32"/>
      <c r="G66" s="71" t="s">
        <v>67</v>
      </c>
      <c r="H66" s="72"/>
      <c r="I66" s="35">
        <v>0.231642727107</v>
      </c>
      <c r="J66" s="35">
        <v>5.589319345117</v>
      </c>
      <c r="K66" s="35">
        <v>5.589319345117</v>
      </c>
      <c r="P66" s="36"/>
      <c r="Q66" s="36"/>
      <c r="R66" s="36"/>
    </row>
    <row r="67" spans="1:18" s="34" customFormat="1" ht="11.25">
      <c r="A67" s="34" t="s">
        <v>151</v>
      </c>
      <c r="C67" s="35">
        <v>1.193928627212</v>
      </c>
      <c r="D67" s="35">
        <v>5.453632461498</v>
      </c>
      <c r="E67" s="35">
        <v>10.320903445906</v>
      </c>
      <c r="F67" s="32"/>
      <c r="G67" s="71" t="s">
        <v>69</v>
      </c>
      <c r="H67" s="72"/>
      <c r="I67" s="35">
        <v>-0.009724203023</v>
      </c>
      <c r="J67" s="35">
        <v>4.579226771907</v>
      </c>
      <c r="K67" s="35">
        <v>4.579226771907</v>
      </c>
      <c r="P67" s="36"/>
      <c r="Q67" s="36"/>
      <c r="R67" s="36"/>
    </row>
    <row r="68" spans="1:18" s="34" customFormat="1" ht="11.25">
      <c r="A68" s="34" t="s">
        <v>199</v>
      </c>
      <c r="C68" s="35">
        <v>-0.051270931792</v>
      </c>
      <c r="D68" s="35">
        <v>5.448170710557</v>
      </c>
      <c r="E68" s="35">
        <v>5.464443787464</v>
      </c>
      <c r="F68" s="32"/>
      <c r="G68" s="71" t="s">
        <v>72</v>
      </c>
      <c r="H68" s="72"/>
      <c r="I68" s="35">
        <v>0.065314665942</v>
      </c>
      <c r="J68" s="35">
        <v>4.2353972814</v>
      </c>
      <c r="K68" s="35">
        <v>4.223869232998</v>
      </c>
      <c r="P68" s="36"/>
      <c r="Q68" s="36"/>
      <c r="R68" s="36"/>
    </row>
    <row r="69" spans="1:18" s="34" customFormat="1" ht="11.25">
      <c r="A69" s="34" t="s">
        <v>198</v>
      </c>
      <c r="C69" s="35">
        <v>0.000287298757</v>
      </c>
      <c r="D69" s="35">
        <v>5.328758348136</v>
      </c>
      <c r="E69" s="35">
        <v>5.422819584565</v>
      </c>
      <c r="F69" s="32"/>
      <c r="G69" s="71" t="s">
        <v>66</v>
      </c>
      <c r="H69" s="72"/>
      <c r="I69" s="35">
        <v>0.070090214598</v>
      </c>
      <c r="J69" s="35">
        <v>4.083666132158</v>
      </c>
      <c r="K69" s="35">
        <v>4.273068927801</v>
      </c>
      <c r="P69" s="36"/>
      <c r="Q69" s="36"/>
      <c r="R69" s="36"/>
    </row>
    <row r="70" spans="1:18" s="34" customFormat="1" ht="11.25">
      <c r="A70" s="34" t="s">
        <v>113</v>
      </c>
      <c r="C70" s="35">
        <v>0</v>
      </c>
      <c r="D70" s="35">
        <v>5.215902146865</v>
      </c>
      <c r="E70" s="35">
        <v>9.71619027085</v>
      </c>
      <c r="F70" s="32"/>
      <c r="G70" s="71" t="s">
        <v>70</v>
      </c>
      <c r="H70" s="72"/>
      <c r="I70" s="35">
        <v>0</v>
      </c>
      <c r="J70" s="35">
        <v>3.952937255093</v>
      </c>
      <c r="K70" s="35">
        <v>4.09659700106</v>
      </c>
      <c r="P70" s="36"/>
      <c r="Q70" s="36"/>
      <c r="R70" s="36"/>
    </row>
    <row r="71" spans="1:18" s="34" customFormat="1" ht="11.25">
      <c r="A71" s="34" t="s">
        <v>96</v>
      </c>
      <c r="C71" s="35">
        <v>-0.014883257287</v>
      </c>
      <c r="D71" s="35">
        <v>4.991081844022</v>
      </c>
      <c r="E71" s="35">
        <v>5.666226452729</v>
      </c>
      <c r="F71" s="32"/>
      <c r="G71" s="71" t="s">
        <v>71</v>
      </c>
      <c r="H71" s="72"/>
      <c r="I71" s="35">
        <v>0</v>
      </c>
      <c r="J71" s="35">
        <v>3.744295667468</v>
      </c>
      <c r="K71" s="35">
        <v>3.744295667468</v>
      </c>
      <c r="P71" s="36"/>
      <c r="Q71" s="36"/>
      <c r="R71" s="36"/>
    </row>
    <row r="72" spans="1:18" s="34" customFormat="1" ht="11.25">
      <c r="A72" s="34" t="s">
        <v>200</v>
      </c>
      <c r="C72" s="35">
        <v>-0.042893324101</v>
      </c>
      <c r="D72" s="35">
        <v>4.949859701483</v>
      </c>
      <c r="E72" s="35">
        <v>5.956955735759</v>
      </c>
      <c r="F72" s="32"/>
      <c r="G72" s="71" t="s">
        <v>65</v>
      </c>
      <c r="H72" s="72"/>
      <c r="I72" s="35">
        <v>0.122204236671</v>
      </c>
      <c r="J72" s="35">
        <v>3.634062702709</v>
      </c>
      <c r="K72" s="35">
        <v>3.634062702709</v>
      </c>
      <c r="P72" s="36"/>
      <c r="Q72" s="36"/>
      <c r="R72" s="36"/>
    </row>
    <row r="73" spans="1:18" s="34" customFormat="1" ht="11.25">
      <c r="A73" s="34" t="s">
        <v>148</v>
      </c>
      <c r="C73" s="35">
        <v>0.187608909795</v>
      </c>
      <c r="D73" s="35">
        <v>4.94709094393</v>
      </c>
      <c r="E73" s="35">
        <v>5.467329597079</v>
      </c>
      <c r="F73" s="32"/>
      <c r="G73" s="71" t="s">
        <v>68</v>
      </c>
      <c r="H73" s="72"/>
      <c r="I73" s="35">
        <v>-0.008580234883</v>
      </c>
      <c r="J73" s="35">
        <v>3.595685990386</v>
      </c>
      <c r="K73" s="35">
        <v>3.595685990386</v>
      </c>
      <c r="P73" s="36"/>
      <c r="Q73" s="36"/>
      <c r="R73" s="36"/>
    </row>
    <row r="74" spans="1:18" s="34" customFormat="1" ht="11.25" customHeight="1">
      <c r="A74" s="34" t="s">
        <v>202</v>
      </c>
      <c r="C74" s="35">
        <v>0.175877290264</v>
      </c>
      <c r="D74" s="35">
        <v>4.694238543004</v>
      </c>
      <c r="E74" s="35">
        <v>5.512450304236</v>
      </c>
      <c r="F74" s="32"/>
      <c r="G74" s="71" t="s">
        <v>64</v>
      </c>
      <c r="H74" s="72"/>
      <c r="I74" s="35">
        <v>0.070880689932</v>
      </c>
      <c r="J74" s="35">
        <v>3.401794764248</v>
      </c>
      <c r="K74" s="35">
        <v>3.401794764248</v>
      </c>
      <c r="P74" s="36"/>
      <c r="Q74" s="36"/>
      <c r="R74" s="36"/>
    </row>
    <row r="75" spans="1:15" s="34" customFormat="1" ht="12" customHeight="1" thickBot="1">
      <c r="A75" s="34" t="s">
        <v>201</v>
      </c>
      <c r="C75" s="35">
        <v>-0.060280543728</v>
      </c>
      <c r="D75" s="35">
        <v>4.593835106694</v>
      </c>
      <c r="E75" s="35">
        <v>6.620980888052</v>
      </c>
      <c r="F75" s="29"/>
      <c r="G75" s="29"/>
      <c r="H75" s="29"/>
      <c r="I75" s="29"/>
      <c r="J75" s="37"/>
      <c r="K75" s="37"/>
      <c r="L75" s="3"/>
      <c r="M75" s="3"/>
      <c r="O75" s="3"/>
    </row>
    <row r="76" spans="1:11" ht="15">
      <c r="A76" s="38" t="s">
        <v>27</v>
      </c>
      <c r="B76" s="39"/>
      <c r="C76" s="40"/>
      <c r="D76" s="41"/>
      <c r="E76" s="41"/>
      <c r="F76" s="28"/>
      <c r="G76" s="28"/>
      <c r="H76" s="28"/>
      <c r="I76" s="28"/>
      <c r="J76" s="41"/>
      <c r="K76" s="41"/>
    </row>
    <row r="77" spans="1:11" ht="15">
      <c r="A77" s="102" t="s">
        <v>254</v>
      </c>
      <c r="B77" s="103"/>
      <c r="C77" s="104"/>
      <c r="D77" s="29"/>
      <c r="E77" s="29"/>
      <c r="F77" s="29"/>
      <c r="G77" s="29"/>
      <c r="H77" s="29"/>
      <c r="I77" s="29"/>
      <c r="J77" s="29"/>
      <c r="K77" s="29"/>
    </row>
    <row r="78" spans="3:12" ht="15">
      <c r="C78" s="42"/>
      <c r="L78" s="34"/>
    </row>
    <row r="79" spans="3:15" ht="15">
      <c r="C79" s="42"/>
      <c r="M79" s="34"/>
      <c r="N79" s="34"/>
      <c r="O79" s="34"/>
    </row>
    <row r="80" spans="1:11" s="34" customFormat="1" ht="15" hidden="1">
      <c r="A80"/>
      <c r="B80" s="32"/>
      <c r="C80" s="35"/>
      <c r="D80" s="35"/>
      <c r="E80" s="35"/>
      <c r="F80" s="32"/>
      <c r="H80" s="32"/>
      <c r="I80" s="35"/>
      <c r="J80" s="35"/>
      <c r="K80" s="35"/>
    </row>
    <row r="81" spans="1:11" s="34" customFormat="1" ht="15" hidden="1">
      <c r="A81"/>
      <c r="B81" s="32"/>
      <c r="C81" s="35"/>
      <c r="D81" s="35"/>
      <c r="E81" s="35"/>
      <c r="F81" s="32"/>
      <c r="H81" s="32"/>
      <c r="I81" s="35"/>
      <c r="J81" s="35"/>
      <c r="K81" s="35"/>
    </row>
    <row r="82" spans="1:11" s="34" customFormat="1" ht="15" hidden="1">
      <c r="A82"/>
      <c r="B82" s="32"/>
      <c r="C82" s="35"/>
      <c r="D82" s="35"/>
      <c r="E82" s="35"/>
      <c r="F82" s="32"/>
      <c r="H82" s="32"/>
      <c r="I82" s="35"/>
      <c r="J82" s="35"/>
      <c r="K82" s="35"/>
    </row>
    <row r="83" spans="1:11" s="34" customFormat="1" ht="15" hidden="1">
      <c r="A83"/>
      <c r="B83" s="32"/>
      <c r="C83" s="35"/>
      <c r="D83" s="35"/>
      <c r="E83" s="35"/>
      <c r="F83" s="32"/>
      <c r="H83" s="32"/>
      <c r="I83" s="35"/>
      <c r="J83" s="35"/>
      <c r="K83" s="35"/>
    </row>
    <row r="84" spans="1:11" s="34" customFormat="1" ht="15" hidden="1">
      <c r="A84"/>
      <c r="B84" s="32"/>
      <c r="C84" s="35"/>
      <c r="D84" s="35"/>
      <c r="E84" s="35"/>
      <c r="F84" s="32"/>
      <c r="H84" s="32"/>
      <c r="I84" s="35"/>
      <c r="J84" s="35"/>
      <c r="K84" s="35"/>
    </row>
    <row r="85" spans="1:11" s="34" customFormat="1" ht="15" hidden="1">
      <c r="A85"/>
      <c r="B85" s="32"/>
      <c r="C85" s="35"/>
      <c r="D85" s="35"/>
      <c r="E85" s="35"/>
      <c r="F85" s="32"/>
      <c r="H85" s="32"/>
      <c r="I85" s="35"/>
      <c r="J85" s="35"/>
      <c r="K85" s="35"/>
    </row>
    <row r="86" spans="1:11" s="34" customFormat="1" ht="15" hidden="1">
      <c r="A86"/>
      <c r="B86" s="32"/>
      <c r="C86" s="35"/>
      <c r="D86" s="35"/>
      <c r="E86" s="35"/>
      <c r="F86" s="32"/>
      <c r="H86" s="32"/>
      <c r="I86" s="35"/>
      <c r="J86" s="35"/>
      <c r="K86" s="35"/>
    </row>
    <row r="87" spans="1:11" s="34" customFormat="1" ht="15" hidden="1">
      <c r="A87"/>
      <c r="B87" s="32"/>
      <c r="C87" s="35"/>
      <c r="D87" s="35"/>
      <c r="E87" s="35"/>
      <c r="F87" s="32"/>
      <c r="H87" s="32"/>
      <c r="I87" s="35"/>
      <c r="J87" s="35"/>
      <c r="K87" s="35"/>
    </row>
    <row r="88" spans="1:11" s="34" customFormat="1" ht="15" hidden="1">
      <c r="A88"/>
      <c r="B88" s="32"/>
      <c r="C88" s="35"/>
      <c r="D88" s="35"/>
      <c r="E88" s="35"/>
      <c r="F88" s="32"/>
      <c r="H88" s="32"/>
      <c r="I88" s="35"/>
      <c r="J88" s="35"/>
      <c r="K88" s="35"/>
    </row>
    <row r="89" spans="1:11" s="34" customFormat="1" ht="15" hidden="1">
      <c r="A89"/>
      <c r="B89" s="32"/>
      <c r="C89" s="35"/>
      <c r="D89" s="35"/>
      <c r="E89" s="35"/>
      <c r="F89" s="32"/>
      <c r="H89" s="32"/>
      <c r="I89" s="35"/>
      <c r="J89" s="35"/>
      <c r="K89" s="35"/>
    </row>
    <row r="90" spans="1:11" s="34" customFormat="1" ht="15" hidden="1">
      <c r="A90"/>
      <c r="B90" s="32"/>
      <c r="C90" s="35"/>
      <c r="D90" s="35"/>
      <c r="E90" s="35"/>
      <c r="F90" s="32"/>
      <c r="H90" s="32"/>
      <c r="I90" s="35"/>
      <c r="J90" s="35"/>
      <c r="K90" s="35"/>
    </row>
    <row r="91" spans="1:11" s="34" customFormat="1" ht="15" hidden="1">
      <c r="A91"/>
      <c r="B91" s="32"/>
      <c r="C91" s="35"/>
      <c r="D91" s="35"/>
      <c r="E91" s="35"/>
      <c r="F91" s="32"/>
      <c r="H91" s="32"/>
      <c r="I91" s="35"/>
      <c r="J91" s="35"/>
      <c r="K91" s="35"/>
    </row>
    <row r="92" spans="1:11" s="34" customFormat="1" ht="15" hidden="1">
      <c r="A92"/>
      <c r="B92" s="32"/>
      <c r="C92" s="35"/>
      <c r="D92" s="35"/>
      <c r="E92" s="35"/>
      <c r="F92" s="32"/>
      <c r="H92" s="32"/>
      <c r="I92" s="35"/>
      <c r="J92" s="35"/>
      <c r="K92" s="35"/>
    </row>
    <row r="93" spans="1:11" s="34" customFormat="1" ht="15" hidden="1">
      <c r="A93"/>
      <c r="B93" s="32"/>
      <c r="C93" s="35"/>
      <c r="D93" s="35"/>
      <c r="E93" s="35"/>
      <c r="F93" s="32"/>
      <c r="H93" s="32"/>
      <c r="I93" s="35"/>
      <c r="J93" s="35"/>
      <c r="K93" s="35"/>
    </row>
    <row r="94" spans="1:11" s="34" customFormat="1" ht="15" hidden="1">
      <c r="A94"/>
      <c r="B94" s="32"/>
      <c r="C94" s="35"/>
      <c r="D94" s="35"/>
      <c r="E94" s="35"/>
      <c r="F94" s="32"/>
      <c r="H94" s="32"/>
      <c r="I94" s="35"/>
      <c r="J94" s="35"/>
      <c r="K94" s="35"/>
    </row>
    <row r="95" spans="1:11" s="34" customFormat="1" ht="15" hidden="1">
      <c r="A95"/>
      <c r="B95" s="32"/>
      <c r="C95" s="35"/>
      <c r="D95" s="35"/>
      <c r="E95" s="35"/>
      <c r="F95" s="32"/>
      <c r="H95" s="32"/>
      <c r="I95" s="35"/>
      <c r="J95" s="35"/>
      <c r="K95" s="35"/>
    </row>
    <row r="96" spans="1:11" s="34" customFormat="1" ht="15" hidden="1">
      <c r="A96"/>
      <c r="B96" s="32"/>
      <c r="C96" s="35"/>
      <c r="D96" s="35"/>
      <c r="E96" s="35"/>
      <c r="F96" s="32"/>
      <c r="H96" s="32"/>
      <c r="I96" s="35"/>
      <c r="J96" s="35"/>
      <c r="K96" s="35"/>
    </row>
    <row r="97" spans="1:11" s="34" customFormat="1" ht="15" hidden="1">
      <c r="A97"/>
      <c r="B97" s="32"/>
      <c r="C97" s="35"/>
      <c r="D97" s="35"/>
      <c r="E97" s="35"/>
      <c r="F97" s="32"/>
      <c r="H97" s="32"/>
      <c r="I97" s="35"/>
      <c r="J97" s="35"/>
      <c r="K97" s="35"/>
    </row>
    <row r="98" spans="1:11" s="34" customFormat="1" ht="15" hidden="1">
      <c r="A98"/>
      <c r="B98" s="32"/>
      <c r="C98" s="35"/>
      <c r="D98" s="35"/>
      <c r="E98" s="35"/>
      <c r="F98" s="32"/>
      <c r="H98" s="32"/>
      <c r="I98" s="35"/>
      <c r="J98" s="35"/>
      <c r="K98" s="35"/>
    </row>
    <row r="99" spans="1:11" s="34" customFormat="1" ht="15" hidden="1">
      <c r="A99"/>
      <c r="B99" s="32"/>
      <c r="C99" s="35"/>
      <c r="D99" s="35"/>
      <c r="E99" s="35"/>
      <c r="F99" s="32"/>
      <c r="H99" s="32"/>
      <c r="I99" s="35"/>
      <c r="J99" s="35"/>
      <c r="K99" s="35"/>
    </row>
    <row r="100" spans="1:11" s="34" customFormat="1" ht="15" hidden="1">
      <c r="A100"/>
      <c r="B100" s="32"/>
      <c r="C100" s="35"/>
      <c r="D100" s="35"/>
      <c r="E100" s="35"/>
      <c r="F100" s="32"/>
      <c r="H100" s="32"/>
      <c r="I100" s="35"/>
      <c r="J100" s="35"/>
      <c r="K100" s="35"/>
    </row>
    <row r="101" spans="1:11" s="34" customFormat="1" ht="15" hidden="1">
      <c r="A101"/>
      <c r="B101" s="32"/>
      <c r="C101" s="35"/>
      <c r="D101" s="35"/>
      <c r="E101" s="35"/>
      <c r="F101" s="32"/>
      <c r="H101" s="32"/>
      <c r="I101" s="35"/>
      <c r="J101" s="35"/>
      <c r="K101" s="35"/>
    </row>
    <row r="102" spans="1:11" s="34" customFormat="1" ht="15" hidden="1">
      <c r="A102"/>
      <c r="B102" s="32"/>
      <c r="C102" s="35"/>
      <c r="D102" s="35"/>
      <c r="E102" s="35"/>
      <c r="F102" s="32"/>
      <c r="H102" s="32"/>
      <c r="I102" s="35"/>
      <c r="J102" s="35"/>
      <c r="K102" s="35"/>
    </row>
    <row r="103" spans="1:11" s="34" customFormat="1" ht="15" hidden="1">
      <c r="A103"/>
      <c r="B103" s="32"/>
      <c r="C103" s="35"/>
      <c r="D103" s="35"/>
      <c r="E103" s="35"/>
      <c r="F103" s="32"/>
      <c r="H103" s="32"/>
      <c r="I103" s="35"/>
      <c r="J103" s="35"/>
      <c r="K103" s="35"/>
    </row>
    <row r="104" spans="1:11" s="34" customFormat="1" ht="15" hidden="1">
      <c r="A104"/>
      <c r="B104" s="32"/>
      <c r="C104" s="35"/>
      <c r="D104" s="35"/>
      <c r="E104" s="35"/>
      <c r="F104" s="32"/>
      <c r="H104" s="32"/>
      <c r="I104" s="35"/>
      <c r="J104" s="35"/>
      <c r="K104" s="35"/>
    </row>
    <row r="105" spans="1:11" s="34" customFormat="1" ht="15" hidden="1">
      <c r="A105"/>
      <c r="B105" s="32"/>
      <c r="C105" s="35"/>
      <c r="D105" s="35"/>
      <c r="E105" s="35"/>
      <c r="F105" s="32"/>
      <c r="H105" s="32"/>
      <c r="I105" s="35"/>
      <c r="J105" s="35"/>
      <c r="K105" s="35"/>
    </row>
    <row r="106" spans="1:11" s="34" customFormat="1" ht="15" hidden="1">
      <c r="A106"/>
      <c r="B106" s="32"/>
      <c r="C106" s="35"/>
      <c r="D106" s="35"/>
      <c r="E106" s="35"/>
      <c r="F106" s="32"/>
      <c r="H106" s="32"/>
      <c r="I106" s="35"/>
      <c r="J106" s="35"/>
      <c r="K106" s="35"/>
    </row>
    <row r="107" spans="1:11" s="34" customFormat="1" ht="15" hidden="1">
      <c r="A107"/>
      <c r="B107" s="32"/>
      <c r="C107" s="35"/>
      <c r="D107" s="35"/>
      <c r="E107" s="35"/>
      <c r="F107" s="32"/>
      <c r="H107" s="32"/>
      <c r="I107" s="35"/>
      <c r="J107" s="35"/>
      <c r="K107" s="35"/>
    </row>
    <row r="108" spans="1:11" s="34" customFormat="1" ht="15" hidden="1">
      <c r="A108"/>
      <c r="B108" s="32"/>
      <c r="C108" s="35"/>
      <c r="D108" s="35"/>
      <c r="E108" s="35"/>
      <c r="F108" s="32"/>
      <c r="H108" s="32"/>
      <c r="I108" s="35"/>
      <c r="J108" s="35"/>
      <c r="K108" s="35"/>
    </row>
    <row r="109" spans="1:11" s="34" customFormat="1" ht="15" hidden="1">
      <c r="A109"/>
      <c r="B109" s="32"/>
      <c r="C109" s="35"/>
      <c r="D109" s="35"/>
      <c r="E109" s="35"/>
      <c r="F109" s="32"/>
      <c r="H109" s="32"/>
      <c r="I109" s="35"/>
      <c r="J109" s="35"/>
      <c r="K109" s="35"/>
    </row>
    <row r="110" spans="1:11" s="34" customFormat="1" ht="15" hidden="1">
      <c r="A110"/>
      <c r="B110" s="32"/>
      <c r="C110" s="35"/>
      <c r="D110" s="35"/>
      <c r="E110" s="35"/>
      <c r="F110" s="32"/>
      <c r="H110" s="32"/>
      <c r="I110" s="35"/>
      <c r="J110" s="35"/>
      <c r="K110" s="35"/>
    </row>
    <row r="111" spans="1:15" s="34" customFormat="1" ht="15" hidden="1">
      <c r="A111"/>
      <c r="B111" s="32"/>
      <c r="C111" s="35"/>
      <c r="D111" s="35"/>
      <c r="E111" s="35"/>
      <c r="F111" s="32"/>
      <c r="H111" s="32"/>
      <c r="I111" s="35"/>
      <c r="J111" s="35"/>
      <c r="K111" s="35"/>
      <c r="L111" s="3"/>
      <c r="M111" s="3"/>
      <c r="N111" s="3"/>
      <c r="O111" s="3"/>
    </row>
    <row r="112" spans="1:3" ht="15" hidden="1">
      <c r="A112"/>
      <c r="C112" s="35"/>
    </row>
    <row r="113" spans="1:3" ht="15" hidden="1">
      <c r="A113"/>
      <c r="C113" s="35"/>
    </row>
    <row r="114" spans="1:3" ht="15" hidden="1">
      <c r="A114"/>
      <c r="C114" s="35"/>
    </row>
    <row r="115" spans="1:3" ht="15" hidden="1">
      <c r="A115"/>
      <c r="C115" s="35"/>
    </row>
    <row r="116" spans="1:3" ht="15" hidden="1">
      <c r="A116"/>
      <c r="C116" s="35"/>
    </row>
    <row r="117" spans="1:3" ht="15" hidden="1">
      <c r="A117"/>
      <c r="C117" s="35"/>
    </row>
    <row r="118" spans="1:3" ht="15" hidden="1">
      <c r="A118"/>
      <c r="C118" s="35"/>
    </row>
    <row r="119" spans="1:3" ht="15" hidden="1">
      <c r="A119"/>
      <c r="C119" s="35"/>
    </row>
    <row r="120" spans="1:3" ht="15" hidden="1">
      <c r="A120"/>
      <c r="C120" s="35"/>
    </row>
    <row r="121" spans="1:3" ht="15" hidden="1">
      <c r="A121"/>
      <c r="C121" s="35"/>
    </row>
    <row r="122" spans="1:12" ht="15" hidden="1">
      <c r="A122"/>
      <c r="C122" s="35"/>
      <c r="L122" s="34"/>
    </row>
    <row r="123" ht="15">
      <c r="C123" s="42"/>
    </row>
    <row r="124" ht="15">
      <c r="C124" s="42"/>
    </row>
    <row r="125" ht="15">
      <c r="C125" s="42"/>
    </row>
    <row r="126" ht="15">
      <c r="C126" s="42"/>
    </row>
    <row r="127" ht="15">
      <c r="C127" s="42"/>
    </row>
    <row r="128" ht="15">
      <c r="C128" s="42"/>
    </row>
    <row r="129" ht="15">
      <c r="C129" s="42"/>
    </row>
    <row r="130" ht="15">
      <c r="C130" s="42"/>
    </row>
    <row r="131" ht="15">
      <c r="C131" s="42"/>
    </row>
    <row r="132" ht="15">
      <c r="C132" s="42"/>
    </row>
    <row r="133" ht="15">
      <c r="C133" s="42"/>
    </row>
    <row r="134" ht="15">
      <c r="C134" s="42"/>
    </row>
    <row r="135" ht="15">
      <c r="C135" s="42"/>
    </row>
    <row r="136" ht="15">
      <c r="C136" s="42"/>
    </row>
    <row r="137" ht="15">
      <c r="C137" s="42"/>
    </row>
    <row r="138" ht="15">
      <c r="C138" s="42"/>
    </row>
  </sheetData>
  <sheetProtection/>
  <mergeCells count="12">
    <mergeCell ref="I11:I12"/>
    <mergeCell ref="A77:C77"/>
    <mergeCell ref="A9:C9"/>
    <mergeCell ref="A10:A12"/>
    <mergeCell ref="C10:E10"/>
    <mergeCell ref="G10:G12"/>
    <mergeCell ref="I10:K10"/>
    <mergeCell ref="E11:E12"/>
    <mergeCell ref="D11:D12"/>
    <mergeCell ref="C11:C12"/>
    <mergeCell ref="K11:K12"/>
    <mergeCell ref="J11:J12"/>
  </mergeCells>
  <conditionalFormatting sqref="E80:E111">
    <cfRule type="containsText" priority="1" dxfId="0" operator="containsText" text="motosierra">
      <formula>NOT(ISERROR(SEARCH("motosierra",E80)))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S25"/>
  <sheetViews>
    <sheetView tabSelected="1" zoomScalePageLayoutView="0" workbookViewId="0" topLeftCell="A1">
      <selection activeCell="S17" sqref="S17"/>
    </sheetView>
  </sheetViews>
  <sheetFormatPr defaultColWidth="11.421875" defaultRowHeight="15"/>
  <cols>
    <col min="1" max="1" width="11.421875" style="3" customWidth="1"/>
    <col min="2" max="6" width="7.8515625" style="3" customWidth="1"/>
    <col min="7" max="7" width="2.57421875" style="3" customWidth="1"/>
    <col min="8" max="12" width="8.00390625" style="3" customWidth="1"/>
    <col min="13" max="13" width="2.8515625" style="3" customWidth="1"/>
    <col min="14" max="17" width="7.8515625" style="3" customWidth="1"/>
    <col min="18" max="18" width="7.421875" style="3" customWidth="1"/>
    <col min="19" max="16384" width="11.421875" style="3" customWidth="1"/>
  </cols>
  <sheetData>
    <row r="1" ht="15"/>
    <row r="2" ht="15"/>
    <row r="3" ht="15"/>
    <row r="4" ht="15"/>
    <row r="5" ht="15"/>
    <row r="6" ht="15"/>
    <row r="7" spans="1:15" ht="15">
      <c r="A7" s="1" t="s">
        <v>124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8" ht="15.75" thickBot="1">
      <c r="A8" s="4" t="s">
        <v>253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8"/>
      <c r="Q8" s="18"/>
      <c r="R8" s="18"/>
    </row>
    <row r="9" spans="1:18" ht="15" customHeight="1" thickBot="1">
      <c r="A9" s="90" t="s">
        <v>125</v>
      </c>
      <c r="B9" s="109" t="s">
        <v>126</v>
      </c>
      <c r="C9" s="109"/>
      <c r="D9" s="109"/>
      <c r="E9" s="109"/>
      <c r="F9" s="109"/>
      <c r="G9" s="50"/>
      <c r="H9" s="109" t="s">
        <v>127</v>
      </c>
      <c r="I9" s="109"/>
      <c r="J9" s="109"/>
      <c r="K9" s="109"/>
      <c r="L9" s="109"/>
      <c r="M9" s="50"/>
      <c r="N9" s="109" t="s">
        <v>128</v>
      </c>
      <c r="O9" s="109"/>
      <c r="P9" s="109"/>
      <c r="Q9" s="109"/>
      <c r="R9" s="109"/>
    </row>
    <row r="10" spans="1:18" ht="15.75" thickBot="1">
      <c r="A10" s="91"/>
      <c r="B10" s="43">
        <v>2012</v>
      </c>
      <c r="C10" s="43">
        <v>2013</v>
      </c>
      <c r="D10" s="43">
        <v>2014</v>
      </c>
      <c r="E10" s="43">
        <v>2015</v>
      </c>
      <c r="F10" s="43">
        <v>2016</v>
      </c>
      <c r="G10" s="5"/>
      <c r="H10" s="43">
        <v>2012</v>
      </c>
      <c r="I10" s="43">
        <v>2013</v>
      </c>
      <c r="J10" s="43">
        <v>2014</v>
      </c>
      <c r="K10" s="43">
        <v>2015</v>
      </c>
      <c r="L10" s="43">
        <v>2016</v>
      </c>
      <c r="M10" s="5"/>
      <c r="N10" s="43">
        <v>2012</v>
      </c>
      <c r="O10" s="43">
        <v>2013</v>
      </c>
      <c r="P10" s="43">
        <v>2014</v>
      </c>
      <c r="Q10" s="43">
        <v>2015</v>
      </c>
      <c r="R10" s="43">
        <v>2016</v>
      </c>
    </row>
    <row r="11" spans="1:18" ht="15">
      <c r="A11" s="2" t="s">
        <v>7</v>
      </c>
      <c r="B11" s="12">
        <v>1.7</v>
      </c>
      <c r="C11" s="12">
        <v>0.71</v>
      </c>
      <c r="D11" s="12">
        <v>0.61</v>
      </c>
      <c r="E11" s="12">
        <v>0.85</v>
      </c>
      <c r="F11" s="12">
        <v>1.44</v>
      </c>
      <c r="G11" s="12"/>
      <c r="H11" s="12">
        <v>1.7</v>
      </c>
      <c r="I11" s="12">
        <v>0.71</v>
      </c>
      <c r="J11" s="12">
        <v>0.61</v>
      </c>
      <c r="K11" s="12">
        <v>0.85</v>
      </c>
      <c r="L11" s="12">
        <v>1.44</v>
      </c>
      <c r="M11" s="12"/>
      <c r="N11" s="12">
        <v>8.58</v>
      </c>
      <c r="O11" s="12">
        <v>2.32</v>
      </c>
      <c r="P11" s="12">
        <v>2.07</v>
      </c>
      <c r="Q11" s="12">
        <v>2.27</v>
      </c>
      <c r="R11" s="12">
        <v>4.7</v>
      </c>
    </row>
    <row r="12" spans="1:18" ht="15">
      <c r="A12" s="2" t="s">
        <v>129</v>
      </c>
      <c r="B12" s="12">
        <v>1.26</v>
      </c>
      <c r="C12" s="12">
        <v>0.62</v>
      </c>
      <c r="D12" s="12">
        <v>0.95</v>
      </c>
      <c r="E12" s="12">
        <v>0.93</v>
      </c>
      <c r="F12" s="12">
        <v>0.83</v>
      </c>
      <c r="G12" s="12"/>
      <c r="H12" s="12">
        <v>2.98</v>
      </c>
      <c r="I12" s="12">
        <v>1.34</v>
      </c>
      <c r="J12" s="12">
        <v>1.56</v>
      </c>
      <c r="K12" s="12">
        <v>1.79</v>
      </c>
      <c r="L12" s="12">
        <v>2.28</v>
      </c>
      <c r="M12" s="12"/>
      <c r="N12" s="12">
        <v>7.71</v>
      </c>
      <c r="O12" s="12">
        <v>1.67</v>
      </c>
      <c r="P12" s="12">
        <v>2.41</v>
      </c>
      <c r="Q12" s="12">
        <v>2.25</v>
      </c>
      <c r="R12" s="12">
        <v>4.6</v>
      </c>
    </row>
    <row r="13" spans="1:18" ht="15">
      <c r="A13" s="2" t="s">
        <v>130</v>
      </c>
      <c r="B13" s="12">
        <v>0.49</v>
      </c>
      <c r="C13" s="12">
        <v>0.01</v>
      </c>
      <c r="D13" s="12">
        <v>0.45</v>
      </c>
      <c r="E13" s="12">
        <v>0.54</v>
      </c>
      <c r="F13" s="12">
        <v>0.22</v>
      </c>
      <c r="G13" s="12"/>
      <c r="H13" s="12">
        <v>3.48</v>
      </c>
      <c r="I13" s="12">
        <v>1.35</v>
      </c>
      <c r="J13" s="12">
        <v>2.02</v>
      </c>
      <c r="K13" s="12">
        <v>2.34</v>
      </c>
      <c r="L13" s="12">
        <v>2.51</v>
      </c>
      <c r="M13" s="12"/>
      <c r="N13" s="12">
        <v>7.23</v>
      </c>
      <c r="O13" s="12">
        <v>1.19</v>
      </c>
      <c r="P13" s="12">
        <v>2.86</v>
      </c>
      <c r="Q13" s="12">
        <v>2.33</v>
      </c>
      <c r="R13" s="12">
        <v>4.28</v>
      </c>
    </row>
    <row r="14" spans="1:18" ht="15">
      <c r="A14" s="2" t="s">
        <v>131</v>
      </c>
      <c r="B14" s="12">
        <v>0.18</v>
      </c>
      <c r="C14" s="12">
        <v>-0.07</v>
      </c>
      <c r="D14" s="12">
        <v>0.02</v>
      </c>
      <c r="E14" s="12">
        <v>0.33</v>
      </c>
      <c r="F14" s="12">
        <v>0.15</v>
      </c>
      <c r="G14" s="12"/>
      <c r="H14" s="12">
        <v>3.67</v>
      </c>
      <c r="I14" s="12">
        <v>1.28</v>
      </c>
      <c r="J14" s="12">
        <v>2.04</v>
      </c>
      <c r="K14" s="12">
        <v>2.68</v>
      </c>
      <c r="L14" s="12">
        <v>2.67</v>
      </c>
      <c r="M14" s="12"/>
      <c r="N14" s="12">
        <v>6.9</v>
      </c>
      <c r="O14" s="12">
        <v>0.94</v>
      </c>
      <c r="P14" s="12">
        <v>2.95</v>
      </c>
      <c r="Q14" s="12">
        <v>2.65</v>
      </c>
      <c r="R14" s="12">
        <v>4.09</v>
      </c>
    </row>
    <row r="15" spans="1:18" s="23" customFormat="1" ht="12.75">
      <c r="A15" s="2" t="s">
        <v>132</v>
      </c>
      <c r="B15" s="12">
        <v>0.02</v>
      </c>
      <c r="C15" s="12">
        <v>-0.09</v>
      </c>
      <c r="D15" s="12">
        <v>0.04</v>
      </c>
      <c r="E15" s="12">
        <v>0.1</v>
      </c>
      <c r="F15" s="12">
        <v>0.17</v>
      </c>
      <c r="G15" s="12"/>
      <c r="H15" s="12">
        <v>3.68</v>
      </c>
      <c r="I15" s="12">
        <v>1.19</v>
      </c>
      <c r="J15" s="12">
        <v>2.09</v>
      </c>
      <c r="K15" s="12">
        <v>2.78</v>
      </c>
      <c r="L15" s="12">
        <v>2.84</v>
      </c>
      <c r="M15" s="12"/>
      <c r="N15" s="12">
        <v>6.21</v>
      </c>
      <c r="O15" s="12">
        <v>0.83</v>
      </c>
      <c r="P15" s="12">
        <v>3.09</v>
      </c>
      <c r="Q15" s="12">
        <v>2.7</v>
      </c>
      <c r="R15" s="12">
        <v>4.17</v>
      </c>
    </row>
    <row r="16" spans="1:18" ht="15">
      <c r="A16" s="2" t="s">
        <v>133</v>
      </c>
      <c r="B16" s="12">
        <v>-0.11</v>
      </c>
      <c r="C16" s="12">
        <v>-0.05</v>
      </c>
      <c r="D16" s="12">
        <v>-0.03</v>
      </c>
      <c r="E16" s="12">
        <v>0.18</v>
      </c>
      <c r="F16" s="12">
        <v>0.14</v>
      </c>
      <c r="G16" s="12"/>
      <c r="H16" s="12">
        <v>3.57</v>
      </c>
      <c r="I16" s="12">
        <v>1.13</v>
      </c>
      <c r="J16" s="12">
        <v>2.06</v>
      </c>
      <c r="K16" s="12">
        <v>2.96</v>
      </c>
      <c r="L16" s="12">
        <v>2.99</v>
      </c>
      <c r="M16" s="12"/>
      <c r="N16" s="12">
        <v>5.71</v>
      </c>
      <c r="O16" s="12">
        <v>0.89</v>
      </c>
      <c r="P16" s="12">
        <v>3.12</v>
      </c>
      <c r="Q16" s="12">
        <v>2.92</v>
      </c>
      <c r="R16" s="12">
        <v>4.13</v>
      </c>
    </row>
    <row r="17" spans="1:18" ht="15">
      <c r="A17" s="2" t="s">
        <v>134</v>
      </c>
      <c r="B17" s="12">
        <v>0.09</v>
      </c>
      <c r="C17" s="12">
        <v>0.01</v>
      </c>
      <c r="D17" s="12">
        <v>0.02</v>
      </c>
      <c r="E17" s="12">
        <v>0.02</v>
      </c>
      <c r="F17" s="12">
        <v>0.12</v>
      </c>
      <c r="G17" s="12"/>
      <c r="H17" s="12">
        <v>3.66</v>
      </c>
      <c r="I17" s="12">
        <v>1.15</v>
      </c>
      <c r="J17" s="12">
        <v>2.08</v>
      </c>
      <c r="K17" s="12">
        <v>2.98</v>
      </c>
      <c r="L17" s="12">
        <v>3.11</v>
      </c>
      <c r="M17" s="12"/>
      <c r="N17" s="12">
        <v>5.31</v>
      </c>
      <c r="O17" s="12">
        <v>0.81</v>
      </c>
      <c r="P17" s="12">
        <v>3.12</v>
      </c>
      <c r="Q17" s="12">
        <v>2.92</v>
      </c>
      <c r="R17" s="12">
        <v>4.23</v>
      </c>
    </row>
    <row r="18" spans="1:18" ht="15">
      <c r="A18" s="2" t="s">
        <v>135</v>
      </c>
      <c r="B18" s="12">
        <v>-0.05</v>
      </c>
      <c r="C18" s="12">
        <v>0</v>
      </c>
      <c r="D18" s="12">
        <v>-0.05</v>
      </c>
      <c r="E18" s="12">
        <v>0.22</v>
      </c>
      <c r="F18" s="12">
        <v>0.03</v>
      </c>
      <c r="G18" s="12"/>
      <c r="H18" s="12">
        <v>3.61</v>
      </c>
      <c r="I18" s="12">
        <v>1.14</v>
      </c>
      <c r="J18" s="12">
        <v>2.02</v>
      </c>
      <c r="K18" s="12">
        <v>3.21</v>
      </c>
      <c r="L18" s="12">
        <v>3.13</v>
      </c>
      <c r="M18" s="12"/>
      <c r="N18" s="12">
        <v>4.7</v>
      </c>
      <c r="O18" s="12">
        <v>0.86</v>
      </c>
      <c r="P18" s="12">
        <v>3.07</v>
      </c>
      <c r="Q18" s="12">
        <v>3.2</v>
      </c>
      <c r="R18" s="12">
        <v>4.03</v>
      </c>
    </row>
    <row r="19" spans="1:19" ht="15">
      <c r="A19" s="2" t="s">
        <v>136</v>
      </c>
      <c r="B19" s="12">
        <v>-0.13</v>
      </c>
      <c r="C19" s="12">
        <v>0.54</v>
      </c>
      <c r="D19" s="12">
        <v>-0.06</v>
      </c>
      <c r="E19" s="12">
        <v>0.53</v>
      </c>
      <c r="F19" s="12">
        <v>-0.43</v>
      </c>
      <c r="G19" s="12"/>
      <c r="H19" s="12">
        <v>3.47</v>
      </c>
      <c r="I19" s="12">
        <v>1.69</v>
      </c>
      <c r="J19" s="12">
        <v>1.96</v>
      </c>
      <c r="K19" s="12">
        <v>3.75</v>
      </c>
      <c r="L19" s="12">
        <v>2.69</v>
      </c>
      <c r="M19" s="12"/>
      <c r="N19" s="12">
        <v>4.39</v>
      </c>
      <c r="O19" s="12">
        <v>1.54</v>
      </c>
      <c r="P19" s="12">
        <v>2.45</v>
      </c>
      <c r="Q19" s="12">
        <v>3.81</v>
      </c>
      <c r="R19" s="12">
        <v>3.04</v>
      </c>
      <c r="S19" s="86"/>
    </row>
    <row r="20" spans="1:18" ht="15">
      <c r="A20" s="2" t="s">
        <v>137</v>
      </c>
      <c r="B20" s="12">
        <v>-0.13</v>
      </c>
      <c r="C20" s="12">
        <v>0.22</v>
      </c>
      <c r="D20" s="12">
        <v>-0.12</v>
      </c>
      <c r="E20" s="12">
        <v>0.12</v>
      </c>
      <c r="F20" s="16">
        <v>-0.12</v>
      </c>
      <c r="G20" s="12"/>
      <c r="H20" s="12">
        <v>3.34</v>
      </c>
      <c r="I20" s="12">
        <v>1.92</v>
      </c>
      <c r="J20" s="12">
        <v>1.83</v>
      </c>
      <c r="K20" s="12">
        <v>3.88</v>
      </c>
      <c r="L20" s="87">
        <v>2.566111200039</v>
      </c>
      <c r="M20" s="12"/>
      <c r="N20" s="12">
        <v>3.87</v>
      </c>
      <c r="O20" s="12">
        <v>1.9</v>
      </c>
      <c r="P20" s="12">
        <v>2.1</v>
      </c>
      <c r="Q20" s="12">
        <v>4.06</v>
      </c>
      <c r="R20" s="87">
        <v>2.792634497966</v>
      </c>
    </row>
    <row r="21" spans="1:18" ht="15">
      <c r="A21" s="2" t="s">
        <v>138</v>
      </c>
      <c r="B21" s="12">
        <v>-0.04</v>
      </c>
      <c r="C21" s="12">
        <v>0.2</v>
      </c>
      <c r="D21" s="12">
        <v>0.07</v>
      </c>
      <c r="E21" s="12">
        <v>0.15</v>
      </c>
      <c r="G21" s="12"/>
      <c r="H21" s="12">
        <v>3.3</v>
      </c>
      <c r="I21" s="12">
        <v>2.13</v>
      </c>
      <c r="J21" s="12">
        <v>1.9</v>
      </c>
      <c r="K21" s="12">
        <v>4.03</v>
      </c>
      <c r="M21" s="12"/>
      <c r="N21" s="12">
        <v>3.43</v>
      </c>
      <c r="O21" s="12">
        <v>2.14</v>
      </c>
      <c r="P21" s="12">
        <v>1.96</v>
      </c>
      <c r="Q21" s="12">
        <v>4.14</v>
      </c>
      <c r="R21" s="12"/>
    </row>
    <row r="22" spans="1:18" ht="15.75" thickBot="1">
      <c r="A22" s="5" t="s">
        <v>8</v>
      </c>
      <c r="B22" s="44">
        <v>0.02</v>
      </c>
      <c r="C22" s="44">
        <v>0.06</v>
      </c>
      <c r="D22" s="44">
        <v>0.11</v>
      </c>
      <c r="E22" s="44">
        <v>0.07</v>
      </c>
      <c r="F22" s="18"/>
      <c r="G22" s="44"/>
      <c r="H22" s="44">
        <v>3.32</v>
      </c>
      <c r="I22" s="44">
        <v>2.18</v>
      </c>
      <c r="J22" s="44">
        <v>2.01</v>
      </c>
      <c r="K22" s="44">
        <v>4.1</v>
      </c>
      <c r="L22" s="18"/>
      <c r="M22" s="44"/>
      <c r="N22" s="44">
        <v>3.32</v>
      </c>
      <c r="O22" s="44">
        <v>2.18</v>
      </c>
      <c r="P22" s="44">
        <v>2.01</v>
      </c>
      <c r="Q22" s="44">
        <v>4.1</v>
      </c>
      <c r="R22" s="20"/>
    </row>
    <row r="23" spans="1:13" ht="15">
      <c r="A23" s="38" t="s">
        <v>27</v>
      </c>
      <c r="B23" s="16"/>
      <c r="C23" s="16"/>
      <c r="D23" s="16"/>
      <c r="E23" s="16"/>
      <c r="F23" s="16"/>
      <c r="G23" s="14"/>
      <c r="H23" s="16"/>
      <c r="I23" s="16"/>
      <c r="J23" s="16"/>
      <c r="K23" s="16"/>
      <c r="L23" s="16"/>
      <c r="M23" s="14"/>
    </row>
    <row r="24" spans="1:3" ht="15" customHeight="1" hidden="1">
      <c r="A24" s="102" t="s">
        <v>139</v>
      </c>
      <c r="B24" s="103"/>
      <c r="C24" s="104"/>
    </row>
    <row r="25" ht="15">
      <c r="A25" s="3" t="s">
        <v>254</v>
      </c>
    </row>
  </sheetData>
  <sheetProtection/>
  <mergeCells count="5">
    <mergeCell ref="A9:A10"/>
    <mergeCell ref="B9:F9"/>
    <mergeCell ref="H9:L9"/>
    <mergeCell ref="N9:R9"/>
    <mergeCell ref="A24:C24"/>
  </mergeCells>
  <printOptions/>
  <pageMargins left="0.7086614173228347" right="0.7086614173228347" top="0.7480314960629921" bottom="0.7480314960629921" header="0.31496062992125984" footer="0.31496062992125984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2016-11-10T20:55:57Z</cp:lastPrinted>
  <dcterms:created xsi:type="dcterms:W3CDTF">2016-06-09T21:49:52Z</dcterms:created>
  <dcterms:modified xsi:type="dcterms:W3CDTF">2016-11-16T15:40:02Z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