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7935" tabRatio="716" activeTab="5"/>
  </bookViews>
  <sheets>
    <sheet name="Anexo1" sheetId="1" r:id="rId1"/>
    <sheet name="Anexo2" sheetId="2" r:id="rId2"/>
    <sheet name="Anexo3" sheetId="3" r:id="rId3"/>
    <sheet name="Anexo4" sheetId="4" r:id="rId4"/>
    <sheet name="Anexo 5" sheetId="5" r:id="rId5"/>
    <sheet name="Anexo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4">'Anexo 5'!$A$3:$K$73</definedName>
    <definedName name="_xlnm.Print_Area" localSheetId="2">'Anexo3'!$A$3:$M$20</definedName>
    <definedName name="_xlnm.Print_Area" localSheetId="3">'Anexo4'!$A$3:$K$47</definedName>
    <definedName name="_xlnm.Print_Area" localSheetId="5">'Anexo6'!$A$3:$O$20</definedName>
  </definedNames>
  <calcPr fullCalcOnLoad="1"/>
</workbook>
</file>

<file path=xl/sharedStrings.xml><?xml version="1.0" encoding="utf-8"?>
<sst xmlns="http://schemas.openxmlformats.org/spreadsheetml/2006/main" count="380" uniqueCount="252">
  <si>
    <t>A1. ICCP. Variación mensual, año corrido y doce meses</t>
  </si>
  <si>
    <t>Años</t>
  </si>
  <si>
    <t>Variación porcentual</t>
  </si>
  <si>
    <t>Mensual</t>
  </si>
  <si>
    <t>Año corrido</t>
  </si>
  <si>
    <t>Doce meses</t>
  </si>
  <si>
    <t>Año             corrido</t>
  </si>
  <si>
    <t>Fuente: DANE</t>
  </si>
  <si>
    <t>ICCP - Variación mensual, año corrido y doce meses</t>
  </si>
  <si>
    <t>Variación mensual %</t>
  </si>
  <si>
    <t>Variación                 año corrido %</t>
  </si>
  <si>
    <t>Variación             doce meses %</t>
  </si>
  <si>
    <t>Marzo</t>
  </si>
  <si>
    <t>Febrero - Mar.</t>
  </si>
  <si>
    <t>Abril. - Mar.</t>
  </si>
  <si>
    <t>BLACK BARRY</t>
  </si>
  <si>
    <t>CARTA PARA EL PRESIDENTE</t>
  </si>
  <si>
    <t>A2. ICCP. Variación, contribución y participación mensual, año corrido y doce meses</t>
  </si>
  <si>
    <t>según grupo de costos</t>
  </si>
  <si>
    <t>Variación</t>
  </si>
  <si>
    <t>Contribución a la</t>
  </si>
  <si>
    <t>Participación en la</t>
  </si>
  <si>
    <t>Grupos de costos</t>
  </si>
  <si>
    <t>Ponde-</t>
  </si>
  <si>
    <t>porcentual</t>
  </si>
  <si>
    <t>variación total</t>
  </si>
  <si>
    <t>ración</t>
  </si>
  <si>
    <t>Año     corrido</t>
  </si>
  <si>
    <t>Total</t>
  </si>
  <si>
    <t>A3. ICCP. Variación, contribución, participación mensual, año corrido y doce meses</t>
  </si>
  <si>
    <t>según grupo de obra</t>
  </si>
  <si>
    <t>Grupos de obra</t>
  </si>
  <si>
    <t>Año              corrido</t>
  </si>
  <si>
    <t>A4. ICCP. Variación, contribución mensual, año corrido y doce meses</t>
  </si>
  <si>
    <t>según grupo y subgrupos de costos</t>
  </si>
  <si>
    <t>Código</t>
  </si>
  <si>
    <t>Grupo y subgrupos
de costos</t>
  </si>
  <si>
    <t>Contribución</t>
  </si>
  <si>
    <t>(puntos porcentuales)</t>
  </si>
  <si>
    <t>Canasta general</t>
  </si>
  <si>
    <t>Grupos e insumos</t>
  </si>
  <si>
    <t>meses</t>
  </si>
  <si>
    <t>A5. ICCP. Variación mensual,  año corrido y doce meses por grupos e insumos</t>
  </si>
  <si>
    <t>Equipo</t>
  </si>
  <si>
    <t>Grapa</t>
  </si>
  <si>
    <t>Planta de trituracion</t>
  </si>
  <si>
    <t>Mortero de planta</t>
  </si>
  <si>
    <t>Planta de asfalto</t>
  </si>
  <si>
    <t>Piedra</t>
  </si>
  <si>
    <t>Motosierra</t>
  </si>
  <si>
    <t>Concreto</t>
  </si>
  <si>
    <t>Terminadora de asfalto</t>
  </si>
  <si>
    <t>Triturado</t>
  </si>
  <si>
    <t>Bulldozer</t>
  </si>
  <si>
    <t>Soldadura</t>
  </si>
  <si>
    <t>Dosificadora</t>
  </si>
  <si>
    <t>Cesped</t>
  </si>
  <si>
    <t>Motoniveladora</t>
  </si>
  <si>
    <t>Dinamita</t>
  </si>
  <si>
    <t>Vehiculo delineador</t>
  </si>
  <si>
    <t>Cinta de pvc</t>
  </si>
  <si>
    <t>Clasificadora</t>
  </si>
  <si>
    <t>Pintura de trafico</t>
  </si>
  <si>
    <t>Cargador</t>
  </si>
  <si>
    <t>Mecha</t>
  </si>
  <si>
    <t>Volqueta</t>
  </si>
  <si>
    <t>Alambre de puas</t>
  </si>
  <si>
    <t>Fresadora de pavimentos</t>
  </si>
  <si>
    <t>Solado granular</t>
  </si>
  <si>
    <t>Equipo de soldadura</t>
  </si>
  <si>
    <t>Almohadilla de neopreno</t>
  </si>
  <si>
    <t>Carrotanque</t>
  </si>
  <si>
    <t>Resina epoxica</t>
  </si>
  <si>
    <t>Compactador</t>
  </si>
  <si>
    <t>Rejilla</t>
  </si>
  <si>
    <t>Compresor</t>
  </si>
  <si>
    <t>Señales metalicas</t>
  </si>
  <si>
    <t>Herramienta</t>
  </si>
  <si>
    <t>Delineadores de ruta</t>
  </si>
  <si>
    <t>Retroexcavadora</t>
  </si>
  <si>
    <t>Geotextil</t>
  </si>
  <si>
    <t>Camion mezclador</t>
  </si>
  <si>
    <t>Poste de concreto</t>
  </si>
  <si>
    <t>Carro de avance</t>
  </si>
  <si>
    <t>Oxigeno</t>
  </si>
  <si>
    <t>Planta de concreto</t>
  </si>
  <si>
    <t>Tuberia pvc</t>
  </si>
  <si>
    <t>Telesferico</t>
  </si>
  <si>
    <t>Polietileno</t>
  </si>
  <si>
    <t>Motobomba</t>
  </si>
  <si>
    <t>Acpm</t>
  </si>
  <si>
    <t>Andamio</t>
  </si>
  <si>
    <t>Anclaje</t>
  </si>
  <si>
    <t>Equipo de pilotaje</t>
  </si>
  <si>
    <t>Formaleta de madera</t>
  </si>
  <si>
    <t>Mezcladora</t>
  </si>
  <si>
    <t>Cemento</t>
  </si>
  <si>
    <t>Vibrador de concreto</t>
  </si>
  <si>
    <t>Puntillas</t>
  </si>
  <si>
    <t>Equipo de tensionamiento</t>
  </si>
  <si>
    <t>Arborizacion</t>
  </si>
  <si>
    <t>Grua</t>
  </si>
  <si>
    <t>Baranda metalica</t>
  </si>
  <si>
    <t>Formaleta metalica</t>
  </si>
  <si>
    <t>Perno de acero</t>
  </si>
  <si>
    <t>Tablero</t>
  </si>
  <si>
    <t>Taches reflectivos</t>
  </si>
  <si>
    <t>Bomba de concreto</t>
  </si>
  <si>
    <t>Esferas reflectivas</t>
  </si>
  <si>
    <t>Materiales</t>
  </si>
  <si>
    <t>Tornillo grado 5</t>
  </si>
  <si>
    <t>Crudo de castilla</t>
  </si>
  <si>
    <t>Anillo de caucho</t>
  </si>
  <si>
    <t>Emulsion asfaltica</t>
  </si>
  <si>
    <t>Malla triple torsion</t>
  </si>
  <si>
    <t>Agua</t>
  </si>
  <si>
    <t>Tuberia metalica</t>
  </si>
  <si>
    <t>Fulminante</t>
  </si>
  <si>
    <t>Angulo</t>
  </si>
  <si>
    <t>Aditivos</t>
  </si>
  <si>
    <t>Platina</t>
  </si>
  <si>
    <t>Cables de alta resistencia</t>
  </si>
  <si>
    <t>Acero de refuerzo</t>
  </si>
  <si>
    <t>Asfalto</t>
  </si>
  <si>
    <t>Alambre de amarre</t>
  </si>
  <si>
    <t>Poste de madera</t>
  </si>
  <si>
    <t>Lamina de acero</t>
  </si>
  <si>
    <t>Codo sanitaria pvc</t>
  </si>
  <si>
    <t>Malla metalica</t>
  </si>
  <si>
    <t>Tierra</t>
  </si>
  <si>
    <t>Transporte</t>
  </si>
  <si>
    <t>Anticorrosivo</t>
  </si>
  <si>
    <t>Impermeabilizante</t>
  </si>
  <si>
    <t>Mano de obra</t>
  </si>
  <si>
    <t>Madera</t>
  </si>
  <si>
    <t>Maestro</t>
  </si>
  <si>
    <t>Tuberia de concreto</t>
  </si>
  <si>
    <t>Cadenero</t>
  </si>
  <si>
    <t>Union sanitaria</t>
  </si>
  <si>
    <t>Inspector</t>
  </si>
  <si>
    <t>Concreto asfaltico</t>
  </si>
  <si>
    <t>Obrero</t>
  </si>
  <si>
    <t>Poste de kilometraje</t>
  </si>
  <si>
    <t>Topografo</t>
  </si>
  <si>
    <t>Subbase granular</t>
  </si>
  <si>
    <t>Oficial</t>
  </si>
  <si>
    <t>Pie de amigos metalicos</t>
  </si>
  <si>
    <t>Costos indirectos</t>
  </si>
  <si>
    <t>Limpiador pvc</t>
  </si>
  <si>
    <t>Celador</t>
  </si>
  <si>
    <t>Material de afirmado</t>
  </si>
  <si>
    <t>Auxiliar contable</t>
  </si>
  <si>
    <t>Material de filtro</t>
  </si>
  <si>
    <t>Laboratorista</t>
  </si>
  <si>
    <t>Escoba para calle</t>
  </si>
  <si>
    <t>Ingeniero residente</t>
  </si>
  <si>
    <t>Arena</t>
  </si>
  <si>
    <t>Ingeniero director</t>
  </si>
  <si>
    <t>Grava</t>
  </si>
  <si>
    <t>Secretaria</t>
  </si>
  <si>
    <t>Junta de dilatacion</t>
  </si>
  <si>
    <t>Mecanico</t>
  </si>
  <si>
    <t>Parafina</t>
  </si>
  <si>
    <t>Almacenista</t>
  </si>
  <si>
    <t>Disolvente xilol</t>
  </si>
  <si>
    <t>Contador</t>
  </si>
  <si>
    <t>Base granular</t>
  </si>
  <si>
    <t>A6.  ICCP.  Variación mensual, año corrido y doce meses</t>
  </si>
  <si>
    <t>Meses</t>
  </si>
  <si>
    <t>1999 -2010 (Marzo)</t>
  </si>
  <si>
    <t>1999</t>
  </si>
  <si>
    <t>2005</t>
  </si>
  <si>
    <t>2000</t>
  </si>
  <si>
    <t>2006</t>
  </si>
  <si>
    <t>2001</t>
  </si>
  <si>
    <t>2007</t>
  </si>
  <si>
    <t>2002</t>
  </si>
  <si>
    <t>2008</t>
  </si>
  <si>
    <t>2003</t>
  </si>
  <si>
    <t>2009</t>
  </si>
  <si>
    <t>2004</t>
  </si>
  <si>
    <t>2010</t>
  </si>
  <si>
    <t>Obras de explanacion</t>
  </si>
  <si>
    <t>Subbases y bases</t>
  </si>
  <si>
    <t>Transporte de materiales</t>
  </si>
  <si>
    <t>Aceros y elementos metalicos</t>
  </si>
  <si>
    <t>Acero estructural y cables de acero</t>
  </si>
  <si>
    <t>Concretos, morteros y obras varias</t>
  </si>
  <si>
    <t>Concreto para estructura de puentes</t>
  </si>
  <si>
    <t>Pavimentaciones con asfalto, pinturas, geotextiles</t>
  </si>
  <si>
    <t>Marzo 2010</t>
  </si>
  <si>
    <t>1</t>
  </si>
  <si>
    <t>101</t>
  </si>
  <si>
    <t>Equipo de movimiento de tierras</t>
  </si>
  <si>
    <t>102</t>
  </si>
  <si>
    <t>Equipo de compactacion y nivelacion</t>
  </si>
  <si>
    <t>103</t>
  </si>
  <si>
    <t>Equipo de pavimentos</t>
  </si>
  <si>
    <t>104</t>
  </si>
  <si>
    <t>Equipo de obras de arte</t>
  </si>
  <si>
    <t>105</t>
  </si>
  <si>
    <t>Equipo de obras varias</t>
  </si>
  <si>
    <t>2</t>
  </si>
  <si>
    <t>201</t>
  </si>
  <si>
    <t>202</t>
  </si>
  <si>
    <t>Explosivos</t>
  </si>
  <si>
    <t>203</t>
  </si>
  <si>
    <t>Agregados minerales</t>
  </si>
  <si>
    <t>204</t>
  </si>
  <si>
    <t>Concretos</t>
  </si>
  <si>
    <t>205</t>
  </si>
  <si>
    <t>Aceros</t>
  </si>
  <si>
    <t>206</t>
  </si>
  <si>
    <t>Maderas</t>
  </si>
  <si>
    <t>207</t>
  </si>
  <si>
    <t>Tuberias</t>
  </si>
  <si>
    <t>208</t>
  </si>
  <si>
    <t>Pavimentos</t>
  </si>
  <si>
    <t>209</t>
  </si>
  <si>
    <t>Otros</t>
  </si>
  <si>
    <t>3</t>
  </si>
  <si>
    <t>301</t>
  </si>
  <si>
    <t>4</t>
  </si>
  <si>
    <t>401</t>
  </si>
  <si>
    <t>402</t>
  </si>
  <si>
    <t>403</t>
  </si>
  <si>
    <t>404</t>
  </si>
  <si>
    <t>405</t>
  </si>
  <si>
    <t>406</t>
  </si>
  <si>
    <t>5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</si>
  <si>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</si>
  <si>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</si>
  <si>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</si>
  <si>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</si>
  <si>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</si>
  <si>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</si>
  <si>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</si>
  <si>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</si>
  <si>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</si>
  <si>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2007 -2010</t>
  </si>
  <si>
    <t>Enero</t>
  </si>
  <si>
    <t>Febrero</t>
  </si>
  <si>
    <t>Abril</t>
  </si>
  <si>
    <t xml:space="preserve"> 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</si>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</sst>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4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0.00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0.000"/>
    <numFmt numFmtId="185" formatCode="0.0000"/>
    <numFmt numFmtId="186" formatCode="0.0"/>
    <numFmt numFmtId="187" formatCode="0.0000000"/>
    <numFmt numFmtId="188" formatCode="0.00000"/>
    <numFmt numFmtId="189" formatCode="0.00000000"/>
    <numFmt numFmtId="190" formatCode="0.000000E+00"/>
    <numFmt numFmtId="191" formatCode="0.0000000E+00"/>
    <numFmt numFmtId="192" formatCode="0.00000000E+00"/>
    <numFmt numFmtId="193" formatCode="0.000000000E+00"/>
    <numFmt numFmtId="194" formatCode="0.0000000000E+00"/>
    <numFmt numFmtId="195" formatCode="0.00000000000E+00"/>
    <numFmt numFmtId="196" formatCode="0.000000000000E+00"/>
    <numFmt numFmtId="197" formatCode="0.0000000000000E+00"/>
    <numFmt numFmtId="198" formatCode="0.00000000000000E+00"/>
    <numFmt numFmtId="199" formatCode="0.00000E+00"/>
    <numFmt numFmtId="200" formatCode="_ [$€]\ * #,##0.00_ ;_ [$€]\ * \-#,##0.00_ ;_ [$€]\ * &quot;-&quot;??_ ;_ @_ 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25"/>
      <name val="Arial"/>
      <family val="2"/>
    </font>
    <font>
      <b/>
      <sz val="9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top" wrapText="1"/>
    </xf>
    <xf numFmtId="2" fontId="6" fillId="3" borderId="4" xfId="0" applyNumberFormat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2" fontId="6" fillId="2" borderId="4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2" fontId="6" fillId="0" borderId="4" xfId="0" applyNumberFormat="1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2" fontId="5" fillId="3" borderId="4" xfId="0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/>
    </xf>
    <xf numFmtId="0" fontId="5" fillId="2" borderId="4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/>
    </xf>
    <xf numFmtId="2" fontId="0" fillId="0" borderId="0" xfId="0" applyNumberFormat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0" fillId="0" borderId="2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2" fontId="11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3" fillId="0" borderId="2" xfId="0" applyFont="1" applyBorder="1" applyAlignment="1">
      <alignment/>
    </xf>
    <xf numFmtId="2" fontId="3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2" fontId="10" fillId="0" borderId="2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14" fontId="3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2" borderId="6" xfId="0" applyFont="1" applyFill="1" applyBorder="1" applyAlignment="1">
      <alignment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14" fontId="3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ICCP. Variación mensual
Febrero 2006 - 2010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395"/>
          <c:w val="0.9775"/>
          <c:h val="0.8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Anexo1!$F$9:$F$13</c:f>
              <c:strCache/>
            </c:strRef>
          </c:cat>
          <c:val>
            <c:numRef>
              <c:f>Anexo1!$G$9:$G$13</c:f>
              <c:numCache/>
            </c:numRef>
          </c:val>
        </c:ser>
        <c:gapWidth val="70"/>
        <c:axId val="59178611"/>
        <c:axId val="62845452"/>
      </c:barChart>
      <c:catAx>
        <c:axId val="59178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62845452"/>
        <c:crosses val="autoZero"/>
        <c:auto val="1"/>
        <c:lblOffset val="100"/>
        <c:noMultiLvlLbl val="0"/>
      </c:catAx>
      <c:valAx>
        <c:axId val="62845452"/>
        <c:scaling>
          <c:orientation val="minMax"/>
          <c:max val="1.5"/>
          <c:min val="-0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9178611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29</xdr:row>
      <xdr:rowOff>19050</xdr:rowOff>
    </xdr:from>
    <xdr:to>
      <xdr:col>20</xdr:col>
      <xdr:colOff>447675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10420350" y="4781550"/>
        <a:ext cx="34861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238125</xdr:colOff>
      <xdr:row>25</xdr:row>
      <xdr:rowOff>9525</xdr:rowOff>
    </xdr:from>
    <xdr:to>
      <xdr:col>10</xdr:col>
      <xdr:colOff>685800</xdr:colOff>
      <xdr:row>28</xdr:row>
      <xdr:rowOff>47625</xdr:rowOff>
    </xdr:to>
    <xdr:sp>
      <xdr:nvSpPr>
        <xdr:cNvPr id="2" name="Line 2"/>
        <xdr:cNvSpPr>
          <a:spLocks/>
        </xdr:cNvSpPr>
      </xdr:nvSpPr>
      <xdr:spPr>
        <a:xfrm flipV="1">
          <a:off x="5676900" y="4124325"/>
          <a:ext cx="4476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47</xdr:row>
      <xdr:rowOff>28575</xdr:rowOff>
    </xdr:from>
    <xdr:to>
      <xdr:col>10</xdr:col>
      <xdr:colOff>581025</xdr:colOff>
      <xdr:row>49</xdr:row>
      <xdr:rowOff>200025</xdr:rowOff>
    </xdr:to>
    <xdr:sp>
      <xdr:nvSpPr>
        <xdr:cNvPr id="3" name="Line 3"/>
        <xdr:cNvSpPr>
          <a:spLocks/>
        </xdr:cNvSpPr>
      </xdr:nvSpPr>
      <xdr:spPr>
        <a:xfrm>
          <a:off x="5686425" y="7705725"/>
          <a:ext cx="3333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1_pagi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2_pagin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4_pagi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3_pagin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6_pagi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1_pagin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2_pagin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o4_pagin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3_pagin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6_pagi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showGridLines="0" workbookViewId="0" topLeftCell="J1">
      <selection activeCell="O34" sqref="O34"/>
    </sheetView>
  </sheetViews>
  <sheetFormatPr defaultColWidth="11.421875" defaultRowHeight="12.75"/>
  <cols>
    <col min="1" max="1" width="6.421875" style="0" customWidth="1"/>
    <col min="2" max="2" width="9.7109375" style="0" customWidth="1"/>
    <col min="3" max="3" width="8.57421875" style="0" customWidth="1"/>
    <col min="4" max="4" width="9.7109375" style="0" customWidth="1"/>
    <col min="5" max="5" width="1.57421875" style="0" customWidth="1"/>
    <col min="6" max="6" width="5.00390625" style="0" bestFit="1" customWidth="1"/>
    <col min="7" max="9" width="9.7109375" style="0" customWidth="1"/>
    <col min="12" max="12" width="6.57421875" style="0" customWidth="1"/>
    <col min="13" max="13" width="12.28125" style="0" customWidth="1"/>
    <col min="14" max="15" width="16.42187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0</v>
      </c>
      <c r="B3" s="1"/>
      <c r="C3" s="1"/>
      <c r="D3" s="1"/>
      <c r="E3" s="1"/>
      <c r="F3" s="1"/>
      <c r="G3" s="1"/>
      <c r="H3" s="1"/>
      <c r="I3" s="1"/>
    </row>
    <row r="4" spans="1:9" ht="13.5" thickBot="1">
      <c r="A4" s="3" t="s">
        <v>169</v>
      </c>
      <c r="B4" s="4"/>
      <c r="C4" s="4"/>
      <c r="D4" s="4"/>
      <c r="E4" s="4"/>
      <c r="F4" s="1"/>
      <c r="G4" s="1"/>
      <c r="H4" s="1"/>
      <c r="I4" s="1"/>
    </row>
    <row r="5" spans="1:9" ht="13.5" thickBot="1">
      <c r="A5" s="68" t="s">
        <v>1</v>
      </c>
      <c r="B5" s="71" t="s">
        <v>2</v>
      </c>
      <c r="C5" s="71"/>
      <c r="D5" s="71"/>
      <c r="E5" s="1"/>
      <c r="F5" s="68" t="s">
        <v>1</v>
      </c>
      <c r="G5" s="71" t="s">
        <v>2</v>
      </c>
      <c r="H5" s="71"/>
      <c r="I5" s="71"/>
    </row>
    <row r="6" spans="1:12" ht="12.75" customHeight="1">
      <c r="A6" s="69"/>
      <c r="B6" s="72" t="s">
        <v>3</v>
      </c>
      <c r="C6" s="68" t="s">
        <v>4</v>
      </c>
      <c r="D6" s="68" t="s">
        <v>5</v>
      </c>
      <c r="E6" s="1"/>
      <c r="F6" s="69"/>
      <c r="G6" s="72" t="s">
        <v>3</v>
      </c>
      <c r="H6" s="68" t="s">
        <v>6</v>
      </c>
      <c r="I6" s="68" t="s">
        <v>5</v>
      </c>
      <c r="J6" s="7"/>
      <c r="K6" s="8"/>
      <c r="L6" s="7"/>
    </row>
    <row r="7" spans="1:9" ht="13.5" thickBot="1">
      <c r="A7" s="70"/>
      <c r="B7" s="73"/>
      <c r="C7" s="70"/>
      <c r="D7" s="70"/>
      <c r="E7" s="1"/>
      <c r="F7" s="70"/>
      <c r="G7" s="73"/>
      <c r="H7" s="70"/>
      <c r="I7" s="70"/>
    </row>
    <row r="8" spans="1:9" ht="12.75">
      <c r="A8" s="10" t="s">
        <v>170</v>
      </c>
      <c r="B8" s="11">
        <v>0.186567164179</v>
      </c>
      <c r="C8" s="11">
        <v>2.708285517558</v>
      </c>
      <c r="D8" s="12">
        <v>8.572583906187</v>
      </c>
      <c r="E8" s="1"/>
      <c r="F8" s="10" t="s">
        <v>171</v>
      </c>
      <c r="G8" s="11">
        <v>0.789343138423</v>
      </c>
      <c r="H8" s="11">
        <v>2.063325438972</v>
      </c>
      <c r="I8" s="11">
        <v>2.43398422192</v>
      </c>
    </row>
    <row r="9" spans="1:9" ht="12.75">
      <c r="A9" s="10" t="s">
        <v>172</v>
      </c>
      <c r="B9" s="11">
        <v>0.390592944087</v>
      </c>
      <c r="C9" s="11">
        <v>2.777048245168</v>
      </c>
      <c r="D9" s="12">
        <v>8.437020484171</v>
      </c>
      <c r="E9" s="1"/>
      <c r="F9" s="10" t="s">
        <v>173</v>
      </c>
      <c r="G9" s="11">
        <v>0.732674268792</v>
      </c>
      <c r="H9" s="11">
        <v>3.906322425607</v>
      </c>
      <c r="I9" s="11">
        <v>4.449282010008</v>
      </c>
    </row>
    <row r="10" spans="1:9" ht="12.75">
      <c r="A10" s="10" t="s">
        <v>174</v>
      </c>
      <c r="B10" s="11">
        <v>0.337259084866</v>
      </c>
      <c r="C10" s="11">
        <v>2.891220784913</v>
      </c>
      <c r="D10" s="12">
        <v>8.4782596116</v>
      </c>
      <c r="E10" s="1"/>
      <c r="F10" s="10" t="s">
        <v>175</v>
      </c>
      <c r="G10" s="11">
        <v>1.016818254115</v>
      </c>
      <c r="H10" s="11">
        <v>2.246207674964</v>
      </c>
      <c r="I10" s="11">
        <v>7.687308976654</v>
      </c>
    </row>
    <row r="11" spans="1:9" ht="12.75">
      <c r="A11" s="10" t="s">
        <v>176</v>
      </c>
      <c r="B11" s="11">
        <v>0.163782619078</v>
      </c>
      <c r="C11" s="11">
        <v>1.722654506346</v>
      </c>
      <c r="D11" s="12">
        <v>5.753892014295</v>
      </c>
      <c r="E11" s="1"/>
      <c r="F11" s="10" t="s">
        <v>177</v>
      </c>
      <c r="G11" s="11">
        <v>0.767679029369</v>
      </c>
      <c r="H11" s="11">
        <v>5.400214551144</v>
      </c>
      <c r="I11" s="11">
        <v>7.143106105886</v>
      </c>
    </row>
    <row r="12" spans="1:9" ht="12.75">
      <c r="A12" s="10" t="s">
        <v>178</v>
      </c>
      <c r="B12" s="11">
        <v>0.882446432332</v>
      </c>
      <c r="C12" s="11">
        <v>4.325440318131</v>
      </c>
      <c r="D12" s="12">
        <v>8.286567155249</v>
      </c>
      <c r="E12" s="1"/>
      <c r="F12" s="10" t="s">
        <v>179</v>
      </c>
      <c r="G12" s="11">
        <v>-0.212035963834</v>
      </c>
      <c r="H12" s="11">
        <v>0.447971278043</v>
      </c>
      <c r="I12" s="11">
        <v>3.630655587178</v>
      </c>
    </row>
    <row r="13" spans="1:9" ht="13.5" thickBot="1">
      <c r="A13" s="13" t="s">
        <v>180</v>
      </c>
      <c r="B13" s="14">
        <v>1.769989209961</v>
      </c>
      <c r="C13" s="14">
        <v>5.473324428323</v>
      </c>
      <c r="D13" s="15">
        <v>8.960476945811</v>
      </c>
      <c r="E13" s="4"/>
      <c r="F13" s="13" t="s">
        <v>181</v>
      </c>
      <c r="G13" s="16">
        <v>0.428298467102</v>
      </c>
      <c r="H13" s="16">
        <v>1.992470225188</v>
      </c>
      <c r="I13" s="16">
        <v>-0.863444196646</v>
      </c>
    </row>
    <row r="14" spans="1:9" ht="12.75">
      <c r="A14" s="1" t="s">
        <v>7</v>
      </c>
      <c r="B14" s="17"/>
      <c r="C14" s="17"/>
      <c r="D14" s="18"/>
      <c r="E14" s="19"/>
      <c r="F14" s="20"/>
      <c r="G14" s="21"/>
      <c r="H14" s="21"/>
      <c r="I14" s="21"/>
    </row>
    <row r="15" spans="1:9" ht="12.75" hidden="1">
      <c r="A15" s="66">
        <v>40196</v>
      </c>
      <c r="B15" s="67"/>
      <c r="C15" s="1"/>
      <c r="D15" s="1"/>
      <c r="E15" s="1"/>
      <c r="F15" s="1"/>
      <c r="G15" s="1"/>
      <c r="H15" s="1"/>
      <c r="I15" s="1"/>
    </row>
    <row r="16" ht="13.5" thickBot="1"/>
    <row r="17" spans="12:15" ht="13.5" customHeight="1" thickBot="1">
      <c r="L17" s="75" t="s">
        <v>8</v>
      </c>
      <c r="M17" s="76"/>
      <c r="N17" s="76"/>
      <c r="O17" s="77"/>
    </row>
    <row r="18" spans="12:15" ht="24">
      <c r="L18" s="22"/>
      <c r="M18" s="23" t="s">
        <v>9</v>
      </c>
      <c r="N18" s="23" t="s">
        <v>10</v>
      </c>
      <c r="O18" s="23" t="s">
        <v>11</v>
      </c>
    </row>
    <row r="19" spans="12:15" ht="15" customHeight="1">
      <c r="L19" s="24" t="s">
        <v>1</v>
      </c>
      <c r="M19" s="25" t="s">
        <v>12</v>
      </c>
      <c r="N19" s="24" t="s">
        <v>13</v>
      </c>
      <c r="O19" s="24" t="s">
        <v>14</v>
      </c>
    </row>
    <row r="20" spans="12:15" ht="12.75">
      <c r="L20" s="26" t="str">
        <f>$A$13</f>
        <v>2004</v>
      </c>
      <c r="M20" s="27">
        <f>$B$13</f>
        <v>1.769989209961</v>
      </c>
      <c r="N20" s="27">
        <f>$C$13</f>
        <v>5.473324428323</v>
      </c>
      <c r="O20" s="27">
        <f>$D$13</f>
        <v>8.960476945811</v>
      </c>
    </row>
    <row r="21" spans="12:15" ht="12.75">
      <c r="L21" s="28" t="str">
        <f>$F$8</f>
        <v>2005</v>
      </c>
      <c r="M21" s="29">
        <f>$G$8</f>
        <v>0.789343138423</v>
      </c>
      <c r="N21" s="29">
        <f>$H$8</f>
        <v>2.063325438972</v>
      </c>
      <c r="O21" s="29">
        <f>$I$8</f>
        <v>2.43398422192</v>
      </c>
    </row>
    <row r="22" spans="12:15" ht="12.75">
      <c r="L22" s="26" t="str">
        <f>$F$9</f>
        <v>2006</v>
      </c>
      <c r="M22" s="27">
        <f>$G$9</f>
        <v>0.732674268792</v>
      </c>
      <c r="N22" s="27">
        <f>$H$9</f>
        <v>3.906322425607</v>
      </c>
      <c r="O22" s="27">
        <f>$I$9</f>
        <v>4.449282010008</v>
      </c>
    </row>
    <row r="23" spans="12:15" ht="12.75">
      <c r="L23" s="28" t="str">
        <f>$F$10</f>
        <v>2007</v>
      </c>
      <c r="M23" s="29">
        <f>$G$10</f>
        <v>1.016818254115</v>
      </c>
      <c r="N23" s="29">
        <f>$H$10</f>
        <v>2.246207674964</v>
      </c>
      <c r="O23" s="29">
        <f>$I$10</f>
        <v>7.687308976654</v>
      </c>
    </row>
    <row r="24" spans="12:15" ht="12.75">
      <c r="L24" s="26" t="str">
        <f>$F$11</f>
        <v>2008</v>
      </c>
      <c r="M24" s="27">
        <f>$G$11</f>
        <v>0.767679029369</v>
      </c>
      <c r="N24" s="27">
        <f>$H$11</f>
        <v>5.400214551144</v>
      </c>
      <c r="O24" s="27">
        <f>$I$11</f>
        <v>7.143106105886</v>
      </c>
    </row>
    <row r="25" spans="12:15" ht="12.75">
      <c r="L25" s="30" t="str">
        <f>$F$12</f>
        <v>2009</v>
      </c>
      <c r="M25" s="31">
        <f>$G$12</f>
        <v>-0.212035963834</v>
      </c>
      <c r="N25" s="31">
        <f>$H$12</f>
        <v>0.447971278043</v>
      </c>
      <c r="O25" s="31">
        <f>$I$12</f>
        <v>3.630655587178</v>
      </c>
    </row>
    <row r="26" spans="12:15" ht="12.75">
      <c r="L26" s="32" t="str">
        <f>$F$13</f>
        <v>2010</v>
      </c>
      <c r="M26" s="33">
        <f>$G$13</f>
        <v>0.428298467102</v>
      </c>
      <c r="N26" s="33">
        <f>$H$13</f>
        <v>1.992470225188</v>
      </c>
      <c r="O26" s="33">
        <f>$I$13</f>
        <v>-0.863444196646</v>
      </c>
    </row>
    <row r="27" spans="12:15" ht="12.75" customHeight="1">
      <c r="L27" s="79" t="s">
        <v>7</v>
      </c>
      <c r="M27" s="79"/>
      <c r="N27" s="34"/>
      <c r="O27" s="34"/>
    </row>
    <row r="29" ht="12.75">
      <c r="J29" s="35" t="s">
        <v>15</v>
      </c>
    </row>
    <row r="47" spans="7:18" ht="12.75">
      <c r="G47" s="35" t="s">
        <v>16</v>
      </c>
      <c r="Q47" s="78" t="s">
        <v>7</v>
      </c>
      <c r="R47" s="78"/>
    </row>
    <row r="48" ht="13.5" thickBot="1"/>
    <row r="49" spans="12:15" ht="13.5" customHeight="1" thickBot="1">
      <c r="L49" s="75" t="str">
        <f>L17</f>
        <v>ICCP - Variación mensual, año corrido y doce meses</v>
      </c>
      <c r="M49" s="76"/>
      <c r="N49" s="76"/>
      <c r="O49" s="77"/>
    </row>
    <row r="50" spans="12:15" ht="36" customHeight="1">
      <c r="L50" s="22"/>
      <c r="M50" s="23" t="s">
        <v>9</v>
      </c>
      <c r="N50" s="23" t="str">
        <f>N18</f>
        <v>Variación                 año corrido %</v>
      </c>
      <c r="O50" s="23" t="s">
        <v>11</v>
      </c>
    </row>
    <row r="51" spans="12:15" ht="12.75">
      <c r="L51" s="24" t="s">
        <v>1</v>
      </c>
      <c r="M51" s="25" t="str">
        <f>M19</f>
        <v>Marzo</v>
      </c>
      <c r="N51" s="25" t="str">
        <f>N19</f>
        <v>Febrero - Mar.</v>
      </c>
      <c r="O51" s="25" t="str">
        <f>O19</f>
        <v>Abril. - Mar.</v>
      </c>
    </row>
    <row r="52" spans="12:15" ht="12.75">
      <c r="L52" s="28" t="str">
        <f>$A$13</f>
        <v>2004</v>
      </c>
      <c r="M52" s="29">
        <f>$B$13</f>
        <v>1.769989209961</v>
      </c>
      <c r="N52" s="29">
        <f>$C$13</f>
        <v>5.473324428323</v>
      </c>
      <c r="O52" s="29">
        <f>$D$13</f>
        <v>8.960476945811</v>
      </c>
    </row>
    <row r="53" spans="12:15" ht="12.75">
      <c r="L53" s="28" t="str">
        <f>$F$8</f>
        <v>2005</v>
      </c>
      <c r="M53" s="29">
        <f>$G$8</f>
        <v>0.789343138423</v>
      </c>
      <c r="N53" s="29">
        <f>$H$8</f>
        <v>2.063325438972</v>
      </c>
      <c r="O53" s="29">
        <f>$I$8</f>
        <v>2.43398422192</v>
      </c>
    </row>
    <row r="54" spans="12:15" ht="12.75">
      <c r="L54" s="28" t="str">
        <f>$F$9</f>
        <v>2006</v>
      </c>
      <c r="M54" s="29">
        <f>$G$9</f>
        <v>0.732674268792</v>
      </c>
      <c r="N54" s="29">
        <f>$H$9</f>
        <v>3.906322425607</v>
      </c>
      <c r="O54" s="29">
        <f>$I$9</f>
        <v>4.449282010008</v>
      </c>
    </row>
    <row r="55" spans="12:15" ht="12.75">
      <c r="L55" s="28" t="str">
        <f>$F$10</f>
        <v>2007</v>
      </c>
      <c r="M55" s="29">
        <f>$G$10</f>
        <v>1.016818254115</v>
      </c>
      <c r="N55" s="29">
        <f>$H$10</f>
        <v>2.246207674964</v>
      </c>
      <c r="O55" s="29">
        <f>$I$10</f>
        <v>7.687308976654</v>
      </c>
    </row>
    <row r="56" spans="12:15" ht="12.75">
      <c r="L56" s="28" t="str">
        <f>$F$11</f>
        <v>2008</v>
      </c>
      <c r="M56" s="29">
        <f>$G$11</f>
        <v>0.767679029369</v>
      </c>
      <c r="N56" s="29">
        <f>$H$11</f>
        <v>5.400214551144</v>
      </c>
      <c r="O56" s="29">
        <f>$I$11</f>
        <v>7.143106105886</v>
      </c>
    </row>
    <row r="57" spans="12:15" ht="12.75">
      <c r="L57" s="30" t="str">
        <f>$F$12</f>
        <v>2009</v>
      </c>
      <c r="M57" s="31">
        <f>$G$12</f>
        <v>-0.212035963834</v>
      </c>
      <c r="N57" s="31">
        <f>$H$12</f>
        <v>0.447971278043</v>
      </c>
      <c r="O57" s="31">
        <f>$I$12</f>
        <v>3.630655587178</v>
      </c>
    </row>
    <row r="58" spans="12:15" ht="12.75">
      <c r="L58" s="36" t="str">
        <f>$F$13</f>
        <v>2010</v>
      </c>
      <c r="M58" s="37">
        <f>$G$13</f>
        <v>0.428298467102</v>
      </c>
      <c r="N58" s="37">
        <f>$H$13</f>
        <v>1.992470225188</v>
      </c>
      <c r="O58" s="37">
        <f>$I$13</f>
        <v>-0.863444196646</v>
      </c>
    </row>
    <row r="59" spans="12:15" ht="12.75">
      <c r="L59" s="74" t="s">
        <v>7</v>
      </c>
      <c r="M59" s="74"/>
      <c r="N59" s="34"/>
      <c r="O59" s="34"/>
    </row>
  </sheetData>
  <mergeCells count="16">
    <mergeCell ref="L59:M59"/>
    <mergeCell ref="L49:O49"/>
    <mergeCell ref="Q47:R47"/>
    <mergeCell ref="C6:C7"/>
    <mergeCell ref="H6:H7"/>
    <mergeCell ref="L17:O17"/>
    <mergeCell ref="L27:M27"/>
    <mergeCell ref="A15:B15"/>
    <mergeCell ref="A5:A7"/>
    <mergeCell ref="F5:F7"/>
    <mergeCell ref="G5:I5"/>
    <mergeCell ref="B5:D5"/>
    <mergeCell ref="B6:B7"/>
    <mergeCell ref="D6:D7"/>
    <mergeCell ref="I6:I7"/>
    <mergeCell ref="G6:G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showGridLines="0" workbookViewId="0" topLeftCell="A1">
      <selection activeCell="N62" activeCellId="1" sqref="N34 N62"/>
    </sheetView>
  </sheetViews>
  <sheetFormatPr defaultColWidth="11.421875" defaultRowHeight="12.75"/>
  <cols>
    <col min="1" max="1" width="15.28125" style="0" customWidth="1"/>
    <col min="2" max="2" width="0.85546875" style="0" customWidth="1"/>
    <col min="3" max="3" width="6.7109375" style="0" customWidth="1"/>
    <col min="4" max="4" width="0.855468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3" width="8.7109375" style="0" customWidth="1"/>
    <col min="14" max="14" width="9.8515625" style="0" bestFit="1" customWidth="1"/>
    <col min="15" max="15" width="8.7109375" style="0" customWidth="1"/>
  </cols>
  <sheetData>
    <row r="1" spans="1:14" ht="12.75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2" t="s">
        <v>17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2" t="s">
        <v>18</v>
      </c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3.5" thickBot="1">
      <c r="A5" s="3" t="s">
        <v>190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8"/>
    </row>
    <row r="6" spans="1:15" ht="12.75">
      <c r="A6" s="1"/>
      <c r="B6" s="1"/>
      <c r="C6" s="1"/>
      <c r="D6" s="1"/>
      <c r="E6" s="80" t="s">
        <v>19</v>
      </c>
      <c r="F6" s="80"/>
      <c r="G6" s="80"/>
      <c r="H6" s="1"/>
      <c r="I6" s="82" t="s">
        <v>20</v>
      </c>
      <c r="J6" s="82"/>
      <c r="K6" s="82"/>
      <c r="L6" s="1"/>
      <c r="M6" s="80" t="s">
        <v>21</v>
      </c>
      <c r="N6" s="80"/>
      <c r="O6" s="80"/>
    </row>
    <row r="7" spans="1:15" ht="13.5" thickBot="1">
      <c r="A7" s="1" t="s">
        <v>22</v>
      </c>
      <c r="B7" s="1"/>
      <c r="C7" s="10" t="s">
        <v>23</v>
      </c>
      <c r="D7" s="1"/>
      <c r="E7" s="81" t="s">
        <v>24</v>
      </c>
      <c r="F7" s="81"/>
      <c r="G7" s="81"/>
      <c r="H7" s="1"/>
      <c r="I7" s="81" t="s">
        <v>25</v>
      </c>
      <c r="J7" s="81"/>
      <c r="K7" s="81"/>
      <c r="L7" s="1"/>
      <c r="M7" s="81" t="s">
        <v>25</v>
      </c>
      <c r="N7" s="81"/>
      <c r="O7" s="81"/>
    </row>
    <row r="8" spans="1:15" ht="12.75" customHeight="1">
      <c r="A8" s="1"/>
      <c r="B8" s="1"/>
      <c r="C8" s="10" t="s">
        <v>26</v>
      </c>
      <c r="D8" s="1"/>
      <c r="E8" s="72" t="s">
        <v>3</v>
      </c>
      <c r="F8" s="68" t="s">
        <v>4</v>
      </c>
      <c r="G8" s="68" t="s">
        <v>5</v>
      </c>
      <c r="H8" s="10"/>
      <c r="I8" s="72" t="s">
        <v>3</v>
      </c>
      <c r="J8" s="68" t="s">
        <v>4</v>
      </c>
      <c r="K8" s="68" t="s">
        <v>5</v>
      </c>
      <c r="L8" s="10"/>
      <c r="M8" s="72" t="s">
        <v>3</v>
      </c>
      <c r="N8" s="68" t="s">
        <v>27</v>
      </c>
      <c r="O8" s="68" t="s">
        <v>5</v>
      </c>
    </row>
    <row r="9" spans="1:15" ht="13.5" thickBot="1">
      <c r="A9" s="4"/>
      <c r="B9" s="4"/>
      <c r="C9" s="4"/>
      <c r="D9" s="4"/>
      <c r="E9" s="73"/>
      <c r="F9" s="70"/>
      <c r="G9" s="70"/>
      <c r="H9" s="13"/>
      <c r="I9" s="73"/>
      <c r="J9" s="70"/>
      <c r="K9" s="70"/>
      <c r="L9" s="13"/>
      <c r="M9" s="73"/>
      <c r="N9" s="70"/>
      <c r="O9" s="70"/>
    </row>
    <row r="10" spans="1:15" ht="12.75">
      <c r="A10" s="1" t="s">
        <v>43</v>
      </c>
      <c r="B10" s="1"/>
      <c r="C10" s="11">
        <v>14.558348268024702</v>
      </c>
      <c r="D10" s="1"/>
      <c r="E10" s="11">
        <v>0.142950378379</v>
      </c>
      <c r="F10" s="11">
        <v>0.476311284999</v>
      </c>
      <c r="G10" s="11">
        <v>0.285749733447</v>
      </c>
      <c r="H10" s="1"/>
      <c r="I10" s="11">
        <v>0.020332454232</v>
      </c>
      <c r="J10" s="11">
        <v>0.068574724363</v>
      </c>
      <c r="K10" s="11">
        <v>0.040063529484</v>
      </c>
      <c r="L10" s="1"/>
      <c r="M10" s="11">
        <v>4.747262900467</v>
      </c>
      <c r="N10" s="11">
        <v>3.441693807822</v>
      </c>
      <c r="O10" s="39">
        <v>-4.639967428078</v>
      </c>
    </row>
    <row r="11" spans="1:15" ht="12.75">
      <c r="A11" s="1" t="s">
        <v>109</v>
      </c>
      <c r="B11" s="1"/>
      <c r="C11" s="11">
        <v>57.8881393233026</v>
      </c>
      <c r="D11" s="1"/>
      <c r="E11" s="11">
        <v>0.520206283721</v>
      </c>
      <c r="F11" s="11">
        <v>2.055326874762</v>
      </c>
      <c r="G11" s="11">
        <v>-3.190136329725</v>
      </c>
      <c r="H11" s="1"/>
      <c r="I11" s="11">
        <v>0.293840665593</v>
      </c>
      <c r="J11" s="11">
        <v>1.161306628936</v>
      </c>
      <c r="K11" s="11">
        <v>-1.846958055737</v>
      </c>
      <c r="L11" s="1"/>
      <c r="M11" s="11">
        <v>68.606518155719</v>
      </c>
      <c r="N11" s="11">
        <v>58.284767032161</v>
      </c>
      <c r="O11" s="39">
        <v>213.90589720927</v>
      </c>
    </row>
    <row r="12" spans="1:15" ht="12.75">
      <c r="A12" s="1" t="s">
        <v>130</v>
      </c>
      <c r="B12" s="1"/>
      <c r="C12" s="11">
        <v>0.3986458667489</v>
      </c>
      <c r="D12" s="1"/>
      <c r="E12" s="11">
        <v>0.086406084617</v>
      </c>
      <c r="F12" s="11">
        <v>-0.722879033489</v>
      </c>
      <c r="G12" s="11">
        <v>-0.850604232046</v>
      </c>
      <c r="H12" s="1"/>
      <c r="I12" s="11">
        <v>0.000316039689</v>
      </c>
      <c r="J12" s="11">
        <v>-0.002707078528</v>
      </c>
      <c r="K12" s="11">
        <v>-0.003100184803</v>
      </c>
      <c r="L12" s="1"/>
      <c r="M12" s="11">
        <v>0.073789591436</v>
      </c>
      <c r="N12" s="11">
        <v>-0.135865444501</v>
      </c>
      <c r="O12" s="39">
        <v>0.359048658274</v>
      </c>
    </row>
    <row r="13" spans="1:15" ht="12.75">
      <c r="A13" s="1" t="s">
        <v>133</v>
      </c>
      <c r="B13" s="1"/>
      <c r="C13" s="11">
        <v>10.7958368897105</v>
      </c>
      <c r="D13" s="1"/>
      <c r="E13" s="11">
        <v>0.448913249809</v>
      </c>
      <c r="F13" s="11">
        <v>2.244033648422</v>
      </c>
      <c r="G13" s="11">
        <v>3.08204493198</v>
      </c>
      <c r="H13" s="1"/>
      <c r="I13" s="11">
        <v>0.052117391086</v>
      </c>
      <c r="J13" s="11">
        <v>0.259937466646</v>
      </c>
      <c r="K13" s="11">
        <v>0.344190713393</v>
      </c>
      <c r="L13" s="1"/>
      <c r="M13" s="11">
        <v>12.168474811185</v>
      </c>
      <c r="N13" s="11">
        <v>13.045990015809</v>
      </c>
      <c r="O13" s="39">
        <v>-39.862531328601</v>
      </c>
    </row>
    <row r="14" spans="1:15" ht="12.75">
      <c r="A14" s="1" t="s">
        <v>147</v>
      </c>
      <c r="B14" s="1"/>
      <c r="C14" s="11">
        <v>16.3590296522133</v>
      </c>
      <c r="D14" s="1"/>
      <c r="E14" s="11">
        <v>0.35627710778</v>
      </c>
      <c r="F14" s="11">
        <v>2.94795180849</v>
      </c>
      <c r="G14" s="11">
        <v>3.639299884493</v>
      </c>
      <c r="H14" s="1"/>
      <c r="I14" s="11">
        <v>0.061691916501</v>
      </c>
      <c r="J14" s="11">
        <v>0.505358483771</v>
      </c>
      <c r="K14" s="11">
        <v>0.602359801017</v>
      </c>
      <c r="L14" s="1"/>
      <c r="M14" s="11">
        <v>14.40395454096</v>
      </c>
      <c r="N14" s="11">
        <v>25.363414588708</v>
      </c>
      <c r="O14" s="39">
        <v>-69.762447110865</v>
      </c>
    </row>
    <row r="15" spans="1:15" ht="13.5" thickBot="1">
      <c r="A15" s="4" t="s">
        <v>28</v>
      </c>
      <c r="B15" s="4"/>
      <c r="C15" s="16">
        <v>100</v>
      </c>
      <c r="D15" s="4"/>
      <c r="E15" s="16">
        <f>Anexo1!G13</f>
        <v>0.428298467102</v>
      </c>
      <c r="F15" s="16">
        <f>Anexo1!H13</f>
        <v>1.992470225188</v>
      </c>
      <c r="G15" s="16">
        <f>Anexo1!I13</f>
        <v>-0.863444196646</v>
      </c>
      <c r="H15" s="3"/>
      <c r="I15" s="16">
        <f>SUM(I10:I14)</f>
        <v>0.42829846710099995</v>
      </c>
      <c r="J15" s="16">
        <f>SUM(J10:J14)</f>
        <v>1.9924702251879998</v>
      </c>
      <c r="K15" s="16">
        <f>SUM(K10:K14)</f>
        <v>-0.8634441966459999</v>
      </c>
      <c r="L15" s="3"/>
      <c r="M15" s="16">
        <f>SUM(M10:M14)</f>
        <v>99.999999999767</v>
      </c>
      <c r="N15" s="16">
        <f>SUM(N10:N14)</f>
        <v>99.99999999999899</v>
      </c>
      <c r="O15" s="16">
        <f>SUM(O10:O14)</f>
        <v>100</v>
      </c>
    </row>
    <row r="16" spans="1:15" ht="12.75">
      <c r="A16" s="1" t="s">
        <v>7</v>
      </c>
      <c r="B16" s="17"/>
      <c r="C16" s="21"/>
      <c r="D16" s="19"/>
      <c r="E16" s="21"/>
      <c r="F16" s="21"/>
      <c r="G16" s="21"/>
      <c r="H16" s="40"/>
      <c r="I16" s="21"/>
      <c r="J16" s="21"/>
      <c r="K16" s="21"/>
      <c r="L16" s="40"/>
      <c r="M16" s="21"/>
      <c r="N16" s="21"/>
      <c r="O16" s="21"/>
    </row>
    <row r="17" spans="1:14" ht="12.75" hidden="1">
      <c r="A17" s="66">
        <v>40196</v>
      </c>
      <c r="B17" s="67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</sheetData>
  <mergeCells count="16">
    <mergeCell ref="M6:O6"/>
    <mergeCell ref="M7:O7"/>
    <mergeCell ref="E6:G6"/>
    <mergeCell ref="E7:G7"/>
    <mergeCell ref="I6:K6"/>
    <mergeCell ref="I7:K7"/>
    <mergeCell ref="A17:B17"/>
    <mergeCell ref="K8:K9"/>
    <mergeCell ref="O8:O9"/>
    <mergeCell ref="E8:E9"/>
    <mergeCell ref="I8:I9"/>
    <mergeCell ref="M8:M9"/>
    <mergeCell ref="G8:G9"/>
    <mergeCell ref="F8:F9"/>
    <mergeCell ref="J8:J9"/>
    <mergeCell ref="N8:N9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showGridLines="0" workbookViewId="0" topLeftCell="A1">
      <selection activeCell="N62" activeCellId="1" sqref="N34 N62"/>
    </sheetView>
  </sheetViews>
  <sheetFormatPr defaultColWidth="11.421875" defaultRowHeight="12.75"/>
  <cols>
    <col min="1" max="1" width="39.421875" style="0" customWidth="1"/>
    <col min="2" max="2" width="8.421875" style="0" bestFit="1" customWidth="1"/>
    <col min="3" max="3" width="8.140625" style="0" bestFit="1" customWidth="1"/>
    <col min="4" max="4" width="9.140625" style="0" customWidth="1"/>
    <col min="5" max="5" width="6.57421875" style="0" customWidth="1"/>
    <col min="6" max="6" width="1.1484375" style="0" customWidth="1"/>
    <col min="7" max="7" width="8.140625" style="0" bestFit="1" customWidth="1"/>
    <col min="8" max="8" width="8.7109375" style="0" customWidth="1"/>
    <col min="9" max="9" width="8.421875" style="0" customWidth="1"/>
    <col min="10" max="10" width="1.1484375" style="0" customWidth="1"/>
    <col min="11" max="11" width="9.00390625" style="0" customWidth="1"/>
    <col min="12" max="12" width="9.8515625" style="0" bestFit="1" customWidth="1"/>
    <col min="13" max="13" width="7.28125" style="0" customWidth="1"/>
  </cols>
  <sheetData>
    <row r="1" spans="1:12" ht="12.75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ht="12.75">
      <c r="A3" s="41" t="s">
        <v>29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ht="12.75">
      <c r="A4" s="41" t="s">
        <v>30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ht="13.5" thickBot="1">
      <c r="A5" s="43" t="s">
        <v>190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2"/>
      <c r="O5" s="42"/>
      <c r="P5" s="42"/>
    </row>
    <row r="6" spans="1:13" ht="12.75">
      <c r="A6" s="68" t="s">
        <v>31</v>
      </c>
      <c r="B6" s="1"/>
      <c r="C6" s="82" t="s">
        <v>19</v>
      </c>
      <c r="D6" s="82"/>
      <c r="E6" s="82"/>
      <c r="F6" s="1"/>
      <c r="G6" s="82" t="s">
        <v>20</v>
      </c>
      <c r="H6" s="82"/>
      <c r="I6" s="82"/>
      <c r="J6" s="1"/>
      <c r="K6" s="82" t="s">
        <v>21</v>
      </c>
      <c r="L6" s="82"/>
      <c r="M6" s="82"/>
    </row>
    <row r="7" spans="1:13" ht="13.5" thickBot="1">
      <c r="A7" s="51"/>
      <c r="B7" s="10" t="s">
        <v>23</v>
      </c>
      <c r="C7" s="81" t="s">
        <v>24</v>
      </c>
      <c r="D7" s="81"/>
      <c r="E7" s="81"/>
      <c r="F7" s="1"/>
      <c r="G7" s="81" t="s">
        <v>25</v>
      </c>
      <c r="H7" s="81"/>
      <c r="I7" s="81"/>
      <c r="J7" s="1"/>
      <c r="K7" s="81" t="s">
        <v>25</v>
      </c>
      <c r="L7" s="81"/>
      <c r="M7" s="81"/>
    </row>
    <row r="8" spans="1:13" ht="12.75" customHeight="1">
      <c r="A8" s="51"/>
      <c r="B8" s="10" t="s">
        <v>26</v>
      </c>
      <c r="C8" s="72" t="s">
        <v>3</v>
      </c>
      <c r="D8" s="68" t="s">
        <v>4</v>
      </c>
      <c r="E8" s="68" t="s">
        <v>5</v>
      </c>
      <c r="F8" s="10"/>
      <c r="G8" s="72" t="s">
        <v>3</v>
      </c>
      <c r="H8" s="68" t="s">
        <v>4</v>
      </c>
      <c r="I8" s="68" t="s">
        <v>5</v>
      </c>
      <c r="J8" s="10"/>
      <c r="K8" s="72" t="s">
        <v>3</v>
      </c>
      <c r="L8" s="68" t="s">
        <v>32</v>
      </c>
      <c r="M8" s="68" t="s">
        <v>5</v>
      </c>
    </row>
    <row r="9" spans="1:13" ht="13.5" thickBot="1">
      <c r="A9" s="70"/>
      <c r="B9" s="13"/>
      <c r="C9" s="73"/>
      <c r="D9" s="70"/>
      <c r="E9" s="70"/>
      <c r="F9" s="13"/>
      <c r="G9" s="73"/>
      <c r="H9" s="70"/>
      <c r="I9" s="70"/>
      <c r="J9" s="13"/>
      <c r="K9" s="73"/>
      <c r="L9" s="70"/>
      <c r="M9" s="70"/>
    </row>
    <row r="10" spans="1:13" ht="12.75">
      <c r="A10" s="1" t="s">
        <v>182</v>
      </c>
      <c r="B10" s="11">
        <v>7.2285708273972</v>
      </c>
      <c r="C10" s="11">
        <v>0.266211924295</v>
      </c>
      <c r="D10" s="11">
        <v>1.445120928964</v>
      </c>
      <c r="E10" s="11">
        <v>1.849153546601</v>
      </c>
      <c r="F10" s="10"/>
      <c r="G10" s="11">
        <v>0.020086387668</v>
      </c>
      <c r="H10" s="11">
        <v>0.109449548786</v>
      </c>
      <c r="I10" s="11">
        <v>0.135588300109</v>
      </c>
      <c r="J10" s="1"/>
      <c r="K10" s="11">
        <v>4.689810777029</v>
      </c>
      <c r="L10" s="11">
        <v>5.493158562792</v>
      </c>
      <c r="M10" s="39">
        <v>-15.703192011213</v>
      </c>
    </row>
    <row r="11" spans="1:13" ht="12.75">
      <c r="A11" s="1" t="s">
        <v>183</v>
      </c>
      <c r="B11" s="11">
        <v>3.7365597033305</v>
      </c>
      <c r="C11" s="11">
        <v>0.371410600413</v>
      </c>
      <c r="D11" s="11">
        <v>2.422590271804</v>
      </c>
      <c r="E11" s="11">
        <v>2.188151332058</v>
      </c>
      <c r="F11" s="10"/>
      <c r="G11" s="11">
        <v>0.015299784582</v>
      </c>
      <c r="H11" s="11">
        <v>0.099320127579</v>
      </c>
      <c r="I11" s="11">
        <v>0.087396810368</v>
      </c>
      <c r="J11" s="1"/>
      <c r="K11" s="11">
        <v>3.572224921916</v>
      </c>
      <c r="L11" s="11">
        <v>4.984773489884</v>
      </c>
      <c r="M11" s="39">
        <v>-10.121882885714</v>
      </c>
    </row>
    <row r="12" spans="1:13" ht="12.75">
      <c r="A12" s="1" t="s">
        <v>184</v>
      </c>
      <c r="B12" s="11">
        <v>0.3469773699898</v>
      </c>
      <c r="C12" s="11">
        <v>0.313040857328</v>
      </c>
      <c r="D12" s="11">
        <v>1.479763290026</v>
      </c>
      <c r="E12" s="11">
        <v>1.70268982063</v>
      </c>
      <c r="F12" s="10"/>
      <c r="G12" s="11">
        <v>0.001181160209</v>
      </c>
      <c r="H12" s="11">
        <v>0.005605185484</v>
      </c>
      <c r="I12" s="11">
        <v>0.006255269157</v>
      </c>
      <c r="J12" s="1"/>
      <c r="K12" s="11">
        <v>0.275779695639</v>
      </c>
      <c r="L12" s="11">
        <v>0.281318406325</v>
      </c>
      <c r="M12" s="39">
        <v>-0.724455521422</v>
      </c>
    </row>
    <row r="13" spans="1:13" ht="12.75">
      <c r="A13" s="1" t="s">
        <v>185</v>
      </c>
      <c r="B13" s="11">
        <v>22.0613405540448</v>
      </c>
      <c r="C13" s="11">
        <v>1.169744150225</v>
      </c>
      <c r="D13" s="11">
        <v>1.066818549849</v>
      </c>
      <c r="E13" s="11">
        <v>-8.3494902885</v>
      </c>
      <c r="F13" s="10"/>
      <c r="G13" s="11">
        <v>0.235467531268</v>
      </c>
      <c r="H13" s="11">
        <v>0.218315599923</v>
      </c>
      <c r="I13" s="11">
        <v>-1.831443821597</v>
      </c>
      <c r="J13" s="1"/>
      <c r="K13" s="11">
        <v>54.977439648861</v>
      </c>
      <c r="L13" s="11">
        <v>10.957031987888</v>
      </c>
      <c r="M13" s="39">
        <v>212.109112402532</v>
      </c>
    </row>
    <row r="14" spans="1:13" ht="12.75">
      <c r="A14" s="1" t="s">
        <v>186</v>
      </c>
      <c r="B14" s="11">
        <v>11.3324200957458</v>
      </c>
      <c r="C14" s="11">
        <v>0.332860200107</v>
      </c>
      <c r="D14" s="11">
        <v>1.426121305786</v>
      </c>
      <c r="E14" s="11">
        <v>0.271537743038</v>
      </c>
      <c r="F14" s="10"/>
      <c r="G14" s="11">
        <v>0.035931837122</v>
      </c>
      <c r="H14" s="11">
        <v>0.154660497044</v>
      </c>
      <c r="I14" s="11">
        <v>0.028952828378</v>
      </c>
      <c r="J14" s="1"/>
      <c r="K14" s="11">
        <v>8.389438646635</v>
      </c>
      <c r="L14" s="11">
        <v>7.762248845119</v>
      </c>
      <c r="M14" s="39">
        <v>-3.353178872528</v>
      </c>
    </row>
    <row r="15" spans="1:13" ht="12.75">
      <c r="A15" s="1" t="s">
        <v>187</v>
      </c>
      <c r="B15" s="11">
        <v>19.0054962911993</v>
      </c>
      <c r="C15" s="11">
        <v>0.161863557726</v>
      </c>
      <c r="D15" s="11">
        <v>2.522489260128</v>
      </c>
      <c r="E15" s="11">
        <v>1.002827059253</v>
      </c>
      <c r="F15" s="10"/>
      <c r="G15" s="11">
        <v>0.032567280238</v>
      </c>
      <c r="H15" s="11">
        <v>0.50356669024</v>
      </c>
      <c r="I15" s="11">
        <v>0.197517255182</v>
      </c>
      <c r="J15" s="1"/>
      <c r="K15" s="11">
        <v>7.60387504031</v>
      </c>
      <c r="L15" s="11">
        <v>25.273486342436</v>
      </c>
      <c r="M15" s="39">
        <v>-22.875509031069</v>
      </c>
    </row>
    <row r="16" spans="1:13" ht="12.75">
      <c r="A16" s="1" t="s">
        <v>188</v>
      </c>
      <c r="B16" s="11">
        <v>27.544277135362798</v>
      </c>
      <c r="C16" s="11">
        <v>0.198933747177</v>
      </c>
      <c r="D16" s="11">
        <v>2.132095312894</v>
      </c>
      <c r="E16" s="11">
        <v>0.888209672356</v>
      </c>
      <c r="F16" s="10"/>
      <c r="G16" s="11">
        <v>0.053652352574</v>
      </c>
      <c r="H16" s="11">
        <v>0.572927655126</v>
      </c>
      <c r="I16" s="11">
        <v>0.234853053786</v>
      </c>
      <c r="J16" s="1"/>
      <c r="K16" s="11">
        <v>12.526860751342</v>
      </c>
      <c r="L16" s="11">
        <v>28.75464074109</v>
      </c>
      <c r="M16" s="39">
        <v>-27.199563642708</v>
      </c>
    </row>
    <row r="17" spans="1:13" ht="12.75">
      <c r="A17" s="1" t="s">
        <v>189</v>
      </c>
      <c r="B17" s="11">
        <v>8.7443580229299</v>
      </c>
      <c r="C17" s="11">
        <v>0.343070780223</v>
      </c>
      <c r="D17" s="11">
        <v>3.351926811986</v>
      </c>
      <c r="E17" s="11">
        <v>2.898558108476</v>
      </c>
      <c r="F17" s="10"/>
      <c r="G17" s="11">
        <v>0.034112133441</v>
      </c>
      <c r="H17" s="11">
        <v>0.328624921005</v>
      </c>
      <c r="I17" s="11">
        <v>0.277436107971</v>
      </c>
      <c r="J17" s="1"/>
      <c r="K17" s="11">
        <v>7.964570518268</v>
      </c>
      <c r="L17" s="11">
        <v>16.493341624415</v>
      </c>
      <c r="M17" s="39">
        <v>-32.131330437877</v>
      </c>
    </row>
    <row r="18" spans="1:13" ht="13.5" thickBot="1">
      <c r="A18" s="4" t="s">
        <v>28</v>
      </c>
      <c r="B18" s="16">
        <v>100</v>
      </c>
      <c r="C18" s="16">
        <v>0.428298467102</v>
      </c>
      <c r="D18" s="16">
        <v>1.992470225188</v>
      </c>
      <c r="E18" s="16">
        <v>-0.863444196646</v>
      </c>
      <c r="F18" s="45"/>
      <c r="G18" s="16">
        <v>0.428298467102</v>
      </c>
      <c r="H18" s="16">
        <v>1.992470225188</v>
      </c>
      <c r="I18" s="16">
        <v>-0.863444196646</v>
      </c>
      <c r="J18" s="3"/>
      <c r="K18" s="16">
        <v>100</v>
      </c>
      <c r="L18" s="16">
        <v>100</v>
      </c>
      <c r="M18" s="16">
        <v>100</v>
      </c>
    </row>
    <row r="19" spans="1:13" ht="12.75">
      <c r="A19" s="1" t="s">
        <v>7</v>
      </c>
      <c r="B19" s="17"/>
      <c r="C19" s="21"/>
      <c r="D19" s="21"/>
      <c r="E19" s="21"/>
      <c r="F19" s="46"/>
      <c r="G19" s="21"/>
      <c r="H19" s="21"/>
      <c r="I19" s="21"/>
      <c r="J19" s="40"/>
      <c r="K19" s="21"/>
      <c r="L19" s="21"/>
      <c r="M19" s="21"/>
    </row>
    <row r="20" spans="1:12" ht="12.75" hidden="1">
      <c r="A20" s="66">
        <v>40196</v>
      </c>
      <c r="B20" s="67"/>
      <c r="C20" s="1"/>
      <c r="D20" s="1"/>
      <c r="E20" s="1"/>
      <c r="F20" s="1"/>
      <c r="G20" s="1"/>
      <c r="H20" s="1"/>
      <c r="I20" s="1"/>
      <c r="J20" s="1"/>
      <c r="K20" s="12"/>
      <c r="L20" s="12"/>
    </row>
  </sheetData>
  <mergeCells count="17">
    <mergeCell ref="L8:L9"/>
    <mergeCell ref="A20:B20"/>
    <mergeCell ref="D8:D9"/>
    <mergeCell ref="M8:M9"/>
    <mergeCell ref="K8:K9"/>
    <mergeCell ref="I8:I9"/>
    <mergeCell ref="G8:G9"/>
    <mergeCell ref="K6:M6"/>
    <mergeCell ref="K7:M7"/>
    <mergeCell ref="A6:A9"/>
    <mergeCell ref="C6:E6"/>
    <mergeCell ref="C7:E7"/>
    <mergeCell ref="G6:I6"/>
    <mergeCell ref="G7:I7"/>
    <mergeCell ref="C8:C9"/>
    <mergeCell ref="E8:E9"/>
    <mergeCell ref="H8:H9"/>
  </mergeCells>
  <printOptions/>
  <pageMargins left="0.75" right="0.75" top="1" bottom="1" header="0" footer="0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showGridLines="0" workbookViewId="0" topLeftCell="A1">
      <selection activeCell="N62" activeCellId="1" sqref="N34 N62"/>
    </sheetView>
  </sheetViews>
  <sheetFormatPr defaultColWidth="11.421875" defaultRowHeight="12.75"/>
  <cols>
    <col min="1" max="1" width="7.00390625" style="0" customWidth="1"/>
    <col min="2" max="2" width="0.85546875" style="0" customWidth="1"/>
    <col min="3" max="3" width="30.00390625" style="0" customWidth="1"/>
    <col min="4" max="4" width="1.28515625" style="0" customWidth="1"/>
    <col min="5" max="5" width="9.421875" style="0" customWidth="1"/>
    <col min="6" max="6" width="8.421875" style="0" customWidth="1"/>
    <col min="7" max="7" width="7.8515625" style="0" customWidth="1"/>
    <col min="8" max="8" width="1.1484375" style="0" customWidth="1"/>
    <col min="9" max="9" width="10.28125" style="0" customWidth="1"/>
    <col min="10" max="10" width="9.421875" style="0" customWidth="1"/>
    <col min="11" max="11" width="9.8515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 t="s">
        <v>33</v>
      </c>
      <c r="B3" s="2"/>
      <c r="C3" s="1"/>
      <c r="D3" s="1"/>
      <c r="E3" s="1"/>
      <c r="F3" s="1"/>
      <c r="G3" s="1"/>
      <c r="H3" s="1"/>
      <c r="I3" s="1"/>
      <c r="J3" s="1"/>
    </row>
    <row r="4" spans="1:10" ht="12.75">
      <c r="A4" s="2" t="s">
        <v>34</v>
      </c>
      <c r="B4" s="2"/>
      <c r="C4" s="1"/>
      <c r="D4" s="1"/>
      <c r="E4" s="1"/>
      <c r="F4" s="1"/>
      <c r="G4" s="1"/>
      <c r="H4" s="1"/>
      <c r="I4" s="1"/>
      <c r="J4" s="1"/>
    </row>
    <row r="5" spans="1:11" ht="13.5" thickBot="1">
      <c r="A5" s="3" t="s">
        <v>190</v>
      </c>
      <c r="B5" s="4"/>
      <c r="C5" s="4"/>
      <c r="D5" s="4"/>
      <c r="E5" s="4"/>
      <c r="F5" s="4"/>
      <c r="G5" s="4"/>
      <c r="H5" s="4"/>
      <c r="I5" s="4"/>
      <c r="J5" s="4"/>
      <c r="K5" s="38"/>
    </row>
    <row r="6" spans="1:11" ht="12.75">
      <c r="A6" s="68" t="s">
        <v>35</v>
      </c>
      <c r="B6" s="5"/>
      <c r="C6" s="68" t="s">
        <v>36</v>
      </c>
      <c r="D6" s="1"/>
      <c r="E6" s="1"/>
      <c r="F6" s="1"/>
      <c r="G6" s="1"/>
      <c r="H6" s="1"/>
      <c r="I6" s="52" t="s">
        <v>37</v>
      </c>
      <c r="J6" s="52"/>
      <c r="K6" s="52"/>
    </row>
    <row r="7" spans="1:11" ht="13.5" thickBot="1">
      <c r="A7" s="69"/>
      <c r="B7" s="6"/>
      <c r="C7" s="69"/>
      <c r="D7" s="1"/>
      <c r="E7" s="81" t="s">
        <v>2</v>
      </c>
      <c r="F7" s="81"/>
      <c r="G7" s="81"/>
      <c r="H7" s="1"/>
      <c r="I7" s="81" t="s">
        <v>38</v>
      </c>
      <c r="J7" s="81"/>
      <c r="K7" s="81"/>
    </row>
    <row r="8" spans="1:11" ht="12.75" customHeight="1">
      <c r="A8" s="69"/>
      <c r="B8" s="6"/>
      <c r="C8" s="69"/>
      <c r="D8" s="20"/>
      <c r="E8" s="72" t="s">
        <v>3</v>
      </c>
      <c r="F8" s="68" t="s">
        <v>4</v>
      </c>
      <c r="G8" s="68" t="s">
        <v>5</v>
      </c>
      <c r="H8" s="20"/>
      <c r="I8" s="72" t="s">
        <v>3</v>
      </c>
      <c r="J8" s="68" t="s">
        <v>4</v>
      </c>
      <c r="K8" s="68" t="s">
        <v>5</v>
      </c>
    </row>
    <row r="9" spans="1:11" ht="13.5" thickBot="1">
      <c r="A9" s="70"/>
      <c r="B9" s="9"/>
      <c r="C9" s="70"/>
      <c r="D9" s="13"/>
      <c r="E9" s="73"/>
      <c r="F9" s="70"/>
      <c r="G9" s="70"/>
      <c r="H9" s="13"/>
      <c r="I9" s="73"/>
      <c r="J9" s="70"/>
      <c r="K9" s="70"/>
    </row>
    <row r="10" spans="1:11" ht="12.75">
      <c r="A10" s="2" t="s">
        <v>191</v>
      </c>
      <c r="B10" s="2"/>
      <c r="C10" s="2" t="s">
        <v>43</v>
      </c>
      <c r="D10" s="1"/>
      <c r="E10" s="47">
        <v>0.142950378379</v>
      </c>
      <c r="F10" s="47">
        <v>0.476311284999</v>
      </c>
      <c r="G10" s="47">
        <v>0.285749733447</v>
      </c>
      <c r="H10" s="2"/>
      <c r="I10" s="47">
        <v>0.020332454232</v>
      </c>
      <c r="J10" s="47">
        <v>0.068574724363</v>
      </c>
      <c r="K10" s="48">
        <v>0.040063529484</v>
      </c>
    </row>
    <row r="11" spans="1:11" ht="12.75">
      <c r="A11" s="1" t="s">
        <v>192</v>
      </c>
      <c r="B11" s="1"/>
      <c r="C11" s="1" t="s">
        <v>193</v>
      </c>
      <c r="D11" s="1"/>
      <c r="E11" s="11">
        <v>0.226732292909</v>
      </c>
      <c r="F11" s="11">
        <v>1.226341973223</v>
      </c>
      <c r="G11" s="11">
        <v>1.430336787613</v>
      </c>
      <c r="H11" s="1"/>
      <c r="I11" s="11">
        <v>0.008547555297</v>
      </c>
      <c r="J11" s="11">
        <v>0.046488139529</v>
      </c>
      <c r="K11" s="39">
        <v>0.052596915176</v>
      </c>
    </row>
    <row r="12" spans="1:11" ht="12.75">
      <c r="A12" s="1" t="s">
        <v>194</v>
      </c>
      <c r="B12" s="1"/>
      <c r="C12" s="1" t="s">
        <v>195</v>
      </c>
      <c r="D12" s="1"/>
      <c r="E12" s="11">
        <v>0.092373095257</v>
      </c>
      <c r="F12" s="11">
        <v>0.762878171953</v>
      </c>
      <c r="G12" s="11">
        <v>1.405417263399</v>
      </c>
      <c r="H12" s="1"/>
      <c r="I12" s="11">
        <v>0.001407250346</v>
      </c>
      <c r="J12" s="11">
        <v>0.011724477141</v>
      </c>
      <c r="K12" s="39">
        <v>0.020861652325</v>
      </c>
    </row>
    <row r="13" spans="1:11" ht="12.75">
      <c r="A13" s="1" t="s">
        <v>196</v>
      </c>
      <c r="B13" s="1"/>
      <c r="C13" s="1" t="s">
        <v>197</v>
      </c>
      <c r="D13" s="1"/>
      <c r="E13" s="11">
        <v>0.189630428152</v>
      </c>
      <c r="F13" s="11">
        <v>0.626805477116</v>
      </c>
      <c r="G13" s="11">
        <v>3.262878678086</v>
      </c>
      <c r="H13" s="1"/>
      <c r="I13" s="11">
        <v>0.000427148693</v>
      </c>
      <c r="J13" s="11">
        <v>0.001427660467</v>
      </c>
      <c r="K13" s="39">
        <v>0.007039280172</v>
      </c>
    </row>
    <row r="14" spans="1:11" ht="12.75">
      <c r="A14" s="1" t="s">
        <v>198</v>
      </c>
      <c r="B14" s="1"/>
      <c r="C14" s="1" t="s">
        <v>199</v>
      </c>
      <c r="D14" s="1"/>
      <c r="E14" s="11">
        <v>0.044223842123</v>
      </c>
      <c r="F14" s="11">
        <v>-0.124782315554</v>
      </c>
      <c r="G14" s="11">
        <v>-1.263330574602</v>
      </c>
      <c r="H14" s="1"/>
      <c r="I14" s="11">
        <v>0.001897640095</v>
      </c>
      <c r="J14" s="11">
        <v>-0.005446991574</v>
      </c>
      <c r="K14" s="39">
        <v>-0.054220766339</v>
      </c>
    </row>
    <row r="15" spans="1:11" ht="12.75">
      <c r="A15" s="1" t="s">
        <v>200</v>
      </c>
      <c r="B15" s="1"/>
      <c r="C15" s="1" t="s">
        <v>201</v>
      </c>
      <c r="D15" s="1"/>
      <c r="E15" s="11">
        <v>0.182444738031</v>
      </c>
      <c r="F15" s="11">
        <v>0.321272047037</v>
      </c>
      <c r="G15" s="11">
        <v>0.316838599934</v>
      </c>
      <c r="H15" s="1"/>
      <c r="I15" s="11">
        <v>0.008052859802</v>
      </c>
      <c r="J15" s="11">
        <v>0.014381438801</v>
      </c>
      <c r="K15" s="39">
        <v>0.013786448149</v>
      </c>
    </row>
    <row r="16" spans="1:11" ht="12.75">
      <c r="A16" s="2" t="s">
        <v>202</v>
      </c>
      <c r="B16" s="2"/>
      <c r="C16" s="2" t="s">
        <v>109</v>
      </c>
      <c r="D16" s="1"/>
      <c r="E16" s="47">
        <v>0.520206283721</v>
      </c>
      <c r="F16" s="47">
        <v>2.055326874762</v>
      </c>
      <c r="G16" s="47">
        <v>-3.190136329725</v>
      </c>
      <c r="H16" s="2"/>
      <c r="I16" s="47">
        <v>0.293840665593</v>
      </c>
      <c r="J16" s="47">
        <v>1.161306628936</v>
      </c>
      <c r="K16" s="48">
        <v>-1.846958055737</v>
      </c>
    </row>
    <row r="17" spans="1:11" ht="12.75">
      <c r="A17" s="1" t="s">
        <v>203</v>
      </c>
      <c r="B17" s="1"/>
      <c r="C17" s="1" t="s">
        <v>96</v>
      </c>
      <c r="D17" s="1"/>
      <c r="E17" s="11">
        <v>-0.422350661573</v>
      </c>
      <c r="F17" s="11">
        <v>7.052738673943</v>
      </c>
      <c r="G17" s="11">
        <v>-1.280307282145</v>
      </c>
      <c r="H17" s="1"/>
      <c r="I17" s="11">
        <v>-0.020039635231</v>
      </c>
      <c r="J17" s="11">
        <v>0.316118941519</v>
      </c>
      <c r="K17" s="39">
        <v>-0.060487640799</v>
      </c>
    </row>
    <row r="18" spans="1:11" ht="12.75">
      <c r="A18" s="1" t="s">
        <v>204</v>
      </c>
      <c r="B18" s="1"/>
      <c r="C18" s="1" t="s">
        <v>205</v>
      </c>
      <c r="D18" s="1"/>
      <c r="E18" s="11">
        <v>0</v>
      </c>
      <c r="F18" s="11">
        <v>0</v>
      </c>
      <c r="G18" s="11">
        <v>0.544159122316</v>
      </c>
      <c r="H18" s="1"/>
      <c r="I18" s="11">
        <v>0</v>
      </c>
      <c r="J18" s="11">
        <v>0</v>
      </c>
      <c r="K18" s="39">
        <v>0.000941461415</v>
      </c>
    </row>
    <row r="19" spans="1:11" ht="12.75">
      <c r="A19" s="1" t="s">
        <v>206</v>
      </c>
      <c r="B19" s="1"/>
      <c r="C19" s="1" t="s">
        <v>207</v>
      </c>
      <c r="D19" s="1"/>
      <c r="E19" s="11">
        <v>0.547971381216</v>
      </c>
      <c r="F19" s="11">
        <v>2.429005441133</v>
      </c>
      <c r="G19" s="11">
        <v>2.059560268335</v>
      </c>
      <c r="H19" s="1"/>
      <c r="I19" s="11">
        <v>0.024454477362</v>
      </c>
      <c r="J19" s="11">
        <v>0.108066567866</v>
      </c>
      <c r="K19" s="39">
        <v>0.089386587059</v>
      </c>
    </row>
    <row r="20" spans="1:11" ht="12.75">
      <c r="A20" s="1" t="s">
        <v>208</v>
      </c>
      <c r="B20" s="1"/>
      <c r="C20" s="1" t="s">
        <v>209</v>
      </c>
      <c r="D20" s="1"/>
      <c r="E20" s="11">
        <v>0.087221157741</v>
      </c>
      <c r="F20" s="11">
        <v>2.189547900918</v>
      </c>
      <c r="G20" s="11">
        <v>1.039409129744</v>
      </c>
      <c r="H20" s="1"/>
      <c r="I20" s="11">
        <v>0.014238574359</v>
      </c>
      <c r="J20" s="11">
        <v>0.355535745289</v>
      </c>
      <c r="K20" s="39">
        <v>0.165919237611</v>
      </c>
    </row>
    <row r="21" spans="1:11" ht="12.75">
      <c r="A21" s="1" t="s">
        <v>210</v>
      </c>
      <c r="B21" s="1"/>
      <c r="C21" s="1" t="s">
        <v>211</v>
      </c>
      <c r="D21" s="1"/>
      <c r="E21" s="11">
        <v>1.341260934877</v>
      </c>
      <c r="F21" s="11">
        <v>0.518587652609</v>
      </c>
      <c r="G21" s="11">
        <v>-10.995101594945</v>
      </c>
      <c r="H21" s="1"/>
      <c r="I21" s="11">
        <v>0.239095738018</v>
      </c>
      <c r="J21" s="11">
        <v>0.094652625012</v>
      </c>
      <c r="K21" s="39">
        <v>-2.202966649841</v>
      </c>
    </row>
    <row r="22" spans="1:11" ht="12.75">
      <c r="A22" s="1" t="s">
        <v>212</v>
      </c>
      <c r="B22" s="1"/>
      <c r="C22" s="1" t="s">
        <v>213</v>
      </c>
      <c r="D22" s="1"/>
      <c r="E22" s="11">
        <v>0.033975791751</v>
      </c>
      <c r="F22" s="11">
        <v>-0.012469193823</v>
      </c>
      <c r="G22" s="11">
        <v>-0.993381940661</v>
      </c>
      <c r="H22" s="1"/>
      <c r="I22" s="11">
        <v>0.001548910747</v>
      </c>
      <c r="J22" s="11">
        <v>-0.000577575649</v>
      </c>
      <c r="K22" s="39">
        <v>-0.045168336232</v>
      </c>
    </row>
    <row r="23" spans="1:11" ht="12.75">
      <c r="A23" s="1" t="s">
        <v>214</v>
      </c>
      <c r="B23" s="1"/>
      <c r="C23" s="1" t="s">
        <v>215</v>
      </c>
      <c r="D23" s="1"/>
      <c r="E23" s="11">
        <v>1.054788183215</v>
      </c>
      <c r="F23" s="11">
        <v>1.566893233712</v>
      </c>
      <c r="G23" s="11">
        <v>-5.811440841404</v>
      </c>
      <c r="H23" s="1"/>
      <c r="I23" s="11">
        <v>0.005010203322</v>
      </c>
      <c r="J23" s="11">
        <v>0.007520491653</v>
      </c>
      <c r="K23" s="39">
        <v>-0.029235490238</v>
      </c>
    </row>
    <row r="24" spans="1:11" ht="12.75">
      <c r="A24" s="1" t="s">
        <v>216</v>
      </c>
      <c r="B24" s="1"/>
      <c r="C24" s="1" t="s">
        <v>217</v>
      </c>
      <c r="D24" s="1"/>
      <c r="E24" s="11">
        <v>0.375558387252</v>
      </c>
      <c r="F24" s="11">
        <v>4.544168795271</v>
      </c>
      <c r="G24" s="11">
        <v>3.345707296714</v>
      </c>
      <c r="H24" s="1"/>
      <c r="I24" s="11">
        <v>0.022727512824</v>
      </c>
      <c r="J24" s="11">
        <v>0.268144607278</v>
      </c>
      <c r="K24" s="39">
        <v>0.194122396385</v>
      </c>
    </row>
    <row r="25" spans="1:11" ht="12.75">
      <c r="A25" s="1" t="s">
        <v>218</v>
      </c>
      <c r="B25" s="1"/>
      <c r="C25" s="1" t="s">
        <v>219</v>
      </c>
      <c r="D25" s="1"/>
      <c r="E25" s="11">
        <v>0.364817214583</v>
      </c>
      <c r="F25" s="11">
        <v>0.626929421239</v>
      </c>
      <c r="G25" s="11">
        <v>2.242368214661</v>
      </c>
      <c r="H25" s="1"/>
      <c r="I25" s="11">
        <v>0.006804884192</v>
      </c>
      <c r="J25" s="11">
        <v>0.011845225967</v>
      </c>
      <c r="K25" s="39">
        <v>0.040530378904</v>
      </c>
    </row>
    <row r="26" spans="1:11" ht="12.75">
      <c r="A26" s="2" t="s">
        <v>220</v>
      </c>
      <c r="B26" s="2"/>
      <c r="C26" s="2" t="s">
        <v>130</v>
      </c>
      <c r="D26" s="1"/>
      <c r="E26" s="47">
        <v>0.086406084617</v>
      </c>
      <c r="F26" s="47">
        <v>-0.722879033489</v>
      </c>
      <c r="G26" s="47">
        <v>-0.850604232046</v>
      </c>
      <c r="H26" s="2"/>
      <c r="I26" s="47">
        <v>0.000316039689</v>
      </c>
      <c r="J26" s="47">
        <v>-0.002707078528</v>
      </c>
      <c r="K26" s="48">
        <v>-0.003100184803</v>
      </c>
    </row>
    <row r="27" spans="1:11" ht="12.75">
      <c r="A27" s="1" t="s">
        <v>221</v>
      </c>
      <c r="B27" s="1"/>
      <c r="C27" s="1" t="s">
        <v>130</v>
      </c>
      <c r="D27" s="1"/>
      <c r="E27" s="11">
        <v>0.086406084617</v>
      </c>
      <c r="F27" s="11">
        <v>-0.722879033489</v>
      </c>
      <c r="G27" s="11">
        <v>-0.850604232046</v>
      </c>
      <c r="H27" s="1"/>
      <c r="I27" s="11">
        <v>0.000316039689</v>
      </c>
      <c r="J27" s="11">
        <v>-0.002707078528</v>
      </c>
      <c r="K27" s="39">
        <v>-0.003100184803</v>
      </c>
    </row>
    <row r="28" spans="1:11" ht="12.75">
      <c r="A28" s="2" t="s">
        <v>222</v>
      </c>
      <c r="B28" s="2"/>
      <c r="C28" s="2" t="s">
        <v>133</v>
      </c>
      <c r="D28" s="1"/>
      <c r="E28" s="47">
        <v>0.448913249809</v>
      </c>
      <c r="F28" s="47">
        <v>2.244033648422</v>
      </c>
      <c r="G28" s="47">
        <v>3.08204493198</v>
      </c>
      <c r="H28" s="2"/>
      <c r="I28" s="47">
        <v>0.052117391086</v>
      </c>
      <c r="J28" s="47">
        <v>0.259937466646</v>
      </c>
      <c r="K28" s="48">
        <v>0.344190713393</v>
      </c>
    </row>
    <row r="29" spans="1:11" ht="12.75">
      <c r="A29" s="1" t="s">
        <v>223</v>
      </c>
      <c r="B29" s="1"/>
      <c r="C29" s="1" t="s">
        <v>135</v>
      </c>
      <c r="D29" s="1"/>
      <c r="E29" s="11">
        <v>0.504887535006</v>
      </c>
      <c r="F29" s="11">
        <v>3.415361703152</v>
      </c>
      <c r="G29" s="11">
        <v>5.431767743518</v>
      </c>
      <c r="H29" s="1"/>
      <c r="I29" s="11">
        <v>0.002552155599</v>
      </c>
      <c r="J29" s="11">
        <v>0.017039754633</v>
      </c>
      <c r="K29" s="39">
        <v>0.025837298781</v>
      </c>
    </row>
    <row r="30" spans="1:11" ht="12.75">
      <c r="A30" s="1" t="s">
        <v>224</v>
      </c>
      <c r="B30" s="1"/>
      <c r="C30" s="1" t="s">
        <v>141</v>
      </c>
      <c r="D30" s="1"/>
      <c r="E30" s="11">
        <v>0.548334187938</v>
      </c>
      <c r="F30" s="11">
        <v>2.330374066716</v>
      </c>
      <c r="G30" s="11">
        <v>3.103037974743</v>
      </c>
      <c r="H30" s="1"/>
      <c r="I30" s="11">
        <v>0.04032498779</v>
      </c>
      <c r="J30" s="11">
        <v>0.171016054559</v>
      </c>
      <c r="K30" s="39">
        <v>0.21968335393</v>
      </c>
    </row>
    <row r="31" spans="1:11" ht="12.75">
      <c r="A31" s="1" t="s">
        <v>225</v>
      </c>
      <c r="B31" s="1"/>
      <c r="C31" s="1" t="s">
        <v>145</v>
      </c>
      <c r="D31" s="1"/>
      <c r="E31" s="11">
        <v>0.24275816978</v>
      </c>
      <c r="F31" s="11">
        <v>1.870490711696</v>
      </c>
      <c r="G31" s="11">
        <v>2.682391732877</v>
      </c>
      <c r="H31" s="1"/>
      <c r="I31" s="11">
        <v>0.0085066291</v>
      </c>
      <c r="J31" s="11">
        <v>0.06550218905</v>
      </c>
      <c r="K31" s="39">
        <v>0.09058172742</v>
      </c>
    </row>
    <row r="32" spans="1:11" ht="12.75">
      <c r="A32" s="1" t="s">
        <v>226</v>
      </c>
      <c r="B32" s="1"/>
      <c r="C32" s="1" t="s">
        <v>139</v>
      </c>
      <c r="D32" s="1"/>
      <c r="E32" s="11">
        <v>0.29830102269</v>
      </c>
      <c r="F32" s="11">
        <v>2.613186581729</v>
      </c>
      <c r="G32" s="11">
        <v>3.436073613114</v>
      </c>
      <c r="H32" s="1"/>
      <c r="I32" s="11">
        <v>0.000733111812</v>
      </c>
      <c r="J32" s="11">
        <v>0.006375119085</v>
      </c>
      <c r="K32" s="39">
        <v>0.008083086117</v>
      </c>
    </row>
    <row r="33" spans="1:11" ht="12.75">
      <c r="A33" s="1" t="s">
        <v>227</v>
      </c>
      <c r="B33" s="1"/>
      <c r="C33" s="1" t="s">
        <v>143</v>
      </c>
      <c r="D33" s="1"/>
      <c r="E33" s="11">
        <v>0.075416810106</v>
      </c>
      <c r="F33" s="11">
        <v>2.230345302494</v>
      </c>
      <c r="G33" s="11">
        <v>2.818714461811</v>
      </c>
      <c r="H33" s="1"/>
      <c r="I33" s="11">
        <v>1.0821E-07</v>
      </c>
      <c r="J33" s="11">
        <v>3.181496E-06</v>
      </c>
      <c r="K33" s="39">
        <v>3.88583E-06</v>
      </c>
    </row>
    <row r="34" spans="1:11" ht="12.75">
      <c r="A34" s="1" t="s">
        <v>228</v>
      </c>
      <c r="B34" s="1"/>
      <c r="C34" s="1" t="s">
        <v>137</v>
      </c>
      <c r="D34" s="1"/>
      <c r="E34" s="11">
        <v>1.087015398749</v>
      </c>
      <c r="F34" s="11">
        <v>3.201695308284</v>
      </c>
      <c r="G34" s="11">
        <v>3.864351751985</v>
      </c>
      <c r="H34" s="1"/>
      <c r="I34" s="11">
        <v>3.98576E-07</v>
      </c>
      <c r="J34" s="11">
        <v>1.167821E-06</v>
      </c>
      <c r="K34" s="39">
        <v>1.361316E-06</v>
      </c>
    </row>
    <row r="35" spans="1:11" ht="12.75">
      <c r="A35" s="2" t="s">
        <v>229</v>
      </c>
      <c r="B35" s="2"/>
      <c r="C35" s="2" t="s">
        <v>147</v>
      </c>
      <c r="D35" s="1"/>
      <c r="E35" s="47">
        <v>0.35627710778</v>
      </c>
      <c r="F35" s="47">
        <v>2.94795180849</v>
      </c>
      <c r="G35" s="47">
        <v>3.639299884493</v>
      </c>
      <c r="H35" s="2"/>
      <c r="I35" s="47">
        <v>0.061691916501</v>
      </c>
      <c r="J35" s="47">
        <v>0.505358483771</v>
      </c>
      <c r="K35" s="48">
        <v>0.602359801017</v>
      </c>
    </row>
    <row r="36" spans="1:11" ht="12.75">
      <c r="A36" s="1" t="s">
        <v>230</v>
      </c>
      <c r="B36" s="1"/>
      <c r="C36" s="1" t="s">
        <v>157</v>
      </c>
      <c r="D36" s="1"/>
      <c r="E36" s="11">
        <v>0.30406624097</v>
      </c>
      <c r="F36" s="11">
        <v>2.629845536521</v>
      </c>
      <c r="G36" s="11">
        <v>3.741273975184</v>
      </c>
      <c r="H36" s="1"/>
      <c r="I36" s="11">
        <v>0.018059182442</v>
      </c>
      <c r="J36" s="11">
        <v>0.155030444109</v>
      </c>
      <c r="K36" s="39">
        <v>0.212077247211</v>
      </c>
    </row>
    <row r="37" spans="1:11" ht="12.75">
      <c r="A37" s="1" t="s">
        <v>231</v>
      </c>
      <c r="B37" s="1"/>
      <c r="C37" s="1" t="s">
        <v>155</v>
      </c>
      <c r="D37" s="1"/>
      <c r="E37" s="11">
        <v>0.348761638785</v>
      </c>
      <c r="F37" s="11">
        <v>3.151992586791</v>
      </c>
      <c r="G37" s="11">
        <v>3.88824786738</v>
      </c>
      <c r="H37" s="1"/>
      <c r="I37" s="11">
        <v>0.017073347036</v>
      </c>
      <c r="J37" s="11">
        <v>0.152447935436</v>
      </c>
      <c r="K37" s="39">
        <v>0.181496067027</v>
      </c>
    </row>
    <row r="38" spans="1:11" ht="12.75">
      <c r="A38" s="1" t="s">
        <v>232</v>
      </c>
      <c r="B38" s="1"/>
      <c r="C38" s="1" t="s">
        <v>163</v>
      </c>
      <c r="D38" s="1"/>
      <c r="E38" s="11">
        <v>0.029813401339</v>
      </c>
      <c r="F38" s="11">
        <v>2.890781845141</v>
      </c>
      <c r="G38" s="11">
        <v>2.764033887348</v>
      </c>
      <c r="H38" s="1"/>
      <c r="I38" s="11">
        <v>0.000248247793</v>
      </c>
      <c r="J38" s="11">
        <v>0.023765895651</v>
      </c>
      <c r="K38" s="39">
        <v>0.022114812953</v>
      </c>
    </row>
    <row r="39" spans="1:11" ht="12.75">
      <c r="A39" s="1" t="s">
        <v>233</v>
      </c>
      <c r="B39" s="1"/>
      <c r="C39" s="1" t="s">
        <v>149</v>
      </c>
      <c r="D39" s="1"/>
      <c r="E39" s="11">
        <v>0.262528243982</v>
      </c>
      <c r="F39" s="11">
        <v>8.083573347312</v>
      </c>
      <c r="G39" s="11">
        <v>8.400159804924</v>
      </c>
      <c r="H39" s="1"/>
      <c r="I39" s="11">
        <v>0.001306692586</v>
      </c>
      <c r="J39" s="11">
        <v>0.037904584442</v>
      </c>
      <c r="K39" s="39">
        <v>0.038174327305</v>
      </c>
    </row>
    <row r="40" spans="1:11" ht="12.75">
      <c r="A40" s="1" t="s">
        <v>234</v>
      </c>
      <c r="B40" s="1"/>
      <c r="C40" s="1" t="s">
        <v>165</v>
      </c>
      <c r="D40" s="1"/>
      <c r="E40" s="11">
        <v>0.14771764652</v>
      </c>
      <c r="F40" s="11">
        <v>2.15567279427</v>
      </c>
      <c r="G40" s="11">
        <v>1.712829086151</v>
      </c>
      <c r="H40" s="1"/>
      <c r="I40" s="11">
        <v>0.002810070807</v>
      </c>
      <c r="J40" s="11">
        <v>0.040828018031</v>
      </c>
      <c r="K40" s="39">
        <v>0.031669554701</v>
      </c>
    </row>
    <row r="41" spans="1:11" ht="12.75">
      <c r="A41" s="1" t="s">
        <v>235</v>
      </c>
      <c r="B41" s="1"/>
      <c r="C41" s="1" t="s">
        <v>151</v>
      </c>
      <c r="D41" s="1"/>
      <c r="E41" s="11">
        <v>0.521686427136</v>
      </c>
      <c r="F41" s="11">
        <v>3.182587069409</v>
      </c>
      <c r="G41" s="11">
        <v>4.213258380632</v>
      </c>
      <c r="H41" s="1"/>
      <c r="I41" s="11">
        <v>0.003550962582</v>
      </c>
      <c r="J41" s="11">
        <v>0.021432962862</v>
      </c>
      <c r="K41" s="39">
        <v>0.027306696581</v>
      </c>
    </row>
    <row r="42" spans="1:11" ht="12.75">
      <c r="A42" s="1" t="s">
        <v>236</v>
      </c>
      <c r="B42" s="1"/>
      <c r="C42" s="1" t="s">
        <v>153</v>
      </c>
      <c r="D42" s="1"/>
      <c r="E42" s="11">
        <v>0.688912092988</v>
      </c>
      <c r="F42" s="11">
        <v>2.636924187932</v>
      </c>
      <c r="G42" s="11">
        <v>4.063987031287</v>
      </c>
      <c r="H42" s="1"/>
      <c r="I42" s="11">
        <v>0.007630597767</v>
      </c>
      <c r="J42" s="11">
        <v>0.029099291985</v>
      </c>
      <c r="K42" s="39">
        <v>0.042993814222</v>
      </c>
    </row>
    <row r="43" spans="1:11" ht="12.75">
      <c r="A43" s="1" t="s">
        <v>237</v>
      </c>
      <c r="B43" s="1"/>
      <c r="C43" s="1" t="s">
        <v>161</v>
      </c>
      <c r="D43" s="1"/>
      <c r="E43" s="11">
        <v>0.842790909359</v>
      </c>
      <c r="F43" s="11">
        <v>2.996012472808</v>
      </c>
      <c r="G43" s="11">
        <v>2.924559626997</v>
      </c>
      <c r="H43" s="1"/>
      <c r="I43" s="11">
        <v>0.005718989883</v>
      </c>
      <c r="J43" s="11">
        <v>0.020215270363</v>
      </c>
      <c r="K43" s="39">
        <v>0.019193913233</v>
      </c>
    </row>
    <row r="44" spans="1:11" ht="12.75">
      <c r="A44" s="1" t="s">
        <v>238</v>
      </c>
      <c r="B44" s="1"/>
      <c r="C44" s="1" t="s">
        <v>159</v>
      </c>
      <c r="D44" s="1"/>
      <c r="E44" s="11">
        <v>0.677431078651</v>
      </c>
      <c r="F44" s="11">
        <v>3.181179740053</v>
      </c>
      <c r="G44" s="11">
        <v>3.647868373114</v>
      </c>
      <c r="H44" s="1"/>
      <c r="I44" s="11">
        <v>0.005293825606</v>
      </c>
      <c r="J44" s="11">
        <v>0.024634080892</v>
      </c>
      <c r="K44" s="39">
        <v>0.027333367784</v>
      </c>
    </row>
    <row r="45" spans="1:11" ht="13.5" thickBot="1">
      <c r="A45" s="3"/>
      <c r="B45" s="3"/>
      <c r="C45" s="3" t="s">
        <v>28</v>
      </c>
      <c r="D45" s="4"/>
      <c r="E45" s="16">
        <f>Anexo1!G13</f>
        <v>0.428298467102</v>
      </c>
      <c r="F45" s="16">
        <f>Anexo1!H13</f>
        <v>1.992470225188</v>
      </c>
      <c r="G45" s="16">
        <f>Anexo1!I13</f>
        <v>-0.863444196646</v>
      </c>
      <c r="H45" s="3"/>
      <c r="I45" s="16">
        <f>E45</f>
        <v>0.428298467102</v>
      </c>
      <c r="J45" s="16">
        <f>F45</f>
        <v>1.992470225188</v>
      </c>
      <c r="K45" s="16">
        <f>G45</f>
        <v>-0.863444196646</v>
      </c>
    </row>
    <row r="46" spans="1:11" ht="12.75">
      <c r="A46" s="1" t="s">
        <v>7</v>
      </c>
      <c r="B46" s="17"/>
      <c r="C46" s="40"/>
      <c r="D46" s="19"/>
      <c r="E46" s="21"/>
      <c r="F46" s="21"/>
      <c r="G46" s="21"/>
      <c r="H46" s="40"/>
      <c r="I46" s="21"/>
      <c r="J46" s="21"/>
      <c r="K46" s="21"/>
    </row>
    <row r="47" spans="1:10" ht="12.75" hidden="1">
      <c r="A47" s="66">
        <v>40196</v>
      </c>
      <c r="B47" s="67"/>
      <c r="C47" s="53"/>
      <c r="D47" s="1"/>
      <c r="E47" s="1"/>
      <c r="F47" s="1"/>
      <c r="G47" s="1"/>
      <c r="H47" s="1"/>
      <c r="I47" s="1"/>
      <c r="J47" s="1"/>
    </row>
  </sheetData>
  <mergeCells count="12">
    <mergeCell ref="A47:C47"/>
    <mergeCell ref="J8:J9"/>
    <mergeCell ref="I6:K6"/>
    <mergeCell ref="I7:K7"/>
    <mergeCell ref="K8:K9"/>
    <mergeCell ref="A6:A9"/>
    <mergeCell ref="C6:C9"/>
    <mergeCell ref="I8:I9"/>
    <mergeCell ref="E8:E9"/>
    <mergeCell ref="E7:G7"/>
    <mergeCell ref="G8:G9"/>
    <mergeCell ref="F8:F9"/>
  </mergeCells>
  <printOptions/>
  <pageMargins left="0.75" right="0.75" top="1" bottom="1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4"/>
  <sheetViews>
    <sheetView showGridLines="0" workbookViewId="0" topLeftCell="A1">
      <selection activeCell="G28" sqref="G28"/>
    </sheetView>
  </sheetViews>
  <sheetFormatPr defaultColWidth="11.421875" defaultRowHeight="12.75"/>
  <cols>
    <col min="1" max="1" width="20.140625" style="0" customWidth="1"/>
    <col min="2" max="2" width="0.9921875" style="0" customWidth="1"/>
    <col min="3" max="3" width="7.8515625" style="0" customWidth="1"/>
    <col min="4" max="4" width="8.57421875" style="0" customWidth="1"/>
    <col min="6" max="6" width="1.1484375" style="0" customWidth="1"/>
    <col min="7" max="7" width="25.140625" style="0" customWidth="1"/>
    <col min="8" max="8" width="0.9921875" style="0" customWidth="1"/>
    <col min="9" max="9" width="6.7109375" style="0" customWidth="1"/>
    <col min="10" max="10" width="8.8515625" style="0" customWidth="1"/>
  </cols>
  <sheetData>
    <row r="1" ht="12.75">
      <c r="A1" t="s">
        <v>12</v>
      </c>
    </row>
    <row r="3" spans="1:11" ht="10.5" customHeight="1">
      <c r="A3" s="2" t="s">
        <v>42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0.5" customHeight="1">
      <c r="A4" s="2" t="s">
        <v>39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0.5" customHeight="1" thickBot="1">
      <c r="A5" s="3" t="s">
        <v>190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0.5" customHeight="1" thickBot="1">
      <c r="A6" s="55" t="s">
        <v>40</v>
      </c>
      <c r="B6" s="49"/>
      <c r="C6" s="85" t="s">
        <v>2</v>
      </c>
      <c r="D6" s="85"/>
      <c r="E6" s="85"/>
      <c r="F6" s="49"/>
      <c r="G6" s="55" t="s">
        <v>40</v>
      </c>
      <c r="H6" s="49"/>
      <c r="I6" s="85" t="s">
        <v>2</v>
      </c>
      <c r="J6" s="85"/>
      <c r="K6" s="85"/>
    </row>
    <row r="7" spans="1:11" ht="10.5" customHeight="1">
      <c r="A7" s="83"/>
      <c r="B7" s="50"/>
      <c r="C7" s="68" t="s">
        <v>5</v>
      </c>
      <c r="D7" s="68" t="s">
        <v>4</v>
      </c>
      <c r="E7" s="72" t="s">
        <v>3</v>
      </c>
      <c r="F7" s="50"/>
      <c r="G7" s="83"/>
      <c r="H7" s="50"/>
      <c r="I7" s="68" t="s">
        <v>5</v>
      </c>
      <c r="J7" s="68" t="s">
        <v>4</v>
      </c>
      <c r="K7" s="54" t="s">
        <v>3</v>
      </c>
    </row>
    <row r="8" spans="1:11" ht="13.5" thickBot="1">
      <c r="A8" s="84"/>
      <c r="B8" s="56"/>
      <c r="C8" s="70" t="s">
        <v>41</v>
      </c>
      <c r="D8" s="70"/>
      <c r="E8" s="73"/>
      <c r="F8" s="56"/>
      <c r="G8" s="84"/>
      <c r="H8" s="56"/>
      <c r="I8" s="70" t="s">
        <v>41</v>
      </c>
      <c r="J8" s="70"/>
      <c r="K8" s="73"/>
    </row>
    <row r="9" spans="1:11" ht="12.75">
      <c r="A9" s="57" t="s">
        <v>43</v>
      </c>
      <c r="B9" s="58"/>
      <c r="C9" s="59">
        <v>0.285749733447</v>
      </c>
      <c r="D9" s="59">
        <v>0.476311284999</v>
      </c>
      <c r="E9" s="59">
        <v>0.142950378379</v>
      </c>
      <c r="F9" s="58"/>
      <c r="G9" s="58" t="s">
        <v>44</v>
      </c>
      <c r="H9" s="58"/>
      <c r="I9" s="60">
        <v>1.142645409502</v>
      </c>
      <c r="J9" s="60">
        <v>1.109686712719</v>
      </c>
      <c r="K9" s="60">
        <v>0.181275987488</v>
      </c>
    </row>
    <row r="10" spans="1:11" ht="12.75">
      <c r="A10" s="58" t="s">
        <v>45</v>
      </c>
      <c r="B10" s="58"/>
      <c r="C10" s="60">
        <v>5.393918046852</v>
      </c>
      <c r="D10" s="60">
        <v>3.028050727568</v>
      </c>
      <c r="E10" s="60">
        <v>0</v>
      </c>
      <c r="F10" s="58"/>
      <c r="G10" s="58" t="s">
        <v>46</v>
      </c>
      <c r="H10" s="58"/>
      <c r="I10" s="60">
        <v>1.134180016262</v>
      </c>
      <c r="J10" s="60">
        <v>0.864033807246</v>
      </c>
      <c r="K10" s="60">
        <v>0.101877148507</v>
      </c>
    </row>
    <row r="11" spans="1:11" ht="12.75">
      <c r="A11" s="58" t="s">
        <v>47</v>
      </c>
      <c r="B11" s="58"/>
      <c r="C11" s="60">
        <v>3.477539923854</v>
      </c>
      <c r="D11" s="60">
        <v>0.587351889802</v>
      </c>
      <c r="E11" s="60">
        <v>0</v>
      </c>
      <c r="F11" s="58"/>
      <c r="G11" s="58" t="s">
        <v>48</v>
      </c>
      <c r="I11" s="60">
        <v>1.048698568072</v>
      </c>
      <c r="J11" s="60">
        <v>0.413199027737</v>
      </c>
      <c r="K11" s="60">
        <v>0.118836038373</v>
      </c>
    </row>
    <row r="12" spans="1:11" ht="12.75">
      <c r="A12" s="58" t="s">
        <v>49</v>
      </c>
      <c r="B12" s="58"/>
      <c r="C12" s="60">
        <v>3.289002768557</v>
      </c>
      <c r="D12" s="60">
        <v>0</v>
      </c>
      <c r="E12" s="60">
        <v>0</v>
      </c>
      <c r="F12" s="58"/>
      <c r="G12" s="58" t="s">
        <v>50</v>
      </c>
      <c r="H12" s="58"/>
      <c r="I12" s="60">
        <v>1.039329901852</v>
      </c>
      <c r="J12" s="60">
        <v>2.1906716515</v>
      </c>
      <c r="K12" s="60">
        <v>0.087208895716</v>
      </c>
    </row>
    <row r="13" spans="1:11" ht="12.75">
      <c r="A13" s="58" t="s">
        <v>51</v>
      </c>
      <c r="B13" s="58"/>
      <c r="C13" s="60">
        <v>3.162498534956</v>
      </c>
      <c r="D13" s="60">
        <v>0.528365087362</v>
      </c>
      <c r="E13" s="60">
        <v>0.238189675363</v>
      </c>
      <c r="F13" s="58"/>
      <c r="G13" s="58" t="s">
        <v>52</v>
      </c>
      <c r="H13" s="58"/>
      <c r="I13" s="60">
        <v>0.823647453575</v>
      </c>
      <c r="J13" s="60">
        <v>1.205037106646</v>
      </c>
      <c r="K13" s="60">
        <v>0.614753719617</v>
      </c>
    </row>
    <row r="14" spans="1:11" ht="12.75">
      <c r="A14" s="58" t="s">
        <v>53</v>
      </c>
      <c r="B14" s="58"/>
      <c r="C14" s="60">
        <v>2.940535368162</v>
      </c>
      <c r="D14" s="60">
        <v>1.50976844841</v>
      </c>
      <c r="E14" s="60">
        <v>0.246010358553</v>
      </c>
      <c r="F14" s="58"/>
      <c r="G14" s="58" t="s">
        <v>54</v>
      </c>
      <c r="I14" s="60">
        <v>0.801744422437</v>
      </c>
      <c r="J14" s="60">
        <v>0.697451097777</v>
      </c>
      <c r="K14" s="60">
        <v>0.321517534409</v>
      </c>
    </row>
    <row r="15" spans="1:11" ht="12.75">
      <c r="A15" s="58" t="s">
        <v>55</v>
      </c>
      <c r="B15" s="58"/>
      <c r="C15" s="60">
        <v>2.469575281215</v>
      </c>
      <c r="D15" s="60">
        <v>2.469575281215</v>
      </c>
      <c r="E15" s="60">
        <v>0</v>
      </c>
      <c r="F15" s="58"/>
      <c r="G15" s="58" t="s">
        <v>56</v>
      </c>
      <c r="H15" s="58"/>
      <c r="I15" s="60">
        <v>0.668460261529</v>
      </c>
      <c r="J15" s="60">
        <v>1.726114290183</v>
      </c>
      <c r="K15" s="60">
        <v>0.740374599213</v>
      </c>
    </row>
    <row r="16" spans="1:11" ht="12.75">
      <c r="A16" s="58" t="s">
        <v>57</v>
      </c>
      <c r="B16" s="58"/>
      <c r="C16" s="60">
        <v>2.447113752765</v>
      </c>
      <c r="D16" s="60">
        <v>1.082296982192</v>
      </c>
      <c r="E16" s="60">
        <v>0.069729682579</v>
      </c>
      <c r="F16" s="58"/>
      <c r="G16" s="58" t="s">
        <v>58</v>
      </c>
      <c r="I16" s="60">
        <v>0.585741177353</v>
      </c>
      <c r="J16" s="60">
        <v>0</v>
      </c>
      <c r="K16" s="60">
        <v>0</v>
      </c>
    </row>
    <row r="17" spans="1:11" ht="12.75">
      <c r="A17" s="58" t="s">
        <v>59</v>
      </c>
      <c r="B17" s="58"/>
      <c r="C17" s="60">
        <v>2.25485385541</v>
      </c>
      <c r="D17" s="60">
        <v>2.25485385541</v>
      </c>
      <c r="E17" s="60">
        <v>2.25485385541</v>
      </c>
      <c r="F17" s="58"/>
      <c r="G17" s="58" t="s">
        <v>60</v>
      </c>
      <c r="I17" s="60">
        <v>0.465600246642</v>
      </c>
      <c r="J17" s="60">
        <v>0.810347715253</v>
      </c>
      <c r="K17" s="60">
        <v>0.813110523329</v>
      </c>
    </row>
    <row r="18" spans="1:11" ht="12.75">
      <c r="A18" s="58" t="s">
        <v>61</v>
      </c>
      <c r="B18" s="58"/>
      <c r="C18" s="60">
        <v>1.868710388966</v>
      </c>
      <c r="D18" s="60">
        <v>1.639368949141</v>
      </c>
      <c r="E18" s="60">
        <v>0</v>
      </c>
      <c r="F18" s="58"/>
      <c r="G18" s="58" t="s">
        <v>62</v>
      </c>
      <c r="I18" s="60">
        <v>0.221907789817</v>
      </c>
      <c r="J18" s="60">
        <v>0.024294015424</v>
      </c>
      <c r="K18" s="60">
        <v>-0.160255797436</v>
      </c>
    </row>
    <row r="19" spans="1:17" ht="12.75">
      <c r="A19" s="58" t="s">
        <v>63</v>
      </c>
      <c r="B19" s="58"/>
      <c r="C19" s="60">
        <v>1.698685687818</v>
      </c>
      <c r="D19" s="60">
        <v>1.238885826522</v>
      </c>
      <c r="E19" s="60">
        <v>0.134698682754</v>
      </c>
      <c r="F19" s="58"/>
      <c r="G19" s="58" t="s">
        <v>64</v>
      </c>
      <c r="I19" s="60">
        <v>0.208685027918</v>
      </c>
      <c r="J19" s="60">
        <v>0</v>
      </c>
      <c r="K19" s="60">
        <v>0</v>
      </c>
      <c r="M19" s="58"/>
      <c r="N19" s="58"/>
      <c r="O19" s="60"/>
      <c r="P19" s="60"/>
      <c r="Q19" s="60"/>
    </row>
    <row r="20" spans="1:17" ht="12.75">
      <c r="A20" s="58" t="s">
        <v>65</v>
      </c>
      <c r="B20" s="58"/>
      <c r="C20" s="60">
        <v>1.401461476854</v>
      </c>
      <c r="D20" s="60">
        <v>1.20242466167</v>
      </c>
      <c r="E20" s="60">
        <v>0.23620567936</v>
      </c>
      <c r="F20" s="58"/>
      <c r="G20" s="58" t="s">
        <v>66</v>
      </c>
      <c r="H20" s="58"/>
      <c r="I20" s="60">
        <v>0.120189074647</v>
      </c>
      <c r="J20" s="60">
        <v>1.372606484653</v>
      </c>
      <c r="K20" s="60">
        <v>0.606236468331</v>
      </c>
      <c r="M20" s="58"/>
      <c r="O20" s="60"/>
      <c r="P20" s="60"/>
      <c r="Q20" s="60"/>
    </row>
    <row r="21" spans="1:17" ht="12.75">
      <c r="A21" s="58" t="s">
        <v>67</v>
      </c>
      <c r="B21" s="58"/>
      <c r="C21" s="60">
        <v>1.378335887226</v>
      </c>
      <c r="D21" s="60">
        <v>1.219840521152</v>
      </c>
      <c r="E21" s="60">
        <v>0</v>
      </c>
      <c r="F21" s="58"/>
      <c r="G21" s="58" t="s">
        <v>68</v>
      </c>
      <c r="I21" s="60">
        <v>0</v>
      </c>
      <c r="J21" s="60">
        <v>0</v>
      </c>
      <c r="K21" s="60">
        <v>0</v>
      </c>
      <c r="M21" s="58"/>
      <c r="O21" s="60"/>
      <c r="P21" s="60"/>
      <c r="Q21" s="60"/>
    </row>
    <row r="22" spans="1:17" ht="12.75">
      <c r="A22" s="58" t="s">
        <v>69</v>
      </c>
      <c r="B22" s="58"/>
      <c r="C22" s="60">
        <v>1.025385923208</v>
      </c>
      <c r="D22" s="60">
        <v>0.118625516195</v>
      </c>
      <c r="E22" s="60">
        <v>0</v>
      </c>
      <c r="F22" s="58"/>
      <c r="G22" s="58" t="s">
        <v>70</v>
      </c>
      <c r="I22" s="60">
        <v>0</v>
      </c>
      <c r="J22" s="60">
        <v>0</v>
      </c>
      <c r="K22" s="60">
        <v>0</v>
      </c>
      <c r="M22" s="58"/>
      <c r="O22" s="60"/>
      <c r="P22" s="60"/>
      <c r="Q22" s="60"/>
    </row>
    <row r="23" spans="1:17" ht="12.75">
      <c r="A23" s="58" t="s">
        <v>71</v>
      </c>
      <c r="B23" s="58"/>
      <c r="C23" s="60">
        <v>1.016227663319</v>
      </c>
      <c r="D23" s="60">
        <v>0.103973408792</v>
      </c>
      <c r="E23" s="60">
        <v>0.116444742848</v>
      </c>
      <c r="F23" s="58"/>
      <c r="G23" s="58" t="s">
        <v>72</v>
      </c>
      <c r="I23" s="60">
        <v>-0.044945032494</v>
      </c>
      <c r="J23" s="60">
        <v>-0.156144782188</v>
      </c>
      <c r="K23" s="60">
        <v>-0.312584150669</v>
      </c>
      <c r="M23" s="58"/>
      <c r="N23" s="58"/>
      <c r="O23" s="60"/>
      <c r="P23" s="60"/>
      <c r="Q23" s="60"/>
    </row>
    <row r="24" spans="1:17" ht="12.75">
      <c r="A24" s="58" t="s">
        <v>73</v>
      </c>
      <c r="B24" s="58"/>
      <c r="C24" s="60">
        <v>0.702151743992</v>
      </c>
      <c r="D24" s="60">
        <v>0.804582494324</v>
      </c>
      <c r="E24" s="60">
        <v>0.100498661387</v>
      </c>
      <c r="F24" s="58"/>
      <c r="G24" s="58" t="s">
        <v>74</v>
      </c>
      <c r="I24" s="60">
        <v>-0.136615990792</v>
      </c>
      <c r="J24" s="60">
        <v>-0.041850119556</v>
      </c>
      <c r="K24" s="60">
        <v>-0.375588985302</v>
      </c>
      <c r="M24" s="58"/>
      <c r="O24" s="60"/>
      <c r="P24" s="60"/>
      <c r="Q24" s="60"/>
    </row>
    <row r="25" spans="1:17" ht="12.75">
      <c r="A25" s="58" t="s">
        <v>75</v>
      </c>
      <c r="B25" s="58"/>
      <c r="C25" s="60">
        <v>0.692177558716</v>
      </c>
      <c r="D25" s="60">
        <v>0.866394186381</v>
      </c>
      <c r="E25" s="60">
        <v>0.598296593888</v>
      </c>
      <c r="F25" s="58"/>
      <c r="G25" s="58" t="s">
        <v>76</v>
      </c>
      <c r="H25" s="58"/>
      <c r="I25" s="60">
        <v>-0.163332967273</v>
      </c>
      <c r="J25" s="60">
        <v>0.957272512899</v>
      </c>
      <c r="K25" s="60">
        <v>0.597699207616</v>
      </c>
      <c r="M25" s="58"/>
      <c r="N25" s="58"/>
      <c r="O25" s="60"/>
      <c r="P25" s="60"/>
      <c r="Q25" s="60"/>
    </row>
    <row r="26" spans="1:17" ht="12.75">
      <c r="A26" s="58" t="s">
        <v>77</v>
      </c>
      <c r="B26" s="58"/>
      <c r="C26" s="60">
        <v>0.605801448949</v>
      </c>
      <c r="D26" s="60">
        <v>0.177344809694</v>
      </c>
      <c r="E26" s="60">
        <v>0.090128637518</v>
      </c>
      <c r="F26" s="58"/>
      <c r="G26" s="58" t="s">
        <v>78</v>
      </c>
      <c r="I26" s="60">
        <v>-0.339708012958</v>
      </c>
      <c r="J26" s="60">
        <v>0.01073110893</v>
      </c>
      <c r="K26" s="60">
        <v>-0.044361391938</v>
      </c>
      <c r="M26" s="58"/>
      <c r="N26" s="58"/>
      <c r="O26" s="60"/>
      <c r="P26" s="60"/>
      <c r="Q26" s="60"/>
    </row>
    <row r="27" spans="1:17" ht="12.75">
      <c r="A27" s="58" t="s">
        <v>79</v>
      </c>
      <c r="B27" s="58"/>
      <c r="C27" s="60">
        <v>0.554952654804</v>
      </c>
      <c r="D27" s="60">
        <v>1.125810283192</v>
      </c>
      <c r="E27" s="60">
        <v>0.226188763875</v>
      </c>
      <c r="F27" s="58"/>
      <c r="G27" s="58" t="s">
        <v>80</v>
      </c>
      <c r="I27" s="60">
        <v>-0.359469427056</v>
      </c>
      <c r="J27" s="60">
        <v>-0.047811385427</v>
      </c>
      <c r="K27" s="60">
        <v>0.287462646461</v>
      </c>
      <c r="M27" s="58"/>
      <c r="N27" s="58"/>
      <c r="O27" s="60"/>
      <c r="P27" s="60"/>
      <c r="Q27" s="60"/>
    </row>
    <row r="28" spans="1:17" ht="12.75">
      <c r="A28" s="58" t="s">
        <v>81</v>
      </c>
      <c r="B28" s="58"/>
      <c r="C28" s="60">
        <v>0</v>
      </c>
      <c r="D28" s="60">
        <v>0</v>
      </c>
      <c r="E28" s="60">
        <v>0</v>
      </c>
      <c r="F28" s="58"/>
      <c r="G28" s="58" t="s">
        <v>82</v>
      </c>
      <c r="I28" s="60">
        <v>-0.535877063968</v>
      </c>
      <c r="J28" s="60">
        <v>0.706860812323</v>
      </c>
      <c r="K28" s="60">
        <v>0</v>
      </c>
      <c r="M28" s="58"/>
      <c r="O28" s="60"/>
      <c r="P28" s="60"/>
      <c r="Q28" s="60"/>
    </row>
    <row r="29" spans="1:17" ht="12.75">
      <c r="A29" s="58" t="s">
        <v>83</v>
      </c>
      <c r="B29" s="58"/>
      <c r="C29" s="60">
        <v>0</v>
      </c>
      <c r="D29" s="60">
        <v>0</v>
      </c>
      <c r="E29" s="60">
        <v>0</v>
      </c>
      <c r="F29" s="58"/>
      <c r="G29" s="58" t="s">
        <v>84</v>
      </c>
      <c r="I29" s="60">
        <v>-0.560314996155</v>
      </c>
      <c r="J29" s="60">
        <v>0.558071412643</v>
      </c>
      <c r="K29" s="60">
        <v>-0.408944588979</v>
      </c>
      <c r="M29" s="58"/>
      <c r="O29" s="60"/>
      <c r="P29" s="60"/>
      <c r="Q29" s="60"/>
    </row>
    <row r="30" spans="1:17" ht="12.75">
      <c r="A30" s="58" t="s">
        <v>85</v>
      </c>
      <c r="B30" s="58"/>
      <c r="C30" s="60">
        <v>0</v>
      </c>
      <c r="D30" s="60">
        <v>0</v>
      </c>
      <c r="E30" s="60">
        <v>0</v>
      </c>
      <c r="F30" s="58"/>
      <c r="G30" s="58" t="s">
        <v>86</v>
      </c>
      <c r="H30" s="58"/>
      <c r="I30" s="60">
        <v>-0.631624025739</v>
      </c>
      <c r="J30" s="60">
        <v>1.532293720452</v>
      </c>
      <c r="K30" s="60">
        <v>0.954524389301</v>
      </c>
      <c r="M30" s="58"/>
      <c r="N30" s="58"/>
      <c r="O30" s="60"/>
      <c r="P30" s="60"/>
      <c r="Q30" s="60"/>
    </row>
    <row r="31" spans="1:17" ht="12.75">
      <c r="A31" s="58" t="s">
        <v>87</v>
      </c>
      <c r="B31" s="58"/>
      <c r="C31" s="60">
        <v>0</v>
      </c>
      <c r="D31" s="60">
        <v>0</v>
      </c>
      <c r="E31" s="60">
        <v>0</v>
      </c>
      <c r="F31" s="58"/>
      <c r="G31" s="58" t="s">
        <v>88</v>
      </c>
      <c r="I31" s="60">
        <v>-0.866052980763</v>
      </c>
      <c r="J31" s="60">
        <v>-0.548516442506</v>
      </c>
      <c r="K31" s="60">
        <v>-0.150345277574</v>
      </c>
      <c r="M31" s="58"/>
      <c r="N31" s="58"/>
      <c r="O31" s="60"/>
      <c r="P31" s="60"/>
      <c r="Q31" s="60"/>
    </row>
    <row r="32" spans="1:17" ht="12.75">
      <c r="A32" s="58" t="s">
        <v>89</v>
      </c>
      <c r="B32" s="58"/>
      <c r="C32" s="60">
        <v>-0.47896190604</v>
      </c>
      <c r="D32" s="60">
        <v>-0.83055017242</v>
      </c>
      <c r="E32" s="60">
        <v>-0.138536207321</v>
      </c>
      <c r="F32" s="58"/>
      <c r="G32" s="58" t="s">
        <v>90</v>
      </c>
      <c r="H32" s="58"/>
      <c r="I32" s="60">
        <v>-0.965209174121</v>
      </c>
      <c r="J32" s="60">
        <v>3.412729512342</v>
      </c>
      <c r="K32" s="60">
        <v>0.104416449308</v>
      </c>
      <c r="M32" s="58"/>
      <c r="O32" s="60"/>
      <c r="P32" s="60"/>
      <c r="Q32" s="60"/>
    </row>
    <row r="33" spans="1:17" ht="12.75">
      <c r="A33" s="58" t="s">
        <v>91</v>
      </c>
      <c r="B33" s="58"/>
      <c r="C33" s="60">
        <v>-0.549491034341</v>
      </c>
      <c r="D33" s="60">
        <v>-0.12759112233</v>
      </c>
      <c r="E33" s="60">
        <v>0.061534532061</v>
      </c>
      <c r="F33" s="58"/>
      <c r="G33" s="58" t="s">
        <v>92</v>
      </c>
      <c r="I33" s="60">
        <v>-1.137865674123</v>
      </c>
      <c r="J33" s="60">
        <v>0.031943287944</v>
      </c>
      <c r="K33" s="60">
        <v>0.014508409335</v>
      </c>
      <c r="M33" s="58"/>
      <c r="N33" s="58"/>
      <c r="O33" s="60"/>
      <c r="P33" s="60"/>
      <c r="Q33" s="60"/>
    </row>
    <row r="34" spans="1:17" ht="12.75">
      <c r="A34" s="58" t="s">
        <v>93</v>
      </c>
      <c r="B34" s="58"/>
      <c r="C34" s="60">
        <v>-0.71606414047</v>
      </c>
      <c r="D34" s="60">
        <v>0.495073711949</v>
      </c>
      <c r="E34" s="60">
        <v>0</v>
      </c>
      <c r="F34" s="58"/>
      <c r="G34" s="58" t="s">
        <v>94</v>
      </c>
      <c r="I34" s="60">
        <v>-1.235699576598</v>
      </c>
      <c r="J34" s="60">
        <v>-0.065453925242</v>
      </c>
      <c r="K34" s="60">
        <v>0.027329697879</v>
      </c>
      <c r="M34" s="58"/>
      <c r="N34" s="58"/>
      <c r="O34" s="60"/>
      <c r="P34" s="60"/>
      <c r="Q34" s="60"/>
    </row>
    <row r="35" spans="1:17" ht="12.75">
      <c r="A35" s="58" t="s">
        <v>95</v>
      </c>
      <c r="B35" s="58"/>
      <c r="C35" s="60">
        <v>-0.764992171722</v>
      </c>
      <c r="D35" s="60">
        <v>-0.178418353999</v>
      </c>
      <c r="E35" s="60">
        <v>-0.161373740315</v>
      </c>
      <c r="F35" s="58"/>
      <c r="G35" s="58" t="s">
        <v>96</v>
      </c>
      <c r="H35" s="58"/>
      <c r="I35" s="60">
        <v>-1.280307282145</v>
      </c>
      <c r="J35" s="60">
        <v>7.052738673943</v>
      </c>
      <c r="K35" s="60">
        <v>-0.422350661573</v>
      </c>
      <c r="M35" s="58"/>
      <c r="N35" s="58"/>
      <c r="O35" s="60"/>
      <c r="P35" s="60"/>
      <c r="Q35" s="60"/>
    </row>
    <row r="36" spans="1:17" ht="12.75">
      <c r="A36" s="58" t="s">
        <v>97</v>
      </c>
      <c r="B36" s="58"/>
      <c r="C36" s="60">
        <v>-0.814188046354</v>
      </c>
      <c r="D36" s="60">
        <v>-0.241951678714</v>
      </c>
      <c r="E36" s="60">
        <v>0.173807410849</v>
      </c>
      <c r="F36" s="58"/>
      <c r="G36" s="58" t="s">
        <v>98</v>
      </c>
      <c r="I36" s="60">
        <v>-1.702462092402</v>
      </c>
      <c r="J36" s="60">
        <v>-0.06437887261</v>
      </c>
      <c r="K36" s="60">
        <v>0.127712827788</v>
      </c>
      <c r="M36" s="58"/>
      <c r="N36" s="58"/>
      <c r="O36" s="60"/>
      <c r="P36" s="60"/>
      <c r="Q36" s="60"/>
    </row>
    <row r="37" spans="1:17" ht="12.75">
      <c r="A37" s="58" t="s">
        <v>99</v>
      </c>
      <c r="B37" s="58"/>
      <c r="C37" s="60">
        <v>-1.178617710271</v>
      </c>
      <c r="D37" s="60">
        <v>0</v>
      </c>
      <c r="E37" s="60">
        <v>0</v>
      </c>
      <c r="F37" s="58"/>
      <c r="G37" s="58" t="s">
        <v>100</v>
      </c>
      <c r="I37" s="60">
        <v>-2.103860145255</v>
      </c>
      <c r="J37" s="60">
        <v>-0.509744592079</v>
      </c>
      <c r="K37" s="60">
        <v>0.359664551735</v>
      </c>
      <c r="M37" s="58"/>
      <c r="N37" s="58"/>
      <c r="O37" s="60"/>
      <c r="P37" s="60"/>
      <c r="Q37" s="60"/>
    </row>
    <row r="38" spans="1:17" ht="12.75">
      <c r="A38" s="58" t="s">
        <v>101</v>
      </c>
      <c r="B38" s="58"/>
      <c r="C38" s="60">
        <v>-2.179928686674</v>
      </c>
      <c r="D38" s="60">
        <v>0.136418486729</v>
      </c>
      <c r="E38" s="60">
        <v>0.238099456833</v>
      </c>
      <c r="F38" s="58"/>
      <c r="G38" s="58" t="s">
        <v>102</v>
      </c>
      <c r="H38" s="58"/>
      <c r="I38" s="60">
        <v>-4.31999940113</v>
      </c>
      <c r="J38" s="60">
        <v>1.212503498381</v>
      </c>
      <c r="K38" s="60">
        <v>0.782662328595</v>
      </c>
      <c r="M38" s="58"/>
      <c r="N38" s="58"/>
      <c r="O38" s="60"/>
      <c r="P38" s="60"/>
      <c r="Q38" s="60"/>
    </row>
    <row r="39" spans="1:11" ht="12.75">
      <c r="A39" s="58" t="s">
        <v>103</v>
      </c>
      <c r="B39" s="58"/>
      <c r="C39" s="60">
        <v>-2.567918638847</v>
      </c>
      <c r="D39" s="60">
        <v>-0.140403189476</v>
      </c>
      <c r="E39" s="60">
        <v>0.165806951301</v>
      </c>
      <c r="F39" s="58"/>
      <c r="G39" s="58" t="s">
        <v>104</v>
      </c>
      <c r="I39" s="60">
        <v>-4.549730479893</v>
      </c>
      <c r="J39" s="60">
        <v>0</v>
      </c>
      <c r="K39" s="60">
        <v>0.203469492442</v>
      </c>
    </row>
    <row r="40" spans="1:11" ht="12.75">
      <c r="A40" s="58" t="s">
        <v>105</v>
      </c>
      <c r="C40" s="60">
        <v>-4.257779117385</v>
      </c>
      <c r="D40" s="60">
        <v>-0.937535051828</v>
      </c>
      <c r="E40" s="60">
        <v>0.02533461811</v>
      </c>
      <c r="F40" s="58"/>
      <c r="G40" s="58" t="s">
        <v>106</v>
      </c>
      <c r="I40" s="60">
        <v>-4.839802049945</v>
      </c>
      <c r="J40" s="60">
        <v>0.449080341703</v>
      </c>
      <c r="K40" s="60">
        <v>-0.241394673277</v>
      </c>
    </row>
    <row r="41" spans="1:11" ht="12.75">
      <c r="A41" s="58" t="s">
        <v>107</v>
      </c>
      <c r="B41" s="58"/>
      <c r="C41" s="60">
        <v>-6.202702908022</v>
      </c>
      <c r="D41" s="60">
        <v>-0.743989223064</v>
      </c>
      <c r="E41" s="60">
        <v>0.141244981495</v>
      </c>
      <c r="F41" s="58"/>
      <c r="G41" s="58" t="s">
        <v>108</v>
      </c>
      <c r="I41" s="60">
        <v>-5.121613078629</v>
      </c>
      <c r="J41" s="60">
        <v>0.646299170569</v>
      </c>
      <c r="K41" s="60">
        <v>0.646299170569</v>
      </c>
    </row>
    <row r="42" spans="1:11" ht="12.75">
      <c r="A42" s="57" t="s">
        <v>109</v>
      </c>
      <c r="B42" s="57"/>
      <c r="C42" s="59">
        <v>-3.190136329725</v>
      </c>
      <c r="D42" s="59">
        <v>2.055326874762</v>
      </c>
      <c r="E42" s="59">
        <v>0.520206283721</v>
      </c>
      <c r="F42" s="58"/>
      <c r="G42" s="58" t="s">
        <v>110</v>
      </c>
      <c r="I42" s="60">
        <v>-5.855535718707</v>
      </c>
      <c r="J42" s="60">
        <v>-0.898671255638</v>
      </c>
      <c r="K42" s="60">
        <v>-0.312214129492</v>
      </c>
    </row>
    <row r="43" spans="1:11" ht="12.75">
      <c r="A43" s="58" t="s">
        <v>111</v>
      </c>
      <c r="C43" s="60">
        <v>42.779265729811</v>
      </c>
      <c r="D43" s="60">
        <v>-5.443907188064</v>
      </c>
      <c r="E43" s="60">
        <v>-1.846370950034</v>
      </c>
      <c r="F43" s="58"/>
      <c r="G43" s="58" t="s">
        <v>112</v>
      </c>
      <c r="I43" s="60">
        <v>-1.959848746091</v>
      </c>
      <c r="J43" s="60">
        <v>-0.200055453899</v>
      </c>
      <c r="K43" s="60">
        <v>-0.200055453899</v>
      </c>
    </row>
    <row r="44" spans="1:11" ht="12.75">
      <c r="A44" s="58" t="s">
        <v>113</v>
      </c>
      <c r="B44" s="58"/>
      <c r="C44" s="60">
        <v>9.985629171557</v>
      </c>
      <c r="D44" s="60">
        <v>5.890594907906</v>
      </c>
      <c r="E44" s="60">
        <v>0.531246481875</v>
      </c>
      <c r="F44" s="58"/>
      <c r="G44" s="58" t="s">
        <v>114</v>
      </c>
      <c r="I44" s="60">
        <v>-6.37467707508</v>
      </c>
      <c r="J44" s="60">
        <v>-1.503371341276</v>
      </c>
      <c r="K44" s="60">
        <v>-0.228820235121</v>
      </c>
    </row>
    <row r="45" spans="1:11" ht="12.75">
      <c r="A45" s="58" t="s">
        <v>115</v>
      </c>
      <c r="C45" s="60">
        <v>9.882696785547</v>
      </c>
      <c r="D45" s="60">
        <v>1.2444061E-05</v>
      </c>
      <c r="E45" s="60">
        <v>1.2444061E-05</v>
      </c>
      <c r="F45" s="58"/>
      <c r="G45" s="58" t="s">
        <v>116</v>
      </c>
      <c r="H45" s="58"/>
      <c r="I45" s="60">
        <v>-6.833804941192</v>
      </c>
      <c r="J45" s="60">
        <v>1.533097157489</v>
      </c>
      <c r="K45" s="60">
        <v>1.048331110257</v>
      </c>
    </row>
    <row r="46" spans="1:11" ht="12.75">
      <c r="A46" s="58" t="s">
        <v>117</v>
      </c>
      <c r="C46" s="60">
        <v>7.94852860664</v>
      </c>
      <c r="D46" s="60">
        <v>0</v>
      </c>
      <c r="E46" s="60">
        <v>0</v>
      </c>
      <c r="F46" s="58"/>
      <c r="G46" s="58" t="s">
        <v>118</v>
      </c>
      <c r="H46" s="58"/>
      <c r="I46" s="60">
        <v>-6.83680805265</v>
      </c>
      <c r="J46" s="60">
        <v>2.08733787831</v>
      </c>
      <c r="K46" s="60">
        <v>1.055683730383</v>
      </c>
    </row>
    <row r="47" spans="1:11" ht="12.75">
      <c r="A47" s="58" t="s">
        <v>119</v>
      </c>
      <c r="B47" s="58"/>
      <c r="C47" s="60">
        <v>5.656639882153</v>
      </c>
      <c r="D47" s="60">
        <v>1.469957270804</v>
      </c>
      <c r="E47" s="60">
        <v>1.448315825373</v>
      </c>
      <c r="F47" s="58"/>
      <c r="G47" s="58" t="s">
        <v>120</v>
      </c>
      <c r="I47" s="60">
        <v>-11.132199474055</v>
      </c>
      <c r="J47" s="60">
        <v>-1.582024033586</v>
      </c>
      <c r="K47" s="60">
        <v>-0.398787520477</v>
      </c>
    </row>
    <row r="48" spans="1:11" ht="12.75">
      <c r="A48" s="58" t="s">
        <v>121</v>
      </c>
      <c r="C48" s="60">
        <v>5.562817872787</v>
      </c>
      <c r="D48" s="60">
        <v>0.455949425252</v>
      </c>
      <c r="E48" s="60">
        <v>0</v>
      </c>
      <c r="F48" s="58"/>
      <c r="G48" s="58" t="s">
        <v>122</v>
      </c>
      <c r="I48" s="60">
        <v>-14.306314475494</v>
      </c>
      <c r="J48" s="60">
        <v>0.37459640784</v>
      </c>
      <c r="K48" s="60">
        <v>1.791965350815</v>
      </c>
    </row>
    <row r="49" spans="1:11" ht="12.75">
      <c r="A49" s="58" t="s">
        <v>123</v>
      </c>
      <c r="B49" s="58"/>
      <c r="C49" s="60">
        <v>4.848508396087</v>
      </c>
      <c r="D49" s="60">
        <v>5.439501086122</v>
      </c>
      <c r="E49" s="60">
        <v>0.703237570502</v>
      </c>
      <c r="F49" s="58"/>
      <c r="G49" s="58" t="s">
        <v>124</v>
      </c>
      <c r="I49" s="60">
        <v>-15.735066730744</v>
      </c>
      <c r="J49" s="60">
        <v>0.08971616876</v>
      </c>
      <c r="K49" s="60">
        <v>0.361820604379</v>
      </c>
    </row>
    <row r="50" spans="1:11" ht="12.75">
      <c r="A50" s="58" t="s">
        <v>125</v>
      </c>
      <c r="C50" s="60">
        <v>4.241335151541</v>
      </c>
      <c r="D50" s="60">
        <v>0.331706984827</v>
      </c>
      <c r="E50" s="60">
        <v>0.146870024629</v>
      </c>
      <c r="F50" s="58"/>
      <c r="G50" s="58" t="s">
        <v>126</v>
      </c>
      <c r="H50" s="58"/>
      <c r="I50" s="60">
        <v>-16.043372836611</v>
      </c>
      <c r="J50" s="60">
        <v>2.790481555962</v>
      </c>
      <c r="K50" s="60">
        <v>1.925937623321</v>
      </c>
    </row>
    <row r="51" spans="1:11" ht="12.75">
      <c r="A51" s="58" t="s">
        <v>127</v>
      </c>
      <c r="B51" s="58"/>
      <c r="C51" s="60">
        <v>3.879899998098</v>
      </c>
      <c r="D51" s="60">
        <v>1.06800701724</v>
      </c>
      <c r="E51" s="60">
        <v>0.552044968308</v>
      </c>
      <c r="F51" s="58"/>
      <c r="G51" s="58" t="s">
        <v>128</v>
      </c>
      <c r="I51" s="60">
        <v>-16.546136425725</v>
      </c>
      <c r="J51" s="60">
        <v>0.30186920366</v>
      </c>
      <c r="K51" s="60">
        <v>1.225007371407</v>
      </c>
    </row>
    <row r="52" spans="1:11" ht="12.75">
      <c r="A52" s="58" t="s">
        <v>129</v>
      </c>
      <c r="B52" s="58"/>
      <c r="C52" s="60">
        <v>3.715456191379</v>
      </c>
      <c r="D52" s="60">
        <v>1.853889778609</v>
      </c>
      <c r="E52" s="60">
        <v>0.552404140472</v>
      </c>
      <c r="F52" s="58"/>
      <c r="G52" s="57" t="s">
        <v>130</v>
      </c>
      <c r="H52" s="57"/>
      <c r="I52" s="59">
        <v>-0.850604232046</v>
      </c>
      <c r="J52" s="59">
        <v>-0.722879033489</v>
      </c>
      <c r="K52" s="59">
        <v>0.086406084617</v>
      </c>
    </row>
    <row r="53" spans="1:11" ht="12.75">
      <c r="A53" s="58" t="s">
        <v>131</v>
      </c>
      <c r="C53" s="60">
        <v>3.490908051463</v>
      </c>
      <c r="D53" s="60">
        <v>0.788073933647</v>
      </c>
      <c r="E53" s="60">
        <v>0.870340554618</v>
      </c>
      <c r="F53" s="58"/>
      <c r="G53" s="58" t="s">
        <v>130</v>
      </c>
      <c r="H53" s="58"/>
      <c r="I53" s="60">
        <v>-0.850604232046</v>
      </c>
      <c r="J53" s="60">
        <v>-0.722879033489</v>
      </c>
      <c r="K53" s="60">
        <v>0.086406084617</v>
      </c>
    </row>
    <row r="54" spans="1:11" ht="12.75">
      <c r="A54" s="58" t="s">
        <v>132</v>
      </c>
      <c r="C54" s="60">
        <v>3.332073220195</v>
      </c>
      <c r="D54" s="60">
        <v>0.478667970802</v>
      </c>
      <c r="E54" s="60">
        <v>0.466184873623</v>
      </c>
      <c r="F54" s="58"/>
      <c r="G54" s="57" t="s">
        <v>133</v>
      </c>
      <c r="H54" s="57"/>
      <c r="I54" s="59">
        <v>3.08204493198</v>
      </c>
      <c r="J54" s="59">
        <v>2.244033648422</v>
      </c>
      <c r="K54" s="59">
        <v>0.448913249809</v>
      </c>
    </row>
    <row r="55" spans="1:11" ht="12.75">
      <c r="A55" s="58" t="s">
        <v>134</v>
      </c>
      <c r="C55" s="60">
        <v>3.191071479891</v>
      </c>
      <c r="D55" s="60">
        <v>0.871454880162</v>
      </c>
      <c r="E55" s="60">
        <v>0.143948289825</v>
      </c>
      <c r="F55" s="58"/>
      <c r="G55" s="58" t="s">
        <v>135</v>
      </c>
      <c r="I55" s="60">
        <v>5.431767743518</v>
      </c>
      <c r="J55" s="60">
        <v>3.415361703152</v>
      </c>
      <c r="K55" s="60">
        <v>0.504887535006</v>
      </c>
    </row>
    <row r="56" spans="1:11" ht="12.75">
      <c r="A56" s="58" t="s">
        <v>136</v>
      </c>
      <c r="B56" s="58"/>
      <c r="C56" s="60">
        <v>2.956456888906</v>
      </c>
      <c r="D56" s="60">
        <v>2.327092853124</v>
      </c>
      <c r="E56" s="60">
        <v>1.436737457924</v>
      </c>
      <c r="F56" s="58"/>
      <c r="G56" s="58" t="s">
        <v>137</v>
      </c>
      <c r="H56" s="58"/>
      <c r="I56" s="60">
        <v>3.864351751985</v>
      </c>
      <c r="J56" s="60">
        <v>3.201695308284</v>
      </c>
      <c r="K56" s="60">
        <v>1.087015398749</v>
      </c>
    </row>
    <row r="57" spans="1:11" ht="12.75">
      <c r="A57" s="58" t="s">
        <v>138</v>
      </c>
      <c r="C57" s="60">
        <v>2.843438159838</v>
      </c>
      <c r="D57" s="60">
        <v>0.833954293274</v>
      </c>
      <c r="E57" s="60">
        <v>0.345904372169</v>
      </c>
      <c r="F57" s="58"/>
      <c r="G57" s="58" t="s">
        <v>139</v>
      </c>
      <c r="I57" s="60">
        <v>3.436073613114</v>
      </c>
      <c r="J57" s="60">
        <v>2.613186581729</v>
      </c>
      <c r="K57" s="60">
        <v>0.29830102269</v>
      </c>
    </row>
    <row r="58" spans="1:11" ht="12.75">
      <c r="A58" s="58" t="s">
        <v>140</v>
      </c>
      <c r="B58" s="58"/>
      <c r="C58" s="60">
        <v>2.768995403309</v>
      </c>
      <c r="D58" s="60">
        <v>4.65999715515</v>
      </c>
      <c r="E58" s="60">
        <v>0.390518713977</v>
      </c>
      <c r="F58" s="58"/>
      <c r="G58" s="58" t="s">
        <v>141</v>
      </c>
      <c r="I58" s="60">
        <v>3.103037974743</v>
      </c>
      <c r="J58" s="60">
        <v>2.330374066716</v>
      </c>
      <c r="K58" s="60">
        <v>0.548334187938</v>
      </c>
    </row>
    <row r="59" spans="1:11" ht="12.75">
      <c r="A59" s="58" t="s">
        <v>142</v>
      </c>
      <c r="B59" s="58"/>
      <c r="C59" s="60">
        <v>2.691396424545</v>
      </c>
      <c r="D59" s="60">
        <v>2.691396424545</v>
      </c>
      <c r="E59" s="60">
        <v>0</v>
      </c>
      <c r="F59" s="58"/>
      <c r="G59" s="58" t="s">
        <v>143</v>
      </c>
      <c r="H59" s="58"/>
      <c r="I59" s="60">
        <v>2.818714461811</v>
      </c>
      <c r="J59" s="60">
        <v>2.230345302494</v>
      </c>
      <c r="K59" s="60">
        <v>0.075416810106</v>
      </c>
    </row>
    <row r="60" spans="1:11" ht="12.75">
      <c r="A60" s="58" t="s">
        <v>144</v>
      </c>
      <c r="B60" s="58"/>
      <c r="C60" s="60">
        <v>2.68526150751</v>
      </c>
      <c r="D60" s="60">
        <v>3.180409478519</v>
      </c>
      <c r="E60" s="60">
        <v>0.474034438041</v>
      </c>
      <c r="F60" s="58"/>
      <c r="G60" s="58" t="s">
        <v>145</v>
      </c>
      <c r="I60" s="60">
        <v>2.682391732877</v>
      </c>
      <c r="J60" s="60">
        <v>1.870490711696</v>
      </c>
      <c r="K60" s="60">
        <v>0.24275816978</v>
      </c>
    </row>
    <row r="61" spans="1:11" ht="12.75">
      <c r="A61" s="58" t="s">
        <v>146</v>
      </c>
      <c r="C61" s="60">
        <v>2.629326874749</v>
      </c>
      <c r="D61" s="60">
        <v>-0.368051608723</v>
      </c>
      <c r="E61" s="60">
        <v>-0.178313091958</v>
      </c>
      <c r="F61" s="58"/>
      <c r="G61" s="57" t="s">
        <v>147</v>
      </c>
      <c r="H61" s="57"/>
      <c r="I61" s="59">
        <v>3.639299884493</v>
      </c>
      <c r="J61" s="59">
        <v>2.94795180849</v>
      </c>
      <c r="K61" s="59">
        <v>0.35627710778</v>
      </c>
    </row>
    <row r="62" spans="1:11" ht="12.75">
      <c r="A62" s="58" t="s">
        <v>148</v>
      </c>
      <c r="C62" s="60">
        <v>2.605785220392</v>
      </c>
      <c r="D62" s="60">
        <v>0.804876107843</v>
      </c>
      <c r="E62" s="60">
        <v>0.14286007924</v>
      </c>
      <c r="F62" s="58"/>
      <c r="G62" s="58" t="s">
        <v>149</v>
      </c>
      <c r="H62" s="58"/>
      <c r="I62" s="60">
        <v>8.400159804924</v>
      </c>
      <c r="J62" s="60">
        <v>8.083573347312</v>
      </c>
      <c r="K62" s="60">
        <v>0.262528243982</v>
      </c>
    </row>
    <row r="63" spans="1:11" ht="12.75">
      <c r="A63" s="58" t="s">
        <v>150</v>
      </c>
      <c r="B63" s="58"/>
      <c r="C63" s="60">
        <v>2.486312637339</v>
      </c>
      <c r="D63" s="60">
        <v>1.489102079136</v>
      </c>
      <c r="E63" s="60">
        <v>0.285369151374</v>
      </c>
      <c r="F63" s="58"/>
      <c r="G63" s="58" t="s">
        <v>151</v>
      </c>
      <c r="H63" s="58"/>
      <c r="I63" s="60">
        <v>4.213258380632</v>
      </c>
      <c r="J63" s="60">
        <v>3.182587069409</v>
      </c>
      <c r="K63" s="60">
        <v>0.521686427136</v>
      </c>
    </row>
    <row r="64" spans="1:11" ht="12.75">
      <c r="A64" s="58" t="s">
        <v>152</v>
      </c>
      <c r="B64" s="58"/>
      <c r="C64" s="60">
        <v>2.271509981157</v>
      </c>
      <c r="D64" s="60">
        <v>1.732503471644</v>
      </c>
      <c r="E64" s="60">
        <v>0</v>
      </c>
      <c r="F64" s="58"/>
      <c r="G64" s="58" t="s">
        <v>153</v>
      </c>
      <c r="H64" s="58"/>
      <c r="I64" s="60">
        <v>4.063987031287</v>
      </c>
      <c r="J64" s="60">
        <v>2.636924187932</v>
      </c>
      <c r="K64" s="60">
        <v>0.688912092988</v>
      </c>
    </row>
    <row r="65" spans="1:11" ht="12.75">
      <c r="A65" s="58" t="s">
        <v>154</v>
      </c>
      <c r="C65" s="60">
        <v>2.137899415482</v>
      </c>
      <c r="D65" s="60">
        <v>-0.423763104103</v>
      </c>
      <c r="E65" s="60">
        <v>-0.365908910745</v>
      </c>
      <c r="F65" s="58"/>
      <c r="G65" s="58" t="s">
        <v>155</v>
      </c>
      <c r="H65" s="58"/>
      <c r="I65" s="60">
        <v>3.88824786738</v>
      </c>
      <c r="J65" s="60">
        <v>3.151992586791</v>
      </c>
      <c r="K65" s="60">
        <v>0.348761638785</v>
      </c>
    </row>
    <row r="66" spans="1:11" ht="12.75">
      <c r="A66" s="58" t="s">
        <v>156</v>
      </c>
      <c r="B66" s="58"/>
      <c r="C66" s="60">
        <v>1.991591342472</v>
      </c>
      <c r="D66" s="60">
        <v>3.316764725664</v>
      </c>
      <c r="E66" s="60">
        <v>0.672109789944</v>
      </c>
      <c r="F66" s="58"/>
      <c r="G66" s="58" t="s">
        <v>157</v>
      </c>
      <c r="H66" s="58"/>
      <c r="I66" s="60">
        <v>3.741273975184</v>
      </c>
      <c r="J66" s="60">
        <v>2.629845536521</v>
      </c>
      <c r="K66" s="60">
        <v>0.30406624097</v>
      </c>
    </row>
    <row r="67" spans="1:11" ht="12.75">
      <c r="A67" s="58" t="s">
        <v>158</v>
      </c>
      <c r="B67" s="58"/>
      <c r="C67" s="60">
        <v>1.974840469488</v>
      </c>
      <c r="D67" s="60">
        <v>1.648668349793</v>
      </c>
      <c r="E67" s="60">
        <v>0.999032750689</v>
      </c>
      <c r="F67" s="58"/>
      <c r="G67" s="58" t="s">
        <v>159</v>
      </c>
      <c r="H67" s="58"/>
      <c r="I67" s="60">
        <v>3.647868373114</v>
      </c>
      <c r="J67" s="60">
        <v>3.181179740053</v>
      </c>
      <c r="K67" s="60">
        <v>0.677431078651</v>
      </c>
    </row>
    <row r="68" spans="1:11" ht="12.75">
      <c r="A68" s="58" t="s">
        <v>160</v>
      </c>
      <c r="B68" s="58"/>
      <c r="C68" s="60">
        <v>1.776824832747</v>
      </c>
      <c r="D68" s="60">
        <v>1.08459846927</v>
      </c>
      <c r="E68" s="60">
        <v>1.670664710109</v>
      </c>
      <c r="F68" s="58"/>
      <c r="G68" s="58" t="s">
        <v>161</v>
      </c>
      <c r="H68" s="58"/>
      <c r="I68" s="60">
        <v>2.924559626997</v>
      </c>
      <c r="J68" s="60">
        <v>2.996012472808</v>
      </c>
      <c r="K68" s="60">
        <v>0.842790909359</v>
      </c>
    </row>
    <row r="69" spans="1:11" ht="12.75">
      <c r="A69" s="58" t="s">
        <v>162</v>
      </c>
      <c r="B69" s="58"/>
      <c r="C69" s="60">
        <v>1.408541813906</v>
      </c>
      <c r="D69" s="60">
        <v>0.878767313099</v>
      </c>
      <c r="E69" s="60">
        <v>-0.210418246251</v>
      </c>
      <c r="F69" s="58"/>
      <c r="G69" s="58" t="s">
        <v>163</v>
      </c>
      <c r="H69" s="58"/>
      <c r="I69" s="60">
        <v>2.764033887348</v>
      </c>
      <c r="J69" s="60">
        <v>2.890781845141</v>
      </c>
      <c r="K69" s="60">
        <v>0.029813401339</v>
      </c>
    </row>
    <row r="70" spans="1:11" ht="12.75">
      <c r="A70" s="58" t="s">
        <v>164</v>
      </c>
      <c r="B70" s="58"/>
      <c r="C70" s="60">
        <v>1.309345909794</v>
      </c>
      <c r="D70" s="60">
        <v>2.794653967713</v>
      </c>
      <c r="E70" s="60">
        <v>1.838583991741</v>
      </c>
      <c r="F70" s="58"/>
      <c r="G70" s="58" t="s">
        <v>165</v>
      </c>
      <c r="H70" s="58"/>
      <c r="I70" s="60">
        <v>1.712829086151</v>
      </c>
      <c r="J70" s="60">
        <v>2.15567279427</v>
      </c>
      <c r="K70" s="60">
        <v>0.14771764652</v>
      </c>
    </row>
    <row r="71" spans="1:11" ht="13.5" thickBot="1">
      <c r="A71" s="58" t="s">
        <v>166</v>
      </c>
      <c r="B71" s="58"/>
      <c r="C71" s="60">
        <v>1.180996025291</v>
      </c>
      <c r="D71" s="60">
        <v>1.912698600462</v>
      </c>
      <c r="E71" s="60">
        <v>0.376656631834</v>
      </c>
      <c r="F71" s="56"/>
      <c r="G71" s="56"/>
      <c r="H71" s="56"/>
      <c r="I71" s="56"/>
      <c r="J71" s="65"/>
      <c r="K71" s="65"/>
    </row>
    <row r="72" spans="1:11" ht="12.75">
      <c r="A72" s="61" t="s">
        <v>7</v>
      </c>
      <c r="B72" s="62"/>
      <c r="C72" s="63"/>
      <c r="D72" s="64"/>
      <c r="E72" s="64"/>
      <c r="F72" s="49"/>
      <c r="G72" s="49"/>
      <c r="H72" s="49"/>
      <c r="I72" s="49"/>
      <c r="J72" s="64"/>
      <c r="K72" s="64"/>
    </row>
    <row r="73" spans="1:11" ht="11.25" customHeight="1" hidden="1">
      <c r="A73" s="86">
        <v>40161</v>
      </c>
      <c r="B73" s="87"/>
      <c r="C73" s="88"/>
      <c r="D73" s="50"/>
      <c r="E73" s="50"/>
      <c r="F73" s="50"/>
      <c r="G73" s="50"/>
      <c r="H73" s="50"/>
      <c r="I73" s="50"/>
      <c r="J73" s="50"/>
      <c r="K73" s="50"/>
    </row>
    <row r="74" ht="12.75">
      <c r="C74" s="39"/>
    </row>
    <row r="75" ht="12.75">
      <c r="C75" s="39"/>
    </row>
    <row r="76" ht="12.75">
      <c r="C76" s="39"/>
    </row>
    <row r="77" ht="12.75">
      <c r="C77" s="39"/>
    </row>
    <row r="78" ht="12.75">
      <c r="C78" s="39"/>
    </row>
    <row r="79" ht="12.75">
      <c r="C79" s="39"/>
    </row>
    <row r="80" ht="12.75">
      <c r="C80" s="39"/>
    </row>
    <row r="81" ht="12.75">
      <c r="C81" s="39"/>
    </row>
    <row r="82" ht="12.75">
      <c r="C82" s="39"/>
    </row>
    <row r="83" ht="12.75">
      <c r="C83" s="39"/>
    </row>
    <row r="84" ht="12.75">
      <c r="C84" s="39"/>
    </row>
    <row r="85" ht="12.75">
      <c r="C85" s="39"/>
    </row>
    <row r="86" ht="12.75">
      <c r="C86" s="39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</sheetData>
  <mergeCells count="11">
    <mergeCell ref="A73:C73"/>
    <mergeCell ref="A6:A8"/>
    <mergeCell ref="E7:E8"/>
    <mergeCell ref="K7:K8"/>
    <mergeCell ref="G6:G8"/>
    <mergeCell ref="C6:E6"/>
    <mergeCell ref="I6:K6"/>
    <mergeCell ref="C7:C8"/>
    <mergeCell ref="I7:I8"/>
    <mergeCell ref="D7:D8"/>
    <mergeCell ref="J7:J8"/>
  </mergeCells>
  <printOptions/>
  <pageMargins left="0.75" right="0.75" top="1" bottom="1" header="0" footer="0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showGridLines="0" tabSelected="1" workbookViewId="0" topLeftCell="A1">
      <selection activeCell="Q25" sqref="Q25"/>
    </sheetView>
  </sheetViews>
  <sheetFormatPr defaultColWidth="11.421875" defaultRowHeight="12.75"/>
  <cols>
    <col min="2" max="5" width="5.7109375" style="0" customWidth="1"/>
    <col min="6" max="6" width="1.57421875" style="0" customWidth="1"/>
    <col min="7" max="9" width="5.7109375" style="0" customWidth="1"/>
    <col min="10" max="10" width="5.421875" style="0" customWidth="1"/>
    <col min="11" max="11" width="1.57421875" style="0" customWidth="1"/>
    <col min="12" max="15" width="5.710937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2" t="s">
        <v>167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3" t="s">
        <v>239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3.5" thickBot="1">
      <c r="A5" s="68" t="s">
        <v>168</v>
      </c>
      <c r="B5" s="71" t="s">
        <v>3</v>
      </c>
      <c r="C5" s="71"/>
      <c r="D5" s="71"/>
      <c r="E5" s="71"/>
      <c r="F5" s="19"/>
      <c r="G5" s="81" t="s">
        <v>4</v>
      </c>
      <c r="H5" s="81"/>
      <c r="I5" s="81"/>
      <c r="J5" s="81"/>
      <c r="K5" s="19"/>
      <c r="L5" s="81" t="s">
        <v>5</v>
      </c>
      <c r="M5" s="81"/>
      <c r="N5" s="81"/>
      <c r="O5" s="81"/>
    </row>
    <row r="6" spans="1:15" ht="13.5" thickBot="1">
      <c r="A6" s="70"/>
      <c r="B6" s="13" t="s">
        <v>175</v>
      </c>
      <c r="C6" s="13" t="s">
        <v>177</v>
      </c>
      <c r="D6" s="13" t="s">
        <v>179</v>
      </c>
      <c r="E6" s="13" t="s">
        <v>181</v>
      </c>
      <c r="F6" s="4"/>
      <c r="G6" s="13" t="str">
        <f>+B6</f>
        <v>2007</v>
      </c>
      <c r="H6" s="13" t="str">
        <f>+C6</f>
        <v>2008</v>
      </c>
      <c r="I6" s="13" t="str">
        <f>+D6</f>
        <v>2009</v>
      </c>
      <c r="J6" s="13" t="str">
        <f>+E6</f>
        <v>2010</v>
      </c>
      <c r="K6" s="4"/>
      <c r="L6" s="13" t="str">
        <f>+B6</f>
        <v>2007</v>
      </c>
      <c r="M6" s="13" t="str">
        <f>+C6</f>
        <v>2008</v>
      </c>
      <c r="N6" s="13" t="str">
        <f>+D6</f>
        <v>2009</v>
      </c>
      <c r="O6" s="13" t="str">
        <f>+E6</f>
        <v>2010</v>
      </c>
    </row>
    <row r="7" spans="1:15" ht="12.75">
      <c r="A7" s="1" t="s">
        <v>240</v>
      </c>
      <c r="B7" s="11">
        <v>0.889609025586</v>
      </c>
      <c r="C7" s="11">
        <v>2.753941842804</v>
      </c>
      <c r="D7" s="11">
        <v>0.824559512045</v>
      </c>
      <c r="E7" s="11">
        <v>0.681046406936</v>
      </c>
      <c r="F7" s="1"/>
      <c r="G7" s="11">
        <v>0.889609025586</v>
      </c>
      <c r="H7" s="11">
        <v>2.753941842804</v>
      </c>
      <c r="I7" s="11">
        <v>0.824559512045</v>
      </c>
      <c r="J7" s="11">
        <v>0.681046406936</v>
      </c>
      <c r="K7" s="1"/>
      <c r="L7" s="11">
        <v>7.963568150458</v>
      </c>
      <c r="M7" s="11">
        <v>5.857589108302</v>
      </c>
      <c r="N7" s="11">
        <v>6.69803288744</v>
      </c>
      <c r="O7" s="11">
        <v>-2.503668814458</v>
      </c>
    </row>
    <row r="8" spans="1:15" ht="12.75">
      <c r="A8" s="1" t="s">
        <v>241</v>
      </c>
      <c r="B8" s="17">
        <v>0.324518621764</v>
      </c>
      <c r="C8" s="17">
        <v>1.793898678761</v>
      </c>
      <c r="D8" s="17">
        <v>-0.161815578061</v>
      </c>
      <c r="E8" s="17">
        <v>0.87052591277</v>
      </c>
      <c r="F8" s="19"/>
      <c r="G8" s="17">
        <v>1.217014594299</v>
      </c>
      <c r="H8" s="17">
        <v>4.597243447897</v>
      </c>
      <c r="I8" s="17">
        <v>0.661409668242</v>
      </c>
      <c r="J8" s="17">
        <v>1.557501005156</v>
      </c>
      <c r="K8" s="40"/>
      <c r="L8" s="17">
        <v>7.384401978887</v>
      </c>
      <c r="M8" s="17">
        <v>7.408008013415</v>
      </c>
      <c r="N8" s="17">
        <v>4.648098001349</v>
      </c>
      <c r="O8" s="17">
        <v>-1.495542430054</v>
      </c>
    </row>
    <row r="9" spans="1:15" ht="12.75">
      <c r="A9" s="1" t="s">
        <v>12</v>
      </c>
      <c r="B9" s="17">
        <v>1.016818254115</v>
      </c>
      <c r="C9" s="17">
        <v>0.767679029369</v>
      </c>
      <c r="D9" s="17">
        <v>-0.212035963834</v>
      </c>
      <c r="E9" s="21">
        <v>0.428298467102</v>
      </c>
      <c r="F9" s="19"/>
      <c r="G9" s="17">
        <v>2.246207674964</v>
      </c>
      <c r="H9" s="17">
        <v>5.400214551144</v>
      </c>
      <c r="I9" s="17">
        <v>0.447971278043</v>
      </c>
      <c r="J9" s="21">
        <v>1.992470225188</v>
      </c>
      <c r="K9" s="19"/>
      <c r="L9" s="17">
        <v>7.687308976654</v>
      </c>
      <c r="M9" s="17">
        <v>7.143106105886</v>
      </c>
      <c r="N9" s="17">
        <v>3.630655587178</v>
      </c>
      <c r="O9" s="21">
        <v>-0.863444196646</v>
      </c>
    </row>
    <row r="10" spans="1:15" ht="12.75">
      <c r="A10" s="1" t="s">
        <v>242</v>
      </c>
      <c r="B10" s="17">
        <v>0.573025094299</v>
      </c>
      <c r="C10" s="17">
        <v>0.613436516601</v>
      </c>
      <c r="D10" s="17">
        <v>-0.167859569369</v>
      </c>
      <c r="E10" s="17" t="s">
        <v>243</v>
      </c>
      <c r="F10" s="19"/>
      <c r="G10" s="17">
        <v>2.832104102911</v>
      </c>
      <c r="H10" s="17">
        <v>6.046777955777</v>
      </c>
      <c r="I10" s="17">
        <v>0.279359746016</v>
      </c>
      <c r="J10" s="17" t="s">
        <v>243</v>
      </c>
      <c r="K10" s="19"/>
      <c r="L10" s="17">
        <v>7.656175379485</v>
      </c>
      <c r="M10" s="17">
        <v>7.186157463877</v>
      </c>
      <c r="N10" s="17">
        <v>2.825929812967</v>
      </c>
      <c r="O10" s="17" t="s">
        <v>243</v>
      </c>
    </row>
    <row r="11" spans="1:15" s="42" customFormat="1" ht="12.75">
      <c r="A11" s="1" t="s">
        <v>244</v>
      </c>
      <c r="B11" s="17">
        <v>0.504654308701</v>
      </c>
      <c r="C11" s="17">
        <v>0.582754750207</v>
      </c>
      <c r="D11" s="17">
        <v>-0.344306439706</v>
      </c>
      <c r="E11" s="17" t="s">
        <v>243</v>
      </c>
      <c r="F11" s="19"/>
      <c r="G11" s="17">
        <v>3.351050746994</v>
      </c>
      <c r="H11" s="17">
        <v>6.664770591755</v>
      </c>
      <c r="I11" s="17">
        <v>-0.065908547286</v>
      </c>
      <c r="J11" s="17" t="s">
        <v>243</v>
      </c>
      <c r="K11" s="19"/>
      <c r="L11" s="17">
        <v>7.397037208378</v>
      </c>
      <c r="M11" s="17">
        <v>7.269449986784</v>
      </c>
      <c r="N11" s="17">
        <v>1.87819350287</v>
      </c>
      <c r="O11" s="17" t="s">
        <v>243</v>
      </c>
    </row>
    <row r="12" spans="1:15" ht="12.75">
      <c r="A12" s="1" t="s">
        <v>245</v>
      </c>
      <c r="B12" s="17">
        <v>-0.424787067671</v>
      </c>
      <c r="C12" s="17">
        <v>1.650751985632</v>
      </c>
      <c r="D12" s="17">
        <v>-0.422920132463</v>
      </c>
      <c r="E12" s="17" t="s">
        <v>243</v>
      </c>
      <c r="F12" s="19"/>
      <c r="G12" s="17">
        <v>2.912028849118</v>
      </c>
      <c r="H12" s="17">
        <v>8.425541410269</v>
      </c>
      <c r="I12" s="17">
        <v>-0.488549939233</v>
      </c>
      <c r="J12" s="17" t="s">
        <v>243</v>
      </c>
      <c r="K12" s="19"/>
      <c r="L12" s="17">
        <v>5.746294923835</v>
      </c>
      <c r="M12" s="17">
        <v>9.505367200693</v>
      </c>
      <c r="N12" s="17">
        <v>-0.200118414967</v>
      </c>
      <c r="O12" s="17" t="s">
        <v>243</v>
      </c>
    </row>
    <row r="13" spans="1:15" ht="12.75">
      <c r="A13" s="1" t="s">
        <v>246</v>
      </c>
      <c r="B13" s="17">
        <v>-0.258701561089</v>
      </c>
      <c r="C13" s="17">
        <v>0.555316516103</v>
      </c>
      <c r="D13" s="17">
        <v>-0.155738317587</v>
      </c>
      <c r="E13" s="17" t="s">
        <v>243</v>
      </c>
      <c r="F13" s="19"/>
      <c r="G13" s="17">
        <v>2.645793823936</v>
      </c>
      <c r="H13" s="17">
        <v>9.027646349395</v>
      </c>
      <c r="I13" s="17">
        <v>-0.643527397364</v>
      </c>
      <c r="J13" s="17" t="s">
        <v>243</v>
      </c>
      <c r="K13" s="19"/>
      <c r="L13" s="17">
        <v>3.347011391484</v>
      </c>
      <c r="M13" s="17">
        <v>10.39907271532</v>
      </c>
      <c r="N13" s="17">
        <v>-0.905831356474</v>
      </c>
      <c r="O13" s="17" t="s">
        <v>243</v>
      </c>
    </row>
    <row r="14" spans="1:15" ht="12.75">
      <c r="A14" s="1" t="s">
        <v>247</v>
      </c>
      <c r="B14" s="17">
        <v>0.00169023973</v>
      </c>
      <c r="C14" s="17">
        <v>0.575788320107</v>
      </c>
      <c r="D14" s="17">
        <v>-0.353975631751</v>
      </c>
      <c r="E14" s="17" t="s">
        <v>243</v>
      </c>
      <c r="F14" s="19"/>
      <c r="G14" s="17">
        <v>2.647528783925</v>
      </c>
      <c r="H14" s="17">
        <v>9.655414802762</v>
      </c>
      <c r="I14" s="17">
        <v>-0.995225098945</v>
      </c>
      <c r="J14" s="17" t="s">
        <v>243</v>
      </c>
      <c r="K14" s="19"/>
      <c r="L14" s="17">
        <v>2.558118091634</v>
      </c>
      <c r="M14" s="17">
        <v>11.032860959991</v>
      </c>
      <c r="N14" s="17">
        <v>-1.821898606683</v>
      </c>
      <c r="O14" s="17" t="s">
        <v>243</v>
      </c>
    </row>
    <row r="15" spans="1:15" ht="12.75">
      <c r="A15" s="1" t="s">
        <v>248</v>
      </c>
      <c r="B15" s="17">
        <v>0.208320496327</v>
      </c>
      <c r="C15" s="17">
        <v>0.305048865787</v>
      </c>
      <c r="D15" s="17">
        <v>-0.05045488134</v>
      </c>
      <c r="E15" s="17" t="s">
        <v>243</v>
      </c>
      <c r="F15" s="19"/>
      <c r="G15" s="17">
        <v>2.861364625355</v>
      </c>
      <c r="H15" s="17">
        <v>9.989917401892</v>
      </c>
      <c r="I15" s="17">
        <v>-1.045177840642</v>
      </c>
      <c r="J15" s="17" t="s">
        <v>243</v>
      </c>
      <c r="K15" s="19"/>
      <c r="L15" s="17">
        <v>2.410522278522</v>
      </c>
      <c r="M15" s="17">
        <v>11.140037964296</v>
      </c>
      <c r="N15" s="17">
        <v>-2.169863971595</v>
      </c>
      <c r="O15" s="17" t="s">
        <v>243</v>
      </c>
    </row>
    <row r="16" spans="1:15" ht="12.75">
      <c r="A16" s="1" t="s">
        <v>249</v>
      </c>
      <c r="B16" s="17">
        <v>0.342016264668</v>
      </c>
      <c r="C16" s="17">
        <v>-0.413818271494</v>
      </c>
      <c r="D16" s="17">
        <v>-0.368818177409</v>
      </c>
      <c r="E16" s="17" t="s">
        <v>243</v>
      </c>
      <c r="F16" s="19"/>
      <c r="G16" s="17">
        <v>3.213167222433</v>
      </c>
      <c r="H16" s="17">
        <v>9.534759026882</v>
      </c>
      <c r="I16" s="17">
        <v>-1.410141212188</v>
      </c>
      <c r="J16" s="17" t="s">
        <v>243</v>
      </c>
      <c r="K16" s="19"/>
      <c r="L16" s="17">
        <v>2.673535172189</v>
      </c>
      <c r="M16" s="17">
        <v>10.302866436646</v>
      </c>
      <c r="N16" s="17">
        <v>-2.1256573834</v>
      </c>
      <c r="O16" s="17" t="s">
        <v>243</v>
      </c>
    </row>
    <row r="17" spans="1:15" ht="12.75">
      <c r="A17" s="1" t="s">
        <v>250</v>
      </c>
      <c r="B17" s="17">
        <v>0.148772748985</v>
      </c>
      <c r="C17" s="17">
        <v>-0.433415763711</v>
      </c>
      <c r="D17" s="17">
        <v>-0.62218729762</v>
      </c>
      <c r="E17" s="17" t="s">
        <v>243</v>
      </c>
      <c r="F17" s="19"/>
      <c r="G17" s="17">
        <v>3.366720288625</v>
      </c>
      <c r="H17" s="17">
        <v>9.060018114517</v>
      </c>
      <c r="I17" s="17">
        <v>-2.023554790307</v>
      </c>
      <c r="J17" s="17" t="s">
        <v>243</v>
      </c>
      <c r="K17" s="19"/>
      <c r="L17" s="17">
        <v>3.050750868531</v>
      </c>
      <c r="M17" s="17">
        <v>9.661649774733</v>
      </c>
      <c r="N17" s="17">
        <v>-2.311220541239</v>
      </c>
      <c r="O17" s="17" t="s">
        <v>243</v>
      </c>
    </row>
    <row r="18" spans="1:15" ht="13.5" thickBot="1">
      <c r="A18" s="4" t="s">
        <v>251</v>
      </c>
      <c r="B18" s="14">
        <v>0.551651898301</v>
      </c>
      <c r="C18" s="14">
        <v>-0.293607050466</v>
      </c>
      <c r="D18" s="14">
        <v>-0.348186225225</v>
      </c>
      <c r="E18" s="16" t="s">
        <v>243</v>
      </c>
      <c r="F18" s="4"/>
      <c r="G18" s="14">
        <v>3.936944763308</v>
      </c>
      <c r="H18" s="14">
        <v>8.739810212094</v>
      </c>
      <c r="I18" s="14">
        <v>-2.364695276493</v>
      </c>
      <c r="J18" s="16" t="s">
        <v>243</v>
      </c>
      <c r="K18" s="4"/>
      <c r="L18" s="14">
        <v>3.936944763308</v>
      </c>
      <c r="M18" s="14">
        <v>8.739810212094</v>
      </c>
      <c r="N18" s="14">
        <v>-2.364695276493</v>
      </c>
      <c r="O18" s="16" t="s">
        <v>243</v>
      </c>
    </row>
    <row r="19" spans="1:15" ht="12.75">
      <c r="A19" s="1" t="s">
        <v>7</v>
      </c>
      <c r="B19" s="17"/>
      <c r="C19" s="17"/>
      <c r="D19" s="17"/>
      <c r="E19" s="21"/>
      <c r="F19" s="19"/>
      <c r="G19" s="17"/>
      <c r="H19" s="17"/>
      <c r="I19" s="17"/>
      <c r="J19" s="21"/>
      <c r="K19" s="19"/>
      <c r="L19" s="17"/>
      <c r="M19" s="17"/>
      <c r="N19" s="17"/>
      <c r="O19" s="21"/>
    </row>
    <row r="20" spans="1:15" ht="12.75" hidden="1">
      <c r="A20" s="66">
        <v>40161</v>
      </c>
      <c r="B20" s="6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</sheetData>
  <mergeCells count="5">
    <mergeCell ref="A20:B20"/>
    <mergeCell ref="B5:E5"/>
    <mergeCell ref="G5:J5"/>
    <mergeCell ref="L5:O5"/>
    <mergeCell ref="A5:A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oaneirab</dc:creator>
  <cp:keywords/>
  <dc:description/>
  <cp:lastModifiedBy>oaneirab</cp:lastModifiedBy>
  <dcterms:created xsi:type="dcterms:W3CDTF">2010-04-10T00:33:36Z</dcterms:created>
  <dcterms:modified xsi:type="dcterms:W3CDTF">2010-04-13T21:43:31Z</dcterms:modified>
  <cp:category/>
  <cp:version/>
  <cp:contentType/>
  <cp:contentStatus/>
</cp:coreProperties>
</file>