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3"/>
  </bookViews>
  <sheets>
    <sheet name="Anexo1" sheetId="1" r:id="rId1"/>
    <sheet name="Anexo2" sheetId="2" r:id="rId2"/>
    <sheet name="Anexo3" sheetId="3" r:id="rId3"/>
    <sheet name="Anexo4" sheetId="4" r:id="rId4"/>
    <sheet name="Anexo5" sheetId="5" r:id="rId5"/>
    <sheet name="Anexo6" sheetId="6" r:id="rId6"/>
  </sheets>
  <definedNames>
    <definedName name="_Fill" hidden="1">#REF!</definedName>
    <definedName name="A_IMPRESIÓN_IM" localSheetId="1">#REF!</definedName>
    <definedName name="A_IMPRESIÓN_IM" localSheetId="2">#REF!</definedName>
    <definedName name="A_IMPRESIÓN_IM" localSheetId="2">#REF!</definedName>
    <definedName name="A_IMPRESIÓN_IM" localSheetId="3">#REF!</definedName>
    <definedName name="A_IMPRESIÓN_IM" localSheetId="3">#REF!</definedName>
    <definedName name="A_IMPRESIÓN_IM" localSheetId="5">#REF!</definedName>
    <definedName name="A_IMPRESIÓN_IM">#REF!</definedName>
    <definedName name="A_IMPRESIÓN_IM">#REF!</definedName>
    <definedName name="_xlnm.Print_Area" localSheetId="0">'Anexo1'!$A$4:$P$23</definedName>
    <definedName name="_xlnm.Print_Area" localSheetId="1">'Anexo2'!$A$3:$P$24</definedName>
    <definedName name="_xlnm.Print_Area" localSheetId="2">'Anexo3'!$A$3:$M$13</definedName>
    <definedName name="_xlnm.Print_Area" localSheetId="3">'Anexo4'!$A$2:$P$24</definedName>
    <definedName name="_xlnm.Print_Area" localSheetId="4">'Anexo5'!$A$4:$O$20</definedName>
    <definedName name="_xlnm.Print_Area" localSheetId="5">'Anexo6'!$A$2:$I$59</definedName>
  </definedNames>
  <calcPr fullCalcOnLoad="1"/>
</workbook>
</file>

<file path=xl/sharedStrings.xml><?xml version="1.0" encoding="utf-8"?>
<sst xmlns="http://schemas.openxmlformats.org/spreadsheetml/2006/main" count="275" uniqueCount="175">
  <si>
    <t>A1. ICCV. Variación mensual y anual, total nacional y por tipos de vivienda</t>
  </si>
  <si>
    <t>Total nacional</t>
  </si>
  <si>
    <t>Vivienda unifamiliar</t>
  </si>
  <si>
    <t>Vivienda multifamiliar</t>
  </si>
  <si>
    <t>Vivienda de interés social*</t>
  </si>
  <si>
    <t>Año</t>
  </si>
  <si>
    <t>Mensual</t>
  </si>
  <si>
    <t>Año corrido</t>
  </si>
  <si>
    <t>Anual</t>
  </si>
  <si>
    <t>* VIS a partir de 2000</t>
  </si>
  <si>
    <t>- - No aplica o no se investiga</t>
  </si>
  <si>
    <t>A2. ICCV. Variación mensual y anual, total nacional y por tipos de vivienda, según ciudades</t>
  </si>
  <si>
    <t>Vivienda de interés social</t>
  </si>
  <si>
    <t>Ciudades</t>
  </si>
  <si>
    <t>A3. ICCV. Variación, contribución y participación mensual y anual,</t>
  </si>
  <si>
    <t>según grupos de costos y total</t>
  </si>
  <si>
    <t>Grupos</t>
  </si>
  <si>
    <t>Ponderación</t>
  </si>
  <si>
    <t>Variación (%)</t>
  </si>
  <si>
    <t>Contribución                                      (puntos porcentuales)</t>
  </si>
  <si>
    <t>Participación (%)</t>
  </si>
  <si>
    <t>A4. ICCV. Variación y contribución mensual y anual, por tipos de vivienda,</t>
  </si>
  <si>
    <t>Vivienda</t>
  </si>
  <si>
    <t>Unifamiliar</t>
  </si>
  <si>
    <t>Multifamiliar</t>
  </si>
  <si>
    <t>De interés social</t>
  </si>
  <si>
    <t>Doce</t>
  </si>
  <si>
    <t>meses</t>
  </si>
  <si>
    <t>Materiales</t>
  </si>
  <si>
    <t>Mano de obra</t>
  </si>
  <si>
    <t>Maquinaria y equipo</t>
  </si>
  <si>
    <t>Total</t>
  </si>
  <si>
    <t>Contribución
(puntos   porcentuales)</t>
  </si>
  <si>
    <t>corrido</t>
  </si>
  <si>
    <t>A5. ICCV. Variación mensual y anual, total nacional</t>
  </si>
  <si>
    <t>Meses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</si>
  <si>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</si>
  <si>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</si>
  <si>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</si>
  <si>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</si>
  <si>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</si>
  <si>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</si>
  <si>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</si>
  <si>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</si>
  <si>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</si>
  <si>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</si>
  <si>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</si>
  <si>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</si>
  <si>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A6. ICCV. Variación mensual y anual, según grupos e insumos</t>
  </si>
  <si>
    <t>Diciembre  2008</t>
  </si>
  <si>
    <t>Grupos e insumos</t>
  </si>
  <si>
    <t>Variación porcentual</t>
  </si>
  <si>
    <t>Calentadores</t>
  </si>
  <si>
    <t>Alambres</t>
  </si>
  <si>
    <t>Casetón</t>
  </si>
  <si>
    <t>Pavimento</t>
  </si>
  <si>
    <t>Cintas</t>
  </si>
  <si>
    <t>Cemento gris</t>
  </si>
  <si>
    <t>Maderas de construcción</t>
  </si>
  <si>
    <t>Mallas</t>
  </si>
  <si>
    <t>Cerraduras</t>
  </si>
  <si>
    <t>Lubricantes</t>
  </si>
  <si>
    <t>Accesorios hidráulicos</t>
  </si>
  <si>
    <t>Recebo común</t>
  </si>
  <si>
    <t>Estucos</t>
  </si>
  <si>
    <t>Hierros y aceros</t>
  </si>
  <si>
    <t>Vidrios</t>
  </si>
  <si>
    <t>Tubería gas</t>
  </si>
  <si>
    <t>Contadores</t>
  </si>
  <si>
    <t>Accesorios cubierta</t>
  </si>
  <si>
    <t>Closets</t>
  </si>
  <si>
    <t>Agua</t>
  </si>
  <si>
    <t>Concretos</t>
  </si>
  <si>
    <t>Puertas con marco metálica</t>
  </si>
  <si>
    <t>Pinturas</t>
  </si>
  <si>
    <t>Geotextiles</t>
  </si>
  <si>
    <t>Transformadores</t>
  </si>
  <si>
    <t>Ascensores</t>
  </si>
  <si>
    <t>Piso de vinilo</t>
  </si>
  <si>
    <t>Tejas</t>
  </si>
  <si>
    <t>Soldaduras</t>
  </si>
  <si>
    <t>Nomenclatura</t>
  </si>
  <si>
    <t>Equipos de cocina</t>
  </si>
  <si>
    <t>Puntillas</t>
  </si>
  <si>
    <t>Cemento blanco</t>
  </si>
  <si>
    <t>Muebles</t>
  </si>
  <si>
    <t>Incrustaciones</t>
  </si>
  <si>
    <t>Divisiones baño</t>
  </si>
  <si>
    <t>Limpiadores</t>
  </si>
  <si>
    <t>Marcos ventanas metálica</t>
  </si>
  <si>
    <t>Piedra</t>
  </si>
  <si>
    <t>Lavaplatos</t>
  </si>
  <si>
    <t>Impermeabilizantes</t>
  </si>
  <si>
    <t>Tubería sanitaria</t>
  </si>
  <si>
    <t>Juegos infantiles</t>
  </si>
  <si>
    <t>Griferías</t>
  </si>
  <si>
    <t>Granitos</t>
  </si>
  <si>
    <t>Lámparas</t>
  </si>
  <si>
    <t>Arena</t>
  </si>
  <si>
    <t>Tanques</t>
  </si>
  <si>
    <t>Herrajes</t>
  </si>
  <si>
    <t>Morteros</t>
  </si>
  <si>
    <t>Puertas con marco madera</t>
  </si>
  <si>
    <t>Enchapes</t>
  </si>
  <si>
    <t>Tableros</t>
  </si>
  <si>
    <t>Tubería conduit pvc</t>
  </si>
  <si>
    <t>Citófonos</t>
  </si>
  <si>
    <t>Lavamanos</t>
  </si>
  <si>
    <t>Tubería hidráulica</t>
  </si>
  <si>
    <t>Sistema de aire acondicionado</t>
  </si>
  <si>
    <t>Adhesivo para enchape</t>
  </si>
  <si>
    <t>Cables y alambres</t>
  </si>
  <si>
    <t>Aditivos</t>
  </si>
  <si>
    <t>Sanitarios</t>
  </si>
  <si>
    <t>Accesorios eléctricos</t>
  </si>
  <si>
    <t>Gravas</t>
  </si>
  <si>
    <t>Equipo contra incendio</t>
  </si>
  <si>
    <t>Canales y bajantes</t>
  </si>
  <si>
    <t>Maestro general</t>
  </si>
  <si>
    <t>Postes</t>
  </si>
  <si>
    <t>Oficial</t>
  </si>
  <si>
    <t>Perfiles</t>
  </si>
  <si>
    <t>Ayudante</t>
  </si>
  <si>
    <t>Domo acrílico</t>
  </si>
  <si>
    <t>Rejillas</t>
  </si>
  <si>
    <t>Cielo rasos</t>
  </si>
  <si>
    <t>Volqueta</t>
  </si>
  <si>
    <t>Polietilenos</t>
  </si>
  <si>
    <t>Alquiler andamios</t>
  </si>
  <si>
    <t>Antena de televisión</t>
  </si>
  <si>
    <t>Retroexcavadora</t>
  </si>
  <si>
    <t>Cocina integral</t>
  </si>
  <si>
    <t>Pluma grúa</t>
  </si>
  <si>
    <t>Bloques</t>
  </si>
  <si>
    <t>Vibrador</t>
  </si>
  <si>
    <t>Accesorios gas</t>
  </si>
  <si>
    <t>Vibrocompactador</t>
  </si>
  <si>
    <t>Equipo de presión</t>
  </si>
  <si>
    <t>Cargador</t>
  </si>
  <si>
    <t>Alfombras</t>
  </si>
  <si>
    <t>Formaleta</t>
  </si>
  <si>
    <t>Ladrillos</t>
  </si>
  <si>
    <t>Planta eléctrica</t>
  </si>
  <si>
    <t>Lavaderos</t>
  </si>
  <si>
    <t>Compresor</t>
  </si>
  <si>
    <t>Accesorios sanitarios</t>
  </si>
  <si>
    <t>Mezcladora</t>
  </si>
  <si>
    <t>Pegantes</t>
  </si>
  <si>
    <t>Herramienta menor</t>
  </si>
  <si>
    <t>Equipos baño</t>
  </si>
  <si>
    <t>Pulidora</t>
  </si>
  <si>
    <t>Fuente: DANE</t>
  </si>
  <si>
    <t>Nacional</t>
  </si>
  <si>
    <t>2006</t>
  </si>
  <si>
    <t>2007</t>
  </si>
  <si>
    <t>2008</t>
  </si>
  <si>
    <t>Diciembre 2008</t>
  </si>
  <si>
    <t>Medellín</t>
  </si>
  <si>
    <t>Barranquilla</t>
  </si>
  <si>
    <t>Bogotá, D.C.</t>
  </si>
  <si>
    <t>Cartagena</t>
  </si>
  <si>
    <t>Manizales</t>
  </si>
  <si>
    <t>Popayán</t>
  </si>
  <si>
    <t>Neiva</t>
  </si>
  <si>
    <t>Santa Marta</t>
  </si>
  <si>
    <t>Pasto</t>
  </si>
  <si>
    <t>Cúcuta</t>
  </si>
  <si>
    <t>Armenia</t>
  </si>
  <si>
    <t>Pereira</t>
  </si>
  <si>
    <t>Bucaramanga</t>
  </si>
  <si>
    <t>Ibagué</t>
  </si>
  <si>
    <t>Cali</t>
  </si>
  <si>
    <t>- -</t>
  </si>
  <si>
    <t>1997 - 2008 (diciembre)</t>
  </si>
  <si>
    <t>2005 - 2008 (enero - diciembre)</t>
  </si>
</sst>
</file>

<file path=xl/styles.xml><?xml version="1.0" encoding="utf-8"?>
<styleSheet xmlns="http://schemas.openxmlformats.org/spreadsheetml/2006/main">
  <numFmts count="6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0.0000"/>
    <numFmt numFmtId="187" formatCode="#,##0\ &quot;Pts&quot;;\-#,##0\ &quot;Pts&quot;"/>
    <numFmt numFmtId="188" formatCode="#,##0\ &quot;Pts&quot;;[Red]\-#,##0\ &quot;Pts&quot;"/>
    <numFmt numFmtId="189" formatCode="#,##0.00\ &quot;Pts&quot;;\-#,##0.00\ &quot;Pts&quot;"/>
    <numFmt numFmtId="190" formatCode="#,##0.00\ &quot;Pts&quot;;[Red]\-#,##0.00\ &quot;Pts&quot;"/>
    <numFmt numFmtId="191" formatCode="&quot;C$&quot;#,##0_);\(&quot;C$&quot;#,##0\)"/>
    <numFmt numFmtId="192" formatCode="&quot;C$&quot;#,##0_);[Red]\(&quot;C$&quot;#,##0\)"/>
    <numFmt numFmtId="193" formatCode="&quot;C$&quot;#,##0.00_);\(&quot;C$&quot;#,##0.00\)"/>
    <numFmt numFmtId="194" formatCode="&quot;C$&quot;#,##0.00_);[Red]\(&quot;C$&quot;#,##0.00\)"/>
    <numFmt numFmtId="195" formatCode="_(&quot;C$&quot;* #,##0_);_(&quot;C$&quot;* \(#,##0\);_(&quot;C$&quot;* &quot;-&quot;_);_(@_)"/>
    <numFmt numFmtId="196" formatCode="_(* #,##0_);_(* \(#,##0\);_(* &quot;-&quot;_);_(@_)"/>
    <numFmt numFmtId="197" formatCode="_(&quot;C$&quot;* #,##0.00_);_(&quot;C$&quot;* \(#,##0.00\);_(&quot;C$&quot;* &quot;-&quot;??_);_(@_)"/>
    <numFmt numFmtId="198" formatCode="_(* #,##0.00_);_(* \(#,##0.00\);_(* &quot;-&quot;??_);_(@_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* #,##0_-;\-* #,##0_-;_-* &quot;-&quot;_-;_-@_-"/>
    <numFmt numFmtId="205" formatCode="_-&quot;$&quot;* #,##0.00_-;\-&quot;$&quot;* #,##0.00_-;_-&quot;$&quot;* &quot;-&quot;??_-;_-@_-"/>
    <numFmt numFmtId="206" formatCode="_-* #,##0.00_-;\-* #,##0.00_-;_-* &quot;-&quot;??_-;_-@_-"/>
    <numFmt numFmtId="207" formatCode="&quot;Sí&quot;;&quot;Sí&quot;;&quot;No&quot;"/>
    <numFmt numFmtId="208" formatCode="&quot;Verdadero&quot;;&quot;Verdadero&quot;;&quot;Falso&quot;"/>
    <numFmt numFmtId="209" formatCode="&quot;Activado&quot;;&quot;Activado&quot;;&quot;Desactivado&quot;"/>
    <numFmt numFmtId="210" formatCode="mmmm\ &quot;de&quot;\ yyyy"/>
    <numFmt numFmtId="211" formatCode="mmmm\ yyyy"/>
    <numFmt numFmtId="212" formatCode="mmmm\ \ yyyy"/>
    <numFmt numFmtId="213" formatCode="0.00000"/>
    <numFmt numFmtId="214" formatCode="0.0%"/>
    <numFmt numFmtId="215" formatCode="0.000000"/>
    <numFmt numFmtId="216" formatCode="0.0000000"/>
    <numFmt numFmtId="217" formatCode="[$€-2]\ #,##0.00_);[Red]\([$€-2]\ #,##0.00\)"/>
  </numFmts>
  <fonts count="1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vantGarde Bk BT"/>
      <family val="2"/>
    </font>
    <font>
      <sz val="8"/>
      <name val="AvantGarde Bk BT"/>
      <family val="0"/>
    </font>
    <font>
      <sz val="10"/>
      <name val="AvantGarde Bk BT"/>
      <family val="2"/>
    </font>
    <font>
      <b/>
      <sz val="10"/>
      <name val="AvantGarde Bk BT"/>
      <family val="2"/>
    </font>
    <font>
      <b/>
      <sz val="9"/>
      <name val="AvantGarde Bk BT"/>
      <family val="2"/>
    </font>
    <font>
      <sz val="9"/>
      <name val="Arial"/>
      <family val="2"/>
    </font>
    <font>
      <sz val="9"/>
      <name val="AvantGarde Bk BT"/>
      <family val="2"/>
    </font>
    <font>
      <b/>
      <sz val="9"/>
      <name val="Arial"/>
      <family val="2"/>
    </font>
    <font>
      <b/>
      <sz val="7"/>
      <name val="AvantGarde Bk BT"/>
      <family val="2"/>
    </font>
    <font>
      <sz val="7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7"/>
      <name val="AvantGarde Bk BT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textRotation="90"/>
    </xf>
    <xf numFmtId="2" fontId="3" fillId="0" borderId="0" xfId="0" applyNumberFormat="1" applyFont="1" applyAlignment="1">
      <alignment horizontal="center" vertical="center" textRotation="90"/>
    </xf>
    <xf numFmtId="2" fontId="4" fillId="0" borderId="0" xfId="0" applyNumberFormat="1" applyFont="1" applyBorder="1" applyAlignment="1">
      <alignment horizontal="center" vertical="center" textRotation="90"/>
    </xf>
    <xf numFmtId="0" fontId="4" fillId="0" borderId="0" xfId="0" applyFont="1" applyAlignment="1">
      <alignment textRotation="90"/>
    </xf>
    <xf numFmtId="0" fontId="5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2" fontId="4" fillId="0" borderId="0" xfId="0" applyNumberFormat="1" applyFont="1" applyAlignment="1">
      <alignment horizontal="center" vertical="center" textRotation="90"/>
    </xf>
    <xf numFmtId="0" fontId="6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textRotation="90"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5" fillId="0" borderId="0" xfId="0" applyFont="1" applyAlignment="1">
      <alignment horizontal="center" vertical="center" textRotation="90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 textRotation="90"/>
    </xf>
    <xf numFmtId="2" fontId="8" fillId="0" borderId="0" xfId="0" applyNumberFormat="1" applyFont="1" applyAlignment="1">
      <alignment horizontal="center" vertical="center" textRotation="90"/>
    </xf>
    <xf numFmtId="2" fontId="0" fillId="0" borderId="0" xfId="0" applyNumberFormat="1" applyFont="1" applyBorder="1" applyAlignment="1">
      <alignment horizontal="center" vertical="center" textRotation="90"/>
    </xf>
    <xf numFmtId="0" fontId="0" fillId="0" borderId="0" xfId="0" applyFont="1" applyAlignment="1">
      <alignment textRotation="90"/>
    </xf>
    <xf numFmtId="0" fontId="0" fillId="0" borderId="0" xfId="0" applyFont="1" applyAlignment="1">
      <alignment/>
    </xf>
    <xf numFmtId="2" fontId="9" fillId="0" borderId="0" xfId="0" applyNumberFormat="1" applyFont="1" applyAlignment="1">
      <alignment horizontal="center" vertical="center" textRotation="90"/>
    </xf>
    <xf numFmtId="2" fontId="10" fillId="0" borderId="0" xfId="0" applyNumberFormat="1" applyFont="1" applyBorder="1" applyAlignment="1">
      <alignment horizontal="center" vertical="center" textRotation="90"/>
    </xf>
    <xf numFmtId="0" fontId="10" fillId="0" borderId="0" xfId="0" applyFont="1" applyAlignment="1">
      <alignment textRotation="90"/>
    </xf>
    <xf numFmtId="0" fontId="10" fillId="0" borderId="0" xfId="0" applyFont="1" applyAlignment="1">
      <alignment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2" fontId="11" fillId="0" borderId="0" xfId="0" applyNumberFormat="1" applyFont="1" applyAlignment="1">
      <alignment horizontal="center" vertical="center" textRotation="90" wrapText="1"/>
    </xf>
    <xf numFmtId="2" fontId="10" fillId="0" borderId="0" xfId="0" applyNumberFormat="1" applyFont="1" applyBorder="1" applyAlignment="1">
      <alignment horizontal="center" vertical="center" textRotation="90" wrapText="1"/>
    </xf>
    <xf numFmtId="0" fontId="10" fillId="0" borderId="0" xfId="0" applyFont="1" applyAlignment="1">
      <alignment textRotation="90" wrapText="1"/>
    </xf>
    <xf numFmtId="0" fontId="10" fillId="0" borderId="0" xfId="0" applyFont="1" applyAlignment="1">
      <alignment wrapText="1"/>
    </xf>
    <xf numFmtId="2" fontId="11" fillId="0" borderId="0" xfId="0" applyNumberFormat="1" applyFont="1" applyAlignment="1">
      <alignment horizontal="right" vertical="center" textRotation="90"/>
    </xf>
    <xf numFmtId="2" fontId="10" fillId="0" borderId="0" xfId="0" applyNumberFormat="1" applyFont="1" applyBorder="1" applyAlignment="1">
      <alignment horizontal="right" vertical="center" textRotation="90"/>
    </xf>
    <xf numFmtId="0" fontId="5" fillId="0" borderId="1" xfId="0" applyFont="1" applyFill="1" applyBorder="1" applyAlignment="1">
      <alignment/>
    </xf>
    <xf numFmtId="2" fontId="5" fillId="0" borderId="1" xfId="0" applyNumberFormat="1" applyFont="1" applyFill="1" applyBorder="1" applyAlignment="1">
      <alignment horizontal="right"/>
    </xf>
    <xf numFmtId="2" fontId="9" fillId="0" borderId="0" xfId="0" applyNumberFormat="1" applyFont="1" applyAlignment="1">
      <alignment horizontal="right" vertical="center" textRotation="90"/>
    </xf>
    <xf numFmtId="2" fontId="12" fillId="0" borderId="0" xfId="0" applyNumberFormat="1" applyFont="1" applyBorder="1" applyAlignment="1">
      <alignment horizontal="right" vertical="center" textRotation="90"/>
    </xf>
    <xf numFmtId="2" fontId="12" fillId="0" borderId="0" xfId="0" applyNumberFormat="1" applyFont="1" applyBorder="1" applyAlignment="1">
      <alignment horizontal="center" vertical="center" textRotation="90"/>
    </xf>
    <xf numFmtId="0" fontId="12" fillId="0" borderId="0" xfId="0" applyFont="1" applyAlignment="1">
      <alignment textRotation="90"/>
    </xf>
    <xf numFmtId="0" fontId="12" fillId="0" borderId="0" xfId="0" applyFont="1" applyAlignment="1">
      <alignment/>
    </xf>
    <xf numFmtId="2" fontId="6" fillId="0" borderId="2" xfId="0" applyNumberFormat="1" applyFont="1" applyFill="1" applyBorder="1" applyAlignment="1">
      <alignment horizontal="right"/>
    </xf>
    <xf numFmtId="0" fontId="6" fillId="0" borderId="0" xfId="0" applyFont="1" applyAlignment="1">
      <alignment horizontal="right"/>
    </xf>
    <xf numFmtId="2" fontId="13" fillId="0" borderId="0" xfId="0" applyNumberFormat="1" applyFont="1" applyAlignment="1">
      <alignment horizontal="right" vertical="center" textRotation="90"/>
    </xf>
    <xf numFmtId="2" fontId="14" fillId="0" borderId="0" xfId="0" applyNumberFormat="1" applyFont="1" applyBorder="1" applyAlignment="1">
      <alignment horizontal="right" vertical="center" textRotation="90"/>
    </xf>
    <xf numFmtId="2" fontId="14" fillId="0" borderId="0" xfId="0" applyNumberFormat="1" applyFont="1" applyBorder="1" applyAlignment="1">
      <alignment horizontal="center" vertical="center" textRotation="90"/>
    </xf>
    <xf numFmtId="0" fontId="14" fillId="0" borderId="0" xfId="0" applyFont="1" applyAlignment="1">
      <alignment textRotation="90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 textRotation="90"/>
    </xf>
    <xf numFmtId="2" fontId="15" fillId="0" borderId="0" xfId="0" applyNumberFormat="1" applyFont="1" applyAlignment="1">
      <alignment horizontal="center" vertical="center" textRotation="90"/>
    </xf>
    <xf numFmtId="0" fontId="10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186" fontId="6" fillId="0" borderId="1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186" fontId="6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186" fontId="5" fillId="0" borderId="2" xfId="0" applyNumberFormat="1" applyFont="1" applyFill="1" applyBorder="1" applyAlignment="1">
      <alignment/>
    </xf>
    <xf numFmtId="0" fontId="5" fillId="0" borderId="2" xfId="0" applyFont="1" applyBorder="1" applyAlignment="1">
      <alignment horizontal="right"/>
    </xf>
    <xf numFmtId="2" fontId="5" fillId="0" borderId="2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/>
    </xf>
    <xf numFmtId="2" fontId="16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0" fontId="5" fillId="0" borderId="2" xfId="0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2" fontId="6" fillId="0" borderId="2" xfId="0" applyNumberFormat="1" applyFont="1" applyBorder="1" applyAlignment="1">
      <alignment horizontal="centerContinuous" vertical="center"/>
    </xf>
    <xf numFmtId="0" fontId="10" fillId="0" borderId="0" xfId="0" applyFont="1" applyAlignment="1">
      <alignment vertical="center"/>
    </xf>
    <xf numFmtId="0" fontId="6" fillId="0" borderId="3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Continuous" vertical="center" wrapText="1"/>
    </xf>
    <xf numFmtId="0" fontId="10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 horizontal="centerContinuous" vertical="center" wrapText="1"/>
    </xf>
    <xf numFmtId="2" fontId="5" fillId="0" borderId="2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2" fontId="6" fillId="0" borderId="2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5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2" fontId="6" fillId="2" borderId="0" xfId="0" applyNumberFormat="1" applyFont="1" applyFill="1" applyAlignment="1">
      <alignment horizontal="center"/>
    </xf>
    <xf numFmtId="49" fontId="5" fillId="2" borderId="0" xfId="0" applyNumberFormat="1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0" fontId="0" fillId="2" borderId="0" xfId="0" applyFill="1" applyAlignment="1">
      <alignment/>
    </xf>
    <xf numFmtId="2" fontId="5" fillId="2" borderId="0" xfId="0" applyNumberFormat="1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2" fontId="6" fillId="2" borderId="2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18" fillId="2" borderId="0" xfId="0" applyFont="1" applyFill="1" applyAlignment="1">
      <alignment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showGridLines="0" workbookViewId="0" topLeftCell="A1">
      <pane ySplit="8" topLeftCell="BM9" activePane="bottomLeft" state="frozen"/>
      <selection pane="topLeft" activeCell="P7" sqref="P7:P8"/>
      <selection pane="bottomLeft" activeCell="B23" sqref="B23"/>
    </sheetView>
  </sheetViews>
  <sheetFormatPr defaultColWidth="11.421875" defaultRowHeight="12.75"/>
  <cols>
    <col min="1" max="1" width="5.57421875" style="2" customWidth="1"/>
    <col min="2" max="2" width="7.8515625" style="2" customWidth="1"/>
    <col min="3" max="3" width="8.00390625" style="2" hidden="1" customWidth="1"/>
    <col min="4" max="4" width="7.28125" style="2" customWidth="1"/>
    <col min="5" max="5" width="1.1484375" style="2" customWidth="1"/>
    <col min="6" max="6" width="7.8515625" style="2" customWidth="1"/>
    <col min="7" max="7" width="8.421875" style="2" hidden="1" customWidth="1"/>
    <col min="8" max="8" width="7.28125" style="2" customWidth="1"/>
    <col min="9" max="9" width="1.1484375" style="2" customWidth="1"/>
    <col min="10" max="10" width="7.8515625" style="2" customWidth="1"/>
    <col min="11" max="11" width="7.8515625" style="2" hidden="1" customWidth="1"/>
    <col min="12" max="12" width="7.28125" style="3" customWidth="1"/>
    <col min="13" max="13" width="1.1484375" style="3" customWidth="1"/>
    <col min="14" max="14" width="9.57421875" style="3" customWidth="1"/>
    <col min="15" max="15" width="8.140625" style="3" hidden="1" customWidth="1"/>
    <col min="16" max="16" width="9.7109375" style="3" customWidth="1"/>
    <col min="17" max="17" width="7.28125" style="4" customWidth="1"/>
    <col min="18" max="25" width="7.28125" style="5" customWidth="1"/>
    <col min="26" max="30" width="7.28125" style="6" customWidth="1"/>
    <col min="31" max="44" width="7.28125" style="2" customWidth="1"/>
    <col min="45" max="16384" width="11.421875" style="2" customWidth="1"/>
  </cols>
  <sheetData>
    <row r="1" ht="11.25">
      <c r="A1" s="1"/>
    </row>
    <row r="2" ht="11.25" customHeight="1" hidden="1">
      <c r="A2" s="1"/>
    </row>
    <row r="3" spans="1:16" ht="11.25" customHeight="1" hidden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1.25" customHeight="1">
      <c r="A4" s="92" t="s">
        <v>0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</row>
    <row r="5" spans="1:16" ht="11.25" customHeight="1">
      <c r="A5" s="93" t="s">
        <v>173</v>
      </c>
      <c r="B5" s="93"/>
      <c r="C5" s="93"/>
      <c r="D5" s="93"/>
      <c r="E5" s="94"/>
      <c r="F5" s="93"/>
      <c r="G5" s="93"/>
      <c r="H5" s="63"/>
      <c r="I5" s="93"/>
      <c r="J5" s="93"/>
      <c r="K5" s="93"/>
      <c r="L5" s="93"/>
      <c r="M5" s="93"/>
      <c r="N5" s="93"/>
      <c r="O5" s="93"/>
      <c r="P5" s="93"/>
    </row>
    <row r="6" spans="1:17" ht="11.25">
      <c r="A6" s="8"/>
      <c r="B6" s="152" t="s">
        <v>1</v>
      </c>
      <c r="C6" s="152"/>
      <c r="D6" s="152"/>
      <c r="E6" s="9"/>
      <c r="F6" s="152" t="s">
        <v>2</v>
      </c>
      <c r="G6" s="152"/>
      <c r="H6" s="152"/>
      <c r="I6" s="9"/>
      <c r="J6" s="152" t="s">
        <v>3</v>
      </c>
      <c r="K6" s="152"/>
      <c r="L6" s="152"/>
      <c r="M6" s="9"/>
      <c r="N6" s="152" t="s">
        <v>4</v>
      </c>
      <c r="O6" s="152"/>
      <c r="P6" s="152"/>
      <c r="Q6" s="10"/>
    </row>
    <row r="7" spans="1:17" ht="12.75" customHeight="1">
      <c r="A7" s="11" t="s">
        <v>5</v>
      </c>
      <c r="B7" s="146" t="s">
        <v>6</v>
      </c>
      <c r="C7" s="148" t="s">
        <v>7</v>
      </c>
      <c r="D7" s="150" t="s">
        <v>8</v>
      </c>
      <c r="E7" s="14"/>
      <c r="F7" s="146" t="s">
        <v>6</v>
      </c>
      <c r="G7" s="148" t="s">
        <v>7</v>
      </c>
      <c r="H7" s="150" t="s">
        <v>8</v>
      </c>
      <c r="I7" s="14"/>
      <c r="J7" s="146" t="s">
        <v>6</v>
      </c>
      <c r="K7" s="148" t="s">
        <v>7</v>
      </c>
      <c r="L7" s="150" t="s">
        <v>8</v>
      </c>
      <c r="M7" s="14"/>
      <c r="N7" s="146" t="s">
        <v>6</v>
      </c>
      <c r="O7" s="148" t="s">
        <v>7</v>
      </c>
      <c r="P7" s="150" t="s">
        <v>8</v>
      </c>
      <c r="Q7" s="10"/>
    </row>
    <row r="8" spans="1:17" ht="11.25">
      <c r="A8" s="15"/>
      <c r="B8" s="147"/>
      <c r="C8" s="149"/>
      <c r="D8" s="151"/>
      <c r="E8" s="17"/>
      <c r="F8" s="147"/>
      <c r="G8" s="149"/>
      <c r="H8" s="151"/>
      <c r="I8" s="17"/>
      <c r="J8" s="147"/>
      <c r="K8" s="149"/>
      <c r="L8" s="151"/>
      <c r="M8" s="17"/>
      <c r="N8" s="147"/>
      <c r="O8" s="149"/>
      <c r="P8" s="151"/>
      <c r="Q8" s="10"/>
    </row>
    <row r="9" spans="1:17" ht="14.25" customHeight="1">
      <c r="A9" s="8">
        <v>1997</v>
      </c>
      <c r="B9" s="18">
        <v>1.2824890912540348</v>
      </c>
      <c r="C9" s="18">
        <v>17.58512840844014</v>
      </c>
      <c r="D9" s="18">
        <v>17.58512840844014</v>
      </c>
      <c r="E9" s="18"/>
      <c r="F9" s="18">
        <v>1.1532952621886599</v>
      </c>
      <c r="G9" s="18">
        <v>17.345331348050333</v>
      </c>
      <c r="H9" s="18">
        <v>17.345331348050333</v>
      </c>
      <c r="I9" s="18"/>
      <c r="J9" s="18">
        <v>1.3463306266278534</v>
      </c>
      <c r="K9" s="18">
        <v>17.702402135231345</v>
      </c>
      <c r="L9" s="18">
        <v>17.702402135231345</v>
      </c>
      <c r="M9" s="18"/>
      <c r="N9" s="19" t="s">
        <v>172</v>
      </c>
      <c r="O9" s="19" t="s">
        <v>172</v>
      </c>
      <c r="P9" s="19" t="s">
        <v>172</v>
      </c>
      <c r="Q9" s="10"/>
    </row>
    <row r="10" spans="1:17" ht="14.25" customHeight="1">
      <c r="A10" s="11">
        <v>1998</v>
      </c>
      <c r="B10" s="19">
        <v>1.186457183665513</v>
      </c>
      <c r="C10" s="19">
        <v>16.7778069156708</v>
      </c>
      <c r="D10" s="19">
        <v>16.7778069156708</v>
      </c>
      <c r="E10" s="19"/>
      <c r="F10" s="19">
        <v>0.843975922800062</v>
      </c>
      <c r="G10" s="19">
        <v>16.45672042516409</v>
      </c>
      <c r="H10" s="19">
        <v>16.45672042516409</v>
      </c>
      <c r="I10" s="19"/>
      <c r="J10" s="19">
        <v>1.3512628165230816</v>
      </c>
      <c r="K10" s="19">
        <v>16.931536877114066</v>
      </c>
      <c r="L10" s="19">
        <v>16.931536877114066</v>
      </c>
      <c r="M10" s="19"/>
      <c r="N10" s="19" t="s">
        <v>172</v>
      </c>
      <c r="O10" s="19" t="s">
        <v>172</v>
      </c>
      <c r="P10" s="19" t="s">
        <v>172</v>
      </c>
      <c r="Q10" s="10"/>
    </row>
    <row r="11" spans="1:16" ht="14.25" customHeight="1">
      <c r="A11" s="11">
        <v>1999</v>
      </c>
      <c r="B11" s="19">
        <v>0.705444092455702</v>
      </c>
      <c r="C11" s="19">
        <v>10.140673371509218</v>
      </c>
      <c r="D11" s="19">
        <v>10.140673371509218</v>
      </c>
      <c r="E11" s="19"/>
      <c r="F11" s="19">
        <v>0.6551630005316276</v>
      </c>
      <c r="G11" s="19">
        <v>10.625631632137432</v>
      </c>
      <c r="H11" s="19">
        <v>10.625631632137432</v>
      </c>
      <c r="I11" s="19"/>
      <c r="J11" s="19">
        <v>0.7301864715553174</v>
      </c>
      <c r="K11" s="19">
        <v>9.908046348518857</v>
      </c>
      <c r="L11" s="19">
        <v>9.908046348518857</v>
      </c>
      <c r="M11" s="19"/>
      <c r="N11" s="19" t="s">
        <v>172</v>
      </c>
      <c r="O11" s="19" t="s">
        <v>172</v>
      </c>
      <c r="P11" s="19" t="s">
        <v>172</v>
      </c>
    </row>
    <row r="12" spans="1:16" ht="14.25" customHeight="1">
      <c r="A12" s="11">
        <v>2000</v>
      </c>
      <c r="B12" s="19">
        <v>0.5715606969301033</v>
      </c>
      <c r="C12" s="19">
        <v>9.603691420000004</v>
      </c>
      <c r="D12" s="19">
        <v>9.603691420000004</v>
      </c>
      <c r="E12" s="19"/>
      <c r="F12" s="19">
        <v>0.5455171452492772</v>
      </c>
      <c r="G12" s="19">
        <v>9.642573900000002</v>
      </c>
      <c r="H12" s="19">
        <v>9.642573900000002</v>
      </c>
      <c r="I12" s="19"/>
      <c r="J12" s="19">
        <v>0.5867382829531845</v>
      </c>
      <c r="K12" s="19">
        <v>9.580902660000007</v>
      </c>
      <c r="L12" s="19">
        <v>9.580902660000007</v>
      </c>
      <c r="M12" s="19"/>
      <c r="N12" s="19">
        <v>0.4631196951898743</v>
      </c>
      <c r="O12" s="19">
        <v>9.213758810000002</v>
      </c>
      <c r="P12" s="19">
        <v>9.213758810000002</v>
      </c>
    </row>
    <row r="13" spans="1:16" ht="14.25" customHeight="1">
      <c r="A13" s="11">
        <v>2001</v>
      </c>
      <c r="B13" s="19">
        <v>0.24446911572436666</v>
      </c>
      <c r="C13" s="19">
        <v>8.249421276654298</v>
      </c>
      <c r="D13" s="19">
        <v>8.249421276654298</v>
      </c>
      <c r="E13" s="19"/>
      <c r="F13" s="19">
        <v>0.2678869521740526</v>
      </c>
      <c r="G13" s="19">
        <v>7.9408832812889605</v>
      </c>
      <c r="H13" s="19">
        <v>7.9408832812889605</v>
      </c>
      <c r="I13" s="19"/>
      <c r="J13" s="19">
        <v>0.2308283241265013</v>
      </c>
      <c r="K13" s="19">
        <v>8.430716243198354</v>
      </c>
      <c r="L13" s="19">
        <v>8.430716243198354</v>
      </c>
      <c r="M13" s="19"/>
      <c r="N13" s="19">
        <v>0.20122778921466286</v>
      </c>
      <c r="O13" s="19">
        <v>8.105508103059119</v>
      </c>
      <c r="P13" s="19">
        <v>8.105508103059119</v>
      </c>
    </row>
    <row r="14" spans="1:16" ht="14.25" customHeight="1">
      <c r="A14" s="14">
        <v>2002</v>
      </c>
      <c r="B14" s="19">
        <v>0.66001732</v>
      </c>
      <c r="C14" s="19">
        <v>6.59404428</v>
      </c>
      <c r="D14" s="19">
        <v>6.59404428</v>
      </c>
      <c r="E14" s="19"/>
      <c r="F14" s="19">
        <v>0.71355934</v>
      </c>
      <c r="G14" s="19">
        <v>6.62742629</v>
      </c>
      <c r="H14" s="19">
        <v>6.62742629</v>
      </c>
      <c r="I14" s="19"/>
      <c r="J14" s="19">
        <v>0.62870866</v>
      </c>
      <c r="K14" s="19">
        <v>6.57472871</v>
      </c>
      <c r="L14" s="19">
        <v>6.57472871</v>
      </c>
      <c r="M14" s="19"/>
      <c r="N14" s="19">
        <v>0.69020042</v>
      </c>
      <c r="O14" s="19">
        <v>7.01248262</v>
      </c>
      <c r="P14" s="19">
        <v>7.01248262</v>
      </c>
    </row>
    <row r="15" spans="1:16" ht="14.25" customHeight="1">
      <c r="A15" s="14">
        <v>2003</v>
      </c>
      <c r="B15" s="19">
        <v>0.37948349</v>
      </c>
      <c r="C15" s="19">
        <v>8.7180122</v>
      </c>
      <c r="D15" s="19">
        <v>8.7180122</v>
      </c>
      <c r="E15" s="19"/>
      <c r="F15" s="19">
        <v>0.35927215</v>
      </c>
      <c r="G15" s="19">
        <v>8.24878646</v>
      </c>
      <c r="H15" s="19">
        <v>8.24878646</v>
      </c>
      <c r="I15" s="19"/>
      <c r="J15" s="19">
        <v>0.39125218</v>
      </c>
      <c r="K15" s="19">
        <v>8.99267031</v>
      </c>
      <c r="L15" s="19">
        <v>8.99267031</v>
      </c>
      <c r="M15" s="19"/>
      <c r="N15" s="19">
        <v>0.39742155</v>
      </c>
      <c r="O15" s="19">
        <v>8.35060346</v>
      </c>
      <c r="P15" s="19">
        <v>8.35060346</v>
      </c>
    </row>
    <row r="16" spans="1:16" ht="14.25" customHeight="1">
      <c r="A16" s="14">
        <v>2004</v>
      </c>
      <c r="B16" s="19">
        <v>-0.21028674</v>
      </c>
      <c r="C16" s="19">
        <v>7.88014465</v>
      </c>
      <c r="D16" s="19">
        <v>7.88014465</v>
      </c>
      <c r="E16" s="19"/>
      <c r="F16" s="19">
        <v>-0.29022046</v>
      </c>
      <c r="G16" s="19">
        <v>6.96984117</v>
      </c>
      <c r="H16" s="19">
        <v>6.96984117</v>
      </c>
      <c r="I16" s="19"/>
      <c r="J16" s="19">
        <v>-0.1644533</v>
      </c>
      <c r="K16" s="19">
        <v>8.40858337</v>
      </c>
      <c r="L16" s="19">
        <v>8.40858337</v>
      </c>
      <c r="M16" s="19"/>
      <c r="N16" s="19">
        <v>-0.2258573</v>
      </c>
      <c r="O16" s="19">
        <v>7.76536529</v>
      </c>
      <c r="P16" s="19">
        <v>7.76536529</v>
      </c>
    </row>
    <row r="17" spans="1:16" ht="14.25" customHeight="1">
      <c r="A17" s="14">
        <v>2005</v>
      </c>
      <c r="B17" s="19">
        <v>0.11791045</v>
      </c>
      <c r="C17" s="19">
        <v>2.69568537</v>
      </c>
      <c r="D17" s="19">
        <v>2.69568537</v>
      </c>
      <c r="E17" s="19"/>
      <c r="F17" s="19">
        <v>0.13370068</v>
      </c>
      <c r="G17" s="19">
        <v>2.98951258</v>
      </c>
      <c r="H17" s="19">
        <v>2.98951258</v>
      </c>
      <c r="I17" s="19"/>
      <c r="J17" s="19">
        <v>0.10884421</v>
      </c>
      <c r="K17" s="19">
        <v>2.52773814</v>
      </c>
      <c r="L17" s="19">
        <v>2.52773814</v>
      </c>
      <c r="M17" s="19"/>
      <c r="N17" s="19">
        <v>0.11008003</v>
      </c>
      <c r="O17" s="19">
        <v>3.09058593</v>
      </c>
      <c r="P17" s="19">
        <v>3.09058593</v>
      </c>
    </row>
    <row r="18" spans="1:16" ht="14.25" customHeight="1">
      <c r="A18" s="14" t="s">
        <v>153</v>
      </c>
      <c r="B18" s="19">
        <v>-0.12320609</v>
      </c>
      <c r="C18" s="19">
        <v>6.6370329</v>
      </c>
      <c r="D18" s="19">
        <v>6.6370329</v>
      </c>
      <c r="E18" s="19"/>
      <c r="F18" s="19">
        <v>-0.04768722</v>
      </c>
      <c r="G18" s="19">
        <v>6.5711855</v>
      </c>
      <c r="H18" s="19">
        <v>6.5711855</v>
      </c>
      <c r="I18" s="19"/>
      <c r="J18" s="19">
        <v>-0.16661384</v>
      </c>
      <c r="K18" s="19">
        <v>6.67477249</v>
      </c>
      <c r="L18" s="19">
        <v>6.67477249</v>
      </c>
      <c r="M18" s="19"/>
      <c r="N18" s="19">
        <v>-0.11367486</v>
      </c>
      <c r="O18" s="19">
        <v>6.56932578</v>
      </c>
      <c r="P18" s="19">
        <v>6.56932578</v>
      </c>
    </row>
    <row r="19" spans="1:16" ht="14.25" customHeight="1">
      <c r="A19" s="14" t="s">
        <v>154</v>
      </c>
      <c r="B19" s="19">
        <v>0.33275088</v>
      </c>
      <c r="C19" s="19">
        <v>4.22946294</v>
      </c>
      <c r="D19" s="19">
        <v>4.22946294</v>
      </c>
      <c r="E19" s="19"/>
      <c r="F19" s="19">
        <v>0.31974687</v>
      </c>
      <c r="G19" s="19">
        <v>4.81228746</v>
      </c>
      <c r="H19" s="19">
        <v>4.81228746</v>
      </c>
      <c r="I19" s="19"/>
      <c r="J19" s="19">
        <v>0.34033011</v>
      </c>
      <c r="K19" s="19">
        <v>3.89449022</v>
      </c>
      <c r="L19" s="19">
        <v>3.89449022</v>
      </c>
      <c r="M19" s="19"/>
      <c r="N19" s="19">
        <v>0.32322572</v>
      </c>
      <c r="O19" s="19">
        <v>4.85723974</v>
      </c>
      <c r="P19" s="19">
        <v>4.85723974</v>
      </c>
    </row>
    <row r="20" spans="1:30" s="1" customFormat="1" ht="14.25" customHeight="1">
      <c r="A20" s="20" t="s">
        <v>155</v>
      </c>
      <c r="B20" s="21">
        <v>-0.18558929</v>
      </c>
      <c r="C20" s="21">
        <v>5.29225673</v>
      </c>
      <c r="D20" s="21">
        <v>5.29225673</v>
      </c>
      <c r="E20" s="21"/>
      <c r="F20" s="21">
        <v>-0.03383822</v>
      </c>
      <c r="G20" s="21">
        <v>5.32282336</v>
      </c>
      <c r="H20" s="21">
        <v>5.32282336</v>
      </c>
      <c r="I20" s="21"/>
      <c r="J20" s="21">
        <v>-0.27344584</v>
      </c>
      <c r="K20" s="21">
        <v>5.27469264</v>
      </c>
      <c r="L20" s="21">
        <v>5.27469264</v>
      </c>
      <c r="M20" s="21"/>
      <c r="N20" s="21">
        <v>-0.17981448</v>
      </c>
      <c r="O20" s="21">
        <v>5.37318773</v>
      </c>
      <c r="P20" s="21">
        <v>5.37318773</v>
      </c>
      <c r="Q20" s="4"/>
      <c r="R20" s="22"/>
      <c r="S20" s="22"/>
      <c r="T20" s="22"/>
      <c r="U20" s="22"/>
      <c r="V20" s="22"/>
      <c r="W20" s="22"/>
      <c r="X20" s="22"/>
      <c r="Y20" s="22"/>
      <c r="Z20" s="23"/>
      <c r="AA20" s="23"/>
      <c r="AB20" s="23"/>
      <c r="AC20" s="23"/>
      <c r="AD20" s="23"/>
    </row>
    <row r="21" spans="1:16" ht="9.75" customHeight="1">
      <c r="A21" s="24" t="s">
        <v>151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16" ht="10.5" customHeight="1">
      <c r="A22" s="24" t="s">
        <v>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</row>
    <row r="23" spans="1:16" ht="10.5" customHeight="1">
      <c r="A23" s="25" t="s">
        <v>10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6"/>
      <c r="M23" s="26"/>
      <c r="N23" s="26"/>
      <c r="O23" s="26"/>
      <c r="P23" s="26"/>
    </row>
    <row r="24" spans="1:16" ht="10.5" customHeight="1">
      <c r="A24" s="25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6"/>
      <c r="M24" s="26"/>
      <c r="N24" s="26"/>
      <c r="O24" s="26"/>
      <c r="P24" s="26"/>
    </row>
    <row r="25" ht="10.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</sheetData>
  <mergeCells count="19">
    <mergeCell ref="P7:P8"/>
    <mergeCell ref="L7:L8"/>
    <mergeCell ref="A3:P3"/>
    <mergeCell ref="A4:P4"/>
    <mergeCell ref="A5:P5"/>
    <mergeCell ref="B6:D6"/>
    <mergeCell ref="F6:H6"/>
    <mergeCell ref="J6:L6"/>
    <mergeCell ref="N6:P6"/>
    <mergeCell ref="O7:O8"/>
    <mergeCell ref="B7:B8"/>
    <mergeCell ref="F7:F8"/>
    <mergeCell ref="J7:J8"/>
    <mergeCell ref="N7:N8"/>
    <mergeCell ref="C7:C8"/>
    <mergeCell ref="G7:G8"/>
    <mergeCell ref="K7:K8"/>
    <mergeCell ref="D7:D8"/>
    <mergeCell ref="H7:H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showGridLines="0" workbookViewId="0" topLeftCell="A1">
      <selection activeCell="A3" sqref="A3:P3"/>
    </sheetView>
  </sheetViews>
  <sheetFormatPr defaultColWidth="11.421875" defaultRowHeight="12.75"/>
  <cols>
    <col min="1" max="1" width="15.00390625" style="32" customWidth="1"/>
    <col min="2" max="2" width="8.140625" style="32" customWidth="1"/>
    <col min="3" max="3" width="8.00390625" style="32" hidden="1" customWidth="1"/>
    <col min="4" max="4" width="8.00390625" style="32" customWidth="1"/>
    <col min="5" max="5" width="2.7109375" style="32" customWidth="1"/>
    <col min="6" max="6" width="8.140625" style="32" customWidth="1"/>
    <col min="7" max="7" width="8.00390625" style="32" hidden="1" customWidth="1"/>
    <col min="8" max="8" width="8.00390625" style="32" customWidth="1"/>
    <col min="9" max="9" width="2.7109375" style="32" customWidth="1"/>
    <col min="10" max="10" width="8.140625" style="32" customWidth="1"/>
    <col min="11" max="11" width="8.00390625" style="32" hidden="1" customWidth="1"/>
    <col min="12" max="12" width="8.00390625" style="59" customWidth="1"/>
    <col min="13" max="13" width="2.140625" style="59" customWidth="1"/>
    <col min="14" max="14" width="9.57421875" style="59" customWidth="1"/>
    <col min="15" max="15" width="7.8515625" style="59" hidden="1" customWidth="1"/>
    <col min="16" max="16" width="7.421875" style="59" customWidth="1"/>
    <col min="17" max="17" width="7.8515625" style="60" customWidth="1"/>
    <col min="18" max="25" width="3.7109375" style="30" customWidth="1"/>
    <col min="26" max="26" width="3.28125" style="31" customWidth="1"/>
    <col min="27" max="30" width="11.421875" style="31" customWidth="1"/>
    <col min="31" max="16384" width="11.421875" style="32" customWidth="1"/>
  </cols>
  <sheetData>
    <row r="1" spans="1:17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8"/>
      <c r="M1" s="28"/>
      <c r="N1" s="28"/>
      <c r="O1" s="28"/>
      <c r="P1" s="28"/>
      <c r="Q1" s="29"/>
    </row>
    <row r="2" spans="1:30" s="36" customFormat="1" ht="11.25" customHeight="1" hidden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33"/>
      <c r="R2" s="34"/>
      <c r="S2" s="34"/>
      <c r="T2" s="34"/>
      <c r="U2" s="34"/>
      <c r="V2" s="34"/>
      <c r="W2" s="34"/>
      <c r="X2" s="34"/>
      <c r="Y2" s="34"/>
      <c r="Z2" s="35"/>
      <c r="AA2" s="35"/>
      <c r="AB2" s="35"/>
      <c r="AC2" s="35"/>
      <c r="AD2" s="35"/>
    </row>
    <row r="3" spans="1:30" s="36" customFormat="1" ht="11.25" customHeight="1">
      <c r="A3" s="92" t="s">
        <v>11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33"/>
      <c r="R3" s="34"/>
      <c r="S3" s="34"/>
      <c r="T3" s="34"/>
      <c r="U3" s="34"/>
      <c r="V3" s="34"/>
      <c r="W3" s="34"/>
      <c r="X3" s="34"/>
      <c r="Y3" s="34"/>
      <c r="Z3" s="35"/>
      <c r="AA3" s="35"/>
      <c r="AB3" s="35"/>
      <c r="AC3" s="35"/>
      <c r="AD3" s="35"/>
    </row>
    <row r="4" spans="1:30" s="36" customFormat="1" ht="11.25" customHeight="1">
      <c r="A4" s="93" t="s">
        <v>156</v>
      </c>
      <c r="B4" s="93"/>
      <c r="C4" s="93"/>
      <c r="D4" s="93"/>
      <c r="E4" s="94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33"/>
      <c r="R4" s="34"/>
      <c r="S4" s="34"/>
      <c r="T4" s="34"/>
      <c r="U4" s="34"/>
      <c r="V4" s="34"/>
      <c r="W4" s="34"/>
      <c r="X4" s="34"/>
      <c r="Y4" s="34"/>
      <c r="Z4" s="35"/>
      <c r="AA4" s="35"/>
      <c r="AB4" s="35"/>
      <c r="AC4" s="35"/>
      <c r="AD4" s="35"/>
    </row>
    <row r="5" spans="1:30" s="42" customFormat="1" ht="26.25" customHeight="1">
      <c r="A5" s="37"/>
      <c r="B5" s="153" t="s">
        <v>1</v>
      </c>
      <c r="C5" s="153"/>
      <c r="D5" s="153"/>
      <c r="E5" s="12"/>
      <c r="F5" s="153" t="s">
        <v>2</v>
      </c>
      <c r="G5" s="153"/>
      <c r="H5" s="154"/>
      <c r="I5" s="12"/>
      <c r="J5" s="153" t="s">
        <v>3</v>
      </c>
      <c r="K5" s="153"/>
      <c r="L5" s="153"/>
      <c r="M5" s="38"/>
      <c r="N5" s="153" t="s">
        <v>12</v>
      </c>
      <c r="O5" s="153"/>
      <c r="P5" s="153"/>
      <c r="Q5" s="39"/>
      <c r="R5" s="40"/>
      <c r="S5" s="40"/>
      <c r="T5" s="40"/>
      <c r="U5" s="40"/>
      <c r="V5" s="40"/>
      <c r="W5" s="40"/>
      <c r="X5" s="40"/>
      <c r="Y5" s="40"/>
      <c r="Z5" s="41"/>
      <c r="AA5" s="41"/>
      <c r="AB5" s="41"/>
      <c r="AC5" s="41"/>
      <c r="AD5" s="41"/>
    </row>
    <row r="6" spans="1:30" s="36" customFormat="1" ht="12" customHeight="1">
      <c r="A6" s="11" t="s">
        <v>13</v>
      </c>
      <c r="B6" s="146" t="s">
        <v>6</v>
      </c>
      <c r="C6" s="148" t="s">
        <v>7</v>
      </c>
      <c r="D6" s="150" t="s">
        <v>8</v>
      </c>
      <c r="E6" s="14"/>
      <c r="F6" s="146" t="s">
        <v>6</v>
      </c>
      <c r="G6" s="148" t="s">
        <v>7</v>
      </c>
      <c r="H6" s="150" t="s">
        <v>8</v>
      </c>
      <c r="I6" s="14"/>
      <c r="J6" s="146" t="s">
        <v>6</v>
      </c>
      <c r="K6" s="148" t="s">
        <v>7</v>
      </c>
      <c r="L6" s="150" t="s">
        <v>8</v>
      </c>
      <c r="M6" s="14"/>
      <c r="N6" s="146" t="s">
        <v>6</v>
      </c>
      <c r="O6" s="148" t="s">
        <v>7</v>
      </c>
      <c r="P6" s="150" t="s">
        <v>8</v>
      </c>
      <c r="Q6" s="43"/>
      <c r="R6" s="44"/>
      <c r="S6" s="44"/>
      <c r="T6" s="44"/>
      <c r="U6" s="34"/>
      <c r="V6" s="34"/>
      <c r="W6" s="34"/>
      <c r="X6" s="34"/>
      <c r="Y6" s="34"/>
      <c r="Z6" s="35"/>
      <c r="AA6" s="35"/>
      <c r="AB6" s="35"/>
      <c r="AC6" s="35"/>
      <c r="AD6" s="35"/>
    </row>
    <row r="7" spans="1:30" s="36" customFormat="1" ht="12" customHeight="1">
      <c r="A7" s="11"/>
      <c r="B7" s="147"/>
      <c r="C7" s="149"/>
      <c r="D7" s="151"/>
      <c r="E7" s="17"/>
      <c r="F7" s="147"/>
      <c r="G7" s="149"/>
      <c r="H7" s="151"/>
      <c r="I7" s="17"/>
      <c r="J7" s="147"/>
      <c r="K7" s="149"/>
      <c r="L7" s="151"/>
      <c r="M7" s="17"/>
      <c r="N7" s="147"/>
      <c r="O7" s="149"/>
      <c r="P7" s="151"/>
      <c r="Q7" s="43"/>
      <c r="R7" s="44"/>
      <c r="S7" s="44"/>
      <c r="T7" s="44"/>
      <c r="U7" s="34"/>
      <c r="V7" s="34"/>
      <c r="W7" s="34"/>
      <c r="X7" s="34"/>
      <c r="Y7" s="34"/>
      <c r="Z7" s="35"/>
      <c r="AA7" s="35"/>
      <c r="AB7" s="35"/>
      <c r="AC7" s="35"/>
      <c r="AD7" s="35"/>
    </row>
    <row r="8" spans="1:30" s="51" customFormat="1" ht="14.25" customHeight="1">
      <c r="A8" s="45" t="s">
        <v>152</v>
      </c>
      <c r="B8" s="46">
        <v>-0.18558929</v>
      </c>
      <c r="C8" s="46">
        <v>5.29225673</v>
      </c>
      <c r="D8" s="46">
        <v>5.29225673</v>
      </c>
      <c r="E8" s="46"/>
      <c r="F8" s="46">
        <v>-0.03383822</v>
      </c>
      <c r="G8" s="46">
        <v>5.32282336</v>
      </c>
      <c r="H8" s="46">
        <v>5.32282336</v>
      </c>
      <c r="I8" s="46"/>
      <c r="J8" s="46">
        <v>-0.27344584</v>
      </c>
      <c r="K8" s="46">
        <v>5.27469264</v>
      </c>
      <c r="L8" s="46">
        <v>5.27469264</v>
      </c>
      <c r="M8" s="46"/>
      <c r="N8" s="46">
        <v>-0.17981448</v>
      </c>
      <c r="O8" s="46">
        <v>5.37318773</v>
      </c>
      <c r="P8" s="46">
        <v>5.37318773</v>
      </c>
      <c r="Q8" s="47"/>
      <c r="R8" s="48"/>
      <c r="S8" s="48"/>
      <c r="T8" s="48"/>
      <c r="U8" s="49"/>
      <c r="V8" s="49"/>
      <c r="W8" s="49"/>
      <c r="X8" s="49"/>
      <c r="Y8" s="49"/>
      <c r="Z8" s="50"/>
      <c r="AA8" s="50"/>
      <c r="AB8" s="50"/>
      <c r="AC8" s="50"/>
      <c r="AD8" s="50"/>
    </row>
    <row r="9" spans="1:30" s="36" customFormat="1" ht="14.25" customHeight="1">
      <c r="A9" s="11" t="s">
        <v>157</v>
      </c>
      <c r="B9" s="19">
        <v>-0.00585453</v>
      </c>
      <c r="C9" s="19">
        <v>4.48461858</v>
      </c>
      <c r="D9" s="19">
        <v>4.48461858</v>
      </c>
      <c r="E9" s="19"/>
      <c r="F9" s="19">
        <v>0.15511672</v>
      </c>
      <c r="G9" s="19">
        <v>4.45010452</v>
      </c>
      <c r="H9" s="19">
        <v>4.45010452</v>
      </c>
      <c r="I9" s="19"/>
      <c r="J9" s="19">
        <v>-0.07669472</v>
      </c>
      <c r="K9" s="19">
        <v>4.49985005</v>
      </c>
      <c r="L9" s="19">
        <v>4.49985005</v>
      </c>
      <c r="M9" s="19"/>
      <c r="N9" s="19">
        <v>0.03135308</v>
      </c>
      <c r="O9" s="19">
        <v>4.68824178</v>
      </c>
      <c r="P9" s="19">
        <v>4.68824178</v>
      </c>
      <c r="Q9" s="43"/>
      <c r="R9" s="44"/>
      <c r="S9" s="44"/>
      <c r="T9" s="44"/>
      <c r="U9" s="34"/>
      <c r="V9" s="34"/>
      <c r="W9" s="34"/>
      <c r="X9" s="34"/>
      <c r="Y9" s="34"/>
      <c r="Z9" s="35"/>
      <c r="AA9" s="35"/>
      <c r="AB9" s="35"/>
      <c r="AC9" s="35"/>
      <c r="AD9" s="35"/>
    </row>
    <row r="10" spans="1:30" s="36" customFormat="1" ht="14.25" customHeight="1">
      <c r="A10" s="11" t="s">
        <v>158</v>
      </c>
      <c r="B10" s="19">
        <v>-0.11554173</v>
      </c>
      <c r="C10" s="19">
        <v>3.77859893</v>
      </c>
      <c r="D10" s="19">
        <v>3.77859893</v>
      </c>
      <c r="E10" s="19"/>
      <c r="F10" s="19">
        <v>-0.0281431</v>
      </c>
      <c r="G10" s="19">
        <v>3.65828181</v>
      </c>
      <c r="H10" s="19">
        <v>3.65828181</v>
      </c>
      <c r="I10" s="19"/>
      <c r="J10" s="19">
        <v>-0.14039614</v>
      </c>
      <c r="K10" s="19">
        <v>3.81290413</v>
      </c>
      <c r="L10" s="19">
        <v>3.81290413</v>
      </c>
      <c r="M10" s="19"/>
      <c r="N10" s="19">
        <v>-0.08189351</v>
      </c>
      <c r="O10" s="19">
        <v>3.55622608</v>
      </c>
      <c r="P10" s="19">
        <v>3.55622608</v>
      </c>
      <c r="Q10" s="43"/>
      <c r="R10" s="44"/>
      <c r="S10" s="44"/>
      <c r="T10" s="44"/>
      <c r="U10" s="34"/>
      <c r="V10" s="34"/>
      <c r="W10" s="34"/>
      <c r="X10" s="34"/>
      <c r="Y10" s="34"/>
      <c r="Z10" s="35"/>
      <c r="AA10" s="35"/>
      <c r="AB10" s="35"/>
      <c r="AC10" s="35"/>
      <c r="AD10" s="35"/>
    </row>
    <row r="11" spans="1:30" s="36" customFormat="1" ht="14.25" customHeight="1">
      <c r="A11" s="11" t="s">
        <v>159</v>
      </c>
      <c r="B11" s="19">
        <v>-0.3264429</v>
      </c>
      <c r="C11" s="19">
        <v>5.63316652</v>
      </c>
      <c r="D11" s="19">
        <v>5.63316652</v>
      </c>
      <c r="E11" s="19"/>
      <c r="F11" s="19">
        <v>-0.18462285</v>
      </c>
      <c r="G11" s="19">
        <v>5.81057689</v>
      </c>
      <c r="H11" s="19">
        <v>5.81057689</v>
      </c>
      <c r="I11" s="19"/>
      <c r="J11" s="19">
        <v>-0.37904666</v>
      </c>
      <c r="K11" s="19">
        <v>5.56738473</v>
      </c>
      <c r="L11" s="19">
        <v>5.56738473</v>
      </c>
      <c r="M11" s="19"/>
      <c r="N11" s="19">
        <v>-0.3161753</v>
      </c>
      <c r="O11" s="19">
        <v>5.75243351</v>
      </c>
      <c r="P11" s="19">
        <v>5.75243351</v>
      </c>
      <c r="Q11" s="47"/>
      <c r="R11" s="44"/>
      <c r="S11" s="44"/>
      <c r="T11" s="44"/>
      <c r="U11" s="34"/>
      <c r="V11" s="34"/>
      <c r="W11" s="34"/>
      <c r="X11" s="34"/>
      <c r="Y11" s="34"/>
      <c r="Z11" s="35"/>
      <c r="AA11" s="35"/>
      <c r="AB11" s="35"/>
      <c r="AC11" s="35"/>
      <c r="AD11" s="35"/>
    </row>
    <row r="12" spans="1:30" s="36" customFormat="1" ht="14.25" customHeight="1">
      <c r="A12" s="11" t="s">
        <v>160</v>
      </c>
      <c r="B12" s="19">
        <v>-0.28259221</v>
      </c>
      <c r="C12" s="19">
        <v>7.24289901</v>
      </c>
      <c r="D12" s="19">
        <v>7.24289901</v>
      </c>
      <c r="E12" s="19"/>
      <c r="F12" s="19">
        <v>-0.13427822</v>
      </c>
      <c r="G12" s="19">
        <v>7.68129881</v>
      </c>
      <c r="H12" s="19">
        <v>7.68129881</v>
      </c>
      <c r="I12" s="19"/>
      <c r="J12" s="19">
        <v>-0.37202653</v>
      </c>
      <c r="K12" s="19">
        <v>6.97963671</v>
      </c>
      <c r="L12" s="19">
        <v>6.97963671</v>
      </c>
      <c r="M12" s="19"/>
      <c r="N12" s="19">
        <v>-0.24369054</v>
      </c>
      <c r="O12" s="19">
        <v>7.72046838</v>
      </c>
      <c r="P12" s="19">
        <v>7.72046838</v>
      </c>
      <c r="Q12" s="47"/>
      <c r="R12" s="44"/>
      <c r="S12" s="44"/>
      <c r="T12" s="44"/>
      <c r="U12" s="34"/>
      <c r="V12" s="34"/>
      <c r="W12" s="34"/>
      <c r="X12" s="34"/>
      <c r="Y12" s="34"/>
      <c r="Z12" s="35"/>
      <c r="AA12" s="35"/>
      <c r="AB12" s="35"/>
      <c r="AC12" s="35"/>
      <c r="AD12" s="35"/>
    </row>
    <row r="13" spans="1:30" s="36" customFormat="1" ht="14.25" customHeight="1">
      <c r="A13" s="11" t="s">
        <v>161</v>
      </c>
      <c r="B13" s="19">
        <v>-0.36754766</v>
      </c>
      <c r="C13" s="19">
        <v>5.95166515</v>
      </c>
      <c r="D13" s="19">
        <v>5.95166515</v>
      </c>
      <c r="E13" s="19"/>
      <c r="F13" s="19">
        <v>-0.19161036</v>
      </c>
      <c r="G13" s="19">
        <v>6.25407074</v>
      </c>
      <c r="H13" s="19">
        <v>6.25407074</v>
      </c>
      <c r="I13" s="19"/>
      <c r="J13" s="19">
        <v>-0.49909967</v>
      </c>
      <c r="K13" s="19">
        <v>5.72597839</v>
      </c>
      <c r="L13" s="19">
        <v>5.72597839</v>
      </c>
      <c r="M13" s="19"/>
      <c r="N13" s="19">
        <v>-0.39300049</v>
      </c>
      <c r="O13" s="19">
        <v>6.20135269</v>
      </c>
      <c r="P13" s="19">
        <v>6.20135269</v>
      </c>
      <c r="Q13" s="47"/>
      <c r="R13" s="44"/>
      <c r="S13" s="44"/>
      <c r="T13" s="44"/>
      <c r="U13" s="34"/>
      <c r="V13" s="34"/>
      <c r="W13" s="34"/>
      <c r="X13" s="34"/>
      <c r="Y13" s="34"/>
      <c r="Z13" s="35"/>
      <c r="AA13" s="35"/>
      <c r="AB13" s="35"/>
      <c r="AC13" s="35"/>
      <c r="AD13" s="35"/>
    </row>
    <row r="14" spans="1:30" s="36" customFormat="1" ht="14.25" customHeight="1">
      <c r="A14" s="11" t="s">
        <v>162</v>
      </c>
      <c r="B14" s="19">
        <v>-0.1262744</v>
      </c>
      <c r="C14" s="19">
        <v>4.51793337</v>
      </c>
      <c r="D14" s="19">
        <v>4.51793337</v>
      </c>
      <c r="E14" s="19"/>
      <c r="F14" s="19">
        <v>-0.12000051</v>
      </c>
      <c r="G14" s="19">
        <v>4.51209109</v>
      </c>
      <c r="H14" s="19">
        <v>4.51209109</v>
      </c>
      <c r="I14" s="19"/>
      <c r="J14" s="19">
        <v>-0.38403368</v>
      </c>
      <c r="K14" s="19">
        <v>4.75916757</v>
      </c>
      <c r="L14" s="19">
        <v>4.75916757</v>
      </c>
      <c r="M14" s="19"/>
      <c r="N14" s="19">
        <v>-0.30888969</v>
      </c>
      <c r="O14" s="19">
        <v>5.14144067</v>
      </c>
      <c r="P14" s="19">
        <v>5.14144067</v>
      </c>
      <c r="Q14" s="47"/>
      <c r="R14" s="44"/>
      <c r="S14" s="44"/>
      <c r="T14" s="44"/>
      <c r="U14" s="34"/>
      <c r="V14" s="34"/>
      <c r="W14" s="34"/>
      <c r="X14" s="34"/>
      <c r="Y14" s="34"/>
      <c r="Z14" s="35"/>
      <c r="AA14" s="35"/>
      <c r="AB14" s="35"/>
      <c r="AC14" s="35"/>
      <c r="AD14" s="35"/>
    </row>
    <row r="15" spans="1:30" s="36" customFormat="1" ht="14.25" customHeight="1">
      <c r="A15" s="11" t="s">
        <v>163</v>
      </c>
      <c r="B15" s="19">
        <v>-0.24672357</v>
      </c>
      <c r="C15" s="19">
        <v>2.90516356</v>
      </c>
      <c r="D15" s="19">
        <v>2.90516356</v>
      </c>
      <c r="E15" s="19"/>
      <c r="F15" s="19">
        <v>-0.20907592</v>
      </c>
      <c r="G15" s="19">
        <v>2.78949246</v>
      </c>
      <c r="H15" s="19">
        <v>2.78949246</v>
      </c>
      <c r="I15" s="19"/>
      <c r="J15" s="19">
        <v>-0.41409557</v>
      </c>
      <c r="K15" s="19">
        <v>3.42364529</v>
      </c>
      <c r="L15" s="19">
        <v>3.42364529</v>
      </c>
      <c r="M15" s="19"/>
      <c r="N15" s="19">
        <v>-0.26907581</v>
      </c>
      <c r="O15" s="19">
        <v>2.88091655</v>
      </c>
      <c r="P15" s="19">
        <v>2.88091655</v>
      </c>
      <c r="Q15" s="47"/>
      <c r="R15" s="44"/>
      <c r="S15" s="44"/>
      <c r="T15" s="44"/>
      <c r="U15" s="34"/>
      <c r="V15" s="34"/>
      <c r="W15" s="34"/>
      <c r="X15" s="34"/>
      <c r="Y15" s="34"/>
      <c r="Z15" s="35"/>
      <c r="AA15" s="35"/>
      <c r="AB15" s="35"/>
      <c r="AC15" s="35"/>
      <c r="AD15" s="35"/>
    </row>
    <row r="16" spans="1:30" s="36" customFormat="1" ht="14.25" customHeight="1">
      <c r="A16" s="11" t="s">
        <v>164</v>
      </c>
      <c r="B16" s="19">
        <v>0.00326183</v>
      </c>
      <c r="C16" s="19">
        <v>6.02600188</v>
      </c>
      <c r="D16" s="19">
        <v>6.02600188</v>
      </c>
      <c r="E16" s="19"/>
      <c r="F16" s="19">
        <v>0.02123002</v>
      </c>
      <c r="G16" s="19">
        <v>5.80359411</v>
      </c>
      <c r="H16" s="19">
        <v>5.80359411</v>
      </c>
      <c r="I16" s="19"/>
      <c r="J16" s="19">
        <v>-0.00945079</v>
      </c>
      <c r="K16" s="19">
        <v>6.18397157</v>
      </c>
      <c r="L16" s="19">
        <v>6.18397157</v>
      </c>
      <c r="M16" s="19"/>
      <c r="N16" s="19">
        <v>-0.00480541</v>
      </c>
      <c r="O16" s="19">
        <v>5.91356158</v>
      </c>
      <c r="P16" s="19">
        <v>5.91356158</v>
      </c>
      <c r="Q16" s="47"/>
      <c r="R16" s="44"/>
      <c r="S16" s="44"/>
      <c r="T16" s="44"/>
      <c r="U16" s="34"/>
      <c r="V16" s="34"/>
      <c r="W16" s="34"/>
      <c r="X16" s="34"/>
      <c r="Y16" s="34"/>
      <c r="Z16" s="35"/>
      <c r="AA16" s="35"/>
      <c r="AB16" s="35"/>
      <c r="AC16" s="35"/>
      <c r="AD16" s="35"/>
    </row>
    <row r="17" spans="1:30" s="36" customFormat="1" ht="14.25" customHeight="1">
      <c r="A17" s="11" t="s">
        <v>165</v>
      </c>
      <c r="B17" s="19">
        <v>0.19875399</v>
      </c>
      <c r="C17" s="19">
        <v>6.21139212</v>
      </c>
      <c r="D17" s="19">
        <v>6.21139212</v>
      </c>
      <c r="E17" s="19"/>
      <c r="F17" s="19">
        <v>0.23383115</v>
      </c>
      <c r="G17" s="19">
        <v>6.16444923</v>
      </c>
      <c r="H17" s="19">
        <v>6.16444923</v>
      </c>
      <c r="I17" s="19"/>
      <c r="J17" s="19">
        <v>0.11408652</v>
      </c>
      <c r="K17" s="19">
        <v>6.3250075</v>
      </c>
      <c r="L17" s="19">
        <v>6.3250075</v>
      </c>
      <c r="M17" s="19"/>
      <c r="N17" s="19">
        <v>0.12235165</v>
      </c>
      <c r="O17" s="19">
        <v>6.4164525</v>
      </c>
      <c r="P17" s="19">
        <v>6.4164525</v>
      </c>
      <c r="Q17" s="47"/>
      <c r="R17" s="44"/>
      <c r="S17" s="44"/>
      <c r="T17" s="44"/>
      <c r="U17" s="34"/>
      <c r="V17" s="34"/>
      <c r="W17" s="34"/>
      <c r="X17" s="34"/>
      <c r="Y17" s="34"/>
      <c r="Z17" s="35"/>
      <c r="AA17" s="35"/>
      <c r="AB17" s="35"/>
      <c r="AC17" s="35"/>
      <c r="AD17" s="35"/>
    </row>
    <row r="18" spans="1:30" s="36" customFormat="1" ht="14.25" customHeight="1">
      <c r="A18" s="11" t="s">
        <v>166</v>
      </c>
      <c r="B18" s="19">
        <v>0.14628496</v>
      </c>
      <c r="C18" s="19">
        <v>7.91889204</v>
      </c>
      <c r="D18" s="19">
        <v>7.91889204</v>
      </c>
      <c r="E18" s="19"/>
      <c r="F18" s="19">
        <v>0.17743132</v>
      </c>
      <c r="G18" s="19">
        <v>7.99651848</v>
      </c>
      <c r="H18" s="19">
        <v>7.99651848</v>
      </c>
      <c r="I18" s="19"/>
      <c r="J18" s="19">
        <v>-0.01141532</v>
      </c>
      <c r="K18" s="19">
        <v>7.5268252</v>
      </c>
      <c r="L18" s="19">
        <v>7.5268252</v>
      </c>
      <c r="M18" s="19"/>
      <c r="N18" s="19">
        <v>0.0492613</v>
      </c>
      <c r="O18" s="19">
        <v>8.11158991</v>
      </c>
      <c r="P18" s="19">
        <v>8.11158991</v>
      </c>
      <c r="Q18" s="47"/>
      <c r="R18" s="44"/>
      <c r="S18" s="44"/>
      <c r="T18" s="44"/>
      <c r="U18" s="34"/>
      <c r="V18" s="34"/>
      <c r="W18" s="34"/>
      <c r="X18" s="34"/>
      <c r="Y18" s="34"/>
      <c r="Z18" s="35"/>
      <c r="AA18" s="35"/>
      <c r="AB18" s="35"/>
      <c r="AC18" s="35"/>
      <c r="AD18" s="35"/>
    </row>
    <row r="19" spans="1:30" s="36" customFormat="1" ht="14.25" customHeight="1">
      <c r="A19" s="11" t="s">
        <v>167</v>
      </c>
      <c r="B19" s="19">
        <v>-0.1794469</v>
      </c>
      <c r="C19" s="19">
        <v>1.39448249</v>
      </c>
      <c r="D19" s="19">
        <v>1.39448249</v>
      </c>
      <c r="E19" s="19"/>
      <c r="F19" s="19">
        <v>-0.08514085</v>
      </c>
      <c r="G19" s="19">
        <v>0.86711189</v>
      </c>
      <c r="H19" s="19">
        <v>0.86711189</v>
      </c>
      <c r="I19" s="19"/>
      <c r="J19" s="19">
        <v>-0.28157301</v>
      </c>
      <c r="K19" s="19">
        <v>1.9729827</v>
      </c>
      <c r="L19" s="19">
        <v>1.9729827</v>
      </c>
      <c r="M19" s="19"/>
      <c r="N19" s="19">
        <v>-0.11581434</v>
      </c>
      <c r="O19" s="19">
        <v>0.62678934</v>
      </c>
      <c r="P19" s="19">
        <v>0.62678934</v>
      </c>
      <c r="Q19" s="47"/>
      <c r="R19" s="44"/>
      <c r="S19" s="44"/>
      <c r="T19" s="44"/>
      <c r="U19" s="34"/>
      <c r="V19" s="34"/>
      <c r="W19" s="34"/>
      <c r="X19" s="34"/>
      <c r="Y19" s="34"/>
      <c r="Z19" s="35"/>
      <c r="AA19" s="35"/>
      <c r="AB19" s="35"/>
      <c r="AC19" s="35"/>
      <c r="AD19" s="35"/>
    </row>
    <row r="20" spans="1:30" s="36" customFormat="1" ht="14.25" customHeight="1">
      <c r="A20" s="11" t="s">
        <v>168</v>
      </c>
      <c r="B20" s="19">
        <v>0.17252142</v>
      </c>
      <c r="C20" s="19">
        <v>5.8896445</v>
      </c>
      <c r="D20" s="19">
        <v>5.8896445</v>
      </c>
      <c r="E20" s="19"/>
      <c r="F20" s="19">
        <v>0.37050567</v>
      </c>
      <c r="G20" s="19">
        <v>5.95078271</v>
      </c>
      <c r="H20" s="19">
        <v>5.95078271</v>
      </c>
      <c r="I20" s="19"/>
      <c r="J20" s="19">
        <v>-0.06202223</v>
      </c>
      <c r="K20" s="19">
        <v>5.81699501</v>
      </c>
      <c r="L20" s="19">
        <v>5.81699501</v>
      </c>
      <c r="M20" s="19"/>
      <c r="N20" s="19">
        <v>0.05675001</v>
      </c>
      <c r="O20" s="19">
        <v>5.54151559</v>
      </c>
      <c r="P20" s="19">
        <v>5.54151559</v>
      </c>
      <c r="Q20" s="47"/>
      <c r="R20" s="44"/>
      <c r="S20" s="44"/>
      <c r="T20" s="44"/>
      <c r="U20" s="34"/>
      <c r="V20" s="34"/>
      <c r="W20" s="34"/>
      <c r="X20" s="34"/>
      <c r="Y20" s="34"/>
      <c r="Z20" s="35"/>
      <c r="AA20" s="35"/>
      <c r="AB20" s="35"/>
      <c r="AC20" s="35"/>
      <c r="AD20" s="35"/>
    </row>
    <row r="21" spans="1:30" s="36" customFormat="1" ht="14.25" customHeight="1">
      <c r="A21" s="11" t="s">
        <v>169</v>
      </c>
      <c r="B21" s="19">
        <v>0.34145441</v>
      </c>
      <c r="C21" s="19">
        <v>6.05465865</v>
      </c>
      <c r="D21" s="19">
        <v>6.05465865</v>
      </c>
      <c r="E21" s="19"/>
      <c r="F21" s="19">
        <v>0.46021332</v>
      </c>
      <c r="G21" s="19">
        <v>6.37710381</v>
      </c>
      <c r="H21" s="19">
        <v>6.37710381</v>
      </c>
      <c r="I21" s="19"/>
      <c r="J21" s="19">
        <v>0.29599643</v>
      </c>
      <c r="K21" s="19">
        <v>5.93155034</v>
      </c>
      <c r="L21" s="19">
        <v>5.93155034</v>
      </c>
      <c r="M21" s="19"/>
      <c r="N21" s="19">
        <v>0.3754433</v>
      </c>
      <c r="O21" s="19">
        <v>6.26181445</v>
      </c>
      <c r="P21" s="19">
        <v>6.26181445</v>
      </c>
      <c r="Q21" s="47"/>
      <c r="R21" s="44"/>
      <c r="S21" s="44"/>
      <c r="T21" s="44"/>
      <c r="U21" s="34"/>
      <c r="V21" s="34"/>
      <c r="W21" s="34"/>
      <c r="X21" s="34"/>
      <c r="Y21" s="34"/>
      <c r="Z21" s="35"/>
      <c r="AA21" s="35"/>
      <c r="AB21" s="35"/>
      <c r="AC21" s="35"/>
      <c r="AD21" s="35"/>
    </row>
    <row r="22" spans="1:30" s="36" customFormat="1" ht="14.25" customHeight="1">
      <c r="A22" s="11" t="s">
        <v>170</v>
      </c>
      <c r="B22" s="19">
        <v>-0.10792503</v>
      </c>
      <c r="C22" s="19">
        <v>5.76118418</v>
      </c>
      <c r="D22" s="19">
        <v>5.76118418</v>
      </c>
      <c r="E22" s="19"/>
      <c r="F22" s="19">
        <v>-0.04467281</v>
      </c>
      <c r="G22" s="19">
        <v>5.90919878</v>
      </c>
      <c r="H22" s="19">
        <v>5.90919878</v>
      </c>
      <c r="I22" s="19"/>
      <c r="J22" s="19">
        <v>-0.23704468</v>
      </c>
      <c r="K22" s="19">
        <v>5.45973762</v>
      </c>
      <c r="L22" s="19">
        <v>5.45973762</v>
      </c>
      <c r="M22" s="19"/>
      <c r="N22" s="19">
        <v>-0.07551623</v>
      </c>
      <c r="O22" s="19">
        <v>5.84460991</v>
      </c>
      <c r="P22" s="19">
        <v>5.84460991</v>
      </c>
      <c r="Q22" s="47"/>
      <c r="R22" s="44"/>
      <c r="S22" s="44"/>
      <c r="T22" s="44"/>
      <c r="U22" s="34"/>
      <c r="V22" s="34"/>
      <c r="W22" s="34"/>
      <c r="X22" s="34"/>
      <c r="Y22" s="34"/>
      <c r="Z22" s="35"/>
      <c r="AA22" s="35"/>
      <c r="AB22" s="35"/>
      <c r="AC22" s="35"/>
      <c r="AD22" s="35"/>
    </row>
    <row r="23" spans="1:30" s="36" customFormat="1" ht="14.25" customHeight="1">
      <c r="A23" s="15" t="s">
        <v>171</v>
      </c>
      <c r="B23" s="52">
        <v>-0.18770151</v>
      </c>
      <c r="C23" s="52">
        <v>5.07674866</v>
      </c>
      <c r="D23" s="52">
        <v>5.07674866</v>
      </c>
      <c r="E23" s="52"/>
      <c r="F23" s="52">
        <v>-0.02404493</v>
      </c>
      <c r="G23" s="52">
        <v>5.22653961</v>
      </c>
      <c r="H23" s="52">
        <v>5.22653961</v>
      </c>
      <c r="I23" s="52"/>
      <c r="J23" s="52">
        <v>-0.31405884</v>
      </c>
      <c r="K23" s="52">
        <v>4.96105297</v>
      </c>
      <c r="L23" s="52">
        <v>4.96105297</v>
      </c>
      <c r="M23" s="52"/>
      <c r="N23" s="52">
        <v>-0.10640014</v>
      </c>
      <c r="O23" s="52">
        <v>5.35387367</v>
      </c>
      <c r="P23" s="52">
        <v>5.35387367</v>
      </c>
      <c r="Q23" s="47"/>
      <c r="R23" s="44"/>
      <c r="S23" s="44"/>
      <c r="T23" s="44"/>
      <c r="U23" s="34"/>
      <c r="V23" s="34"/>
      <c r="W23" s="34"/>
      <c r="X23" s="34"/>
      <c r="Y23" s="34"/>
      <c r="Z23" s="35"/>
      <c r="AA23" s="35"/>
      <c r="AB23" s="35"/>
      <c r="AC23" s="35"/>
      <c r="AD23" s="35"/>
    </row>
    <row r="24" spans="1:30" s="58" customFormat="1" ht="11.25">
      <c r="A24" s="24" t="s">
        <v>151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4"/>
      <c r="R24" s="55"/>
      <c r="S24" s="55"/>
      <c r="T24" s="55"/>
      <c r="U24" s="56"/>
      <c r="V24" s="56"/>
      <c r="W24" s="56"/>
      <c r="X24" s="56"/>
      <c r="Y24" s="56"/>
      <c r="Z24" s="57"/>
      <c r="AA24" s="57"/>
      <c r="AB24" s="57"/>
      <c r="AC24" s="57"/>
      <c r="AD24" s="57"/>
    </row>
    <row r="25" spans="1:17" ht="14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9"/>
    </row>
    <row r="26" spans="1:17" ht="14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8"/>
      <c r="N26" s="28"/>
      <c r="O26" s="28"/>
      <c r="P26" s="28"/>
      <c r="Q26" s="29"/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</sheetData>
  <mergeCells count="19">
    <mergeCell ref="F6:F7"/>
    <mergeCell ref="N6:N7"/>
    <mergeCell ref="J6:J7"/>
    <mergeCell ref="C6:C7"/>
    <mergeCell ref="G6:G7"/>
    <mergeCell ref="K6:K7"/>
    <mergeCell ref="D6:D7"/>
    <mergeCell ref="H6:H7"/>
    <mergeCell ref="L6:L7"/>
    <mergeCell ref="P6:P7"/>
    <mergeCell ref="O6:O7"/>
    <mergeCell ref="A2:P2"/>
    <mergeCell ref="A3:P3"/>
    <mergeCell ref="A4:P4"/>
    <mergeCell ref="B5:D5"/>
    <mergeCell ref="F5:H5"/>
    <mergeCell ref="J5:L5"/>
    <mergeCell ref="N5:P5"/>
    <mergeCell ref="B6:B7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zoomScale="120" zoomScaleNormal="120" workbookViewId="0" topLeftCell="A1">
      <selection activeCell="A5" sqref="A5:M5"/>
    </sheetView>
  </sheetViews>
  <sheetFormatPr defaultColWidth="11.421875" defaultRowHeight="12.75"/>
  <cols>
    <col min="1" max="1" width="17.28125" style="32" customWidth="1"/>
    <col min="2" max="2" width="10.8515625" style="32" customWidth="1"/>
    <col min="3" max="3" width="8.00390625" style="32" customWidth="1"/>
    <col min="4" max="4" width="8.00390625" style="32" hidden="1" customWidth="1"/>
    <col min="5" max="5" width="7.00390625" style="32" customWidth="1"/>
    <col min="6" max="6" width="1.1484375" style="32" customWidth="1"/>
    <col min="7" max="7" width="8.00390625" style="32" customWidth="1"/>
    <col min="8" max="8" width="8.140625" style="32" hidden="1" customWidth="1"/>
    <col min="9" max="9" width="7.00390625" style="32" customWidth="1"/>
    <col min="10" max="10" width="1.1484375" style="32" customWidth="1"/>
    <col min="11" max="11" width="8.00390625" style="32" customWidth="1"/>
    <col min="12" max="12" width="8.28125" style="32" hidden="1" customWidth="1"/>
    <col min="13" max="13" width="7.00390625" style="59" customWidth="1"/>
    <col min="14" max="16384" width="11.421875" style="32" customWidth="1"/>
  </cols>
  <sheetData>
    <row r="1" spans="1:13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8"/>
    </row>
    <row r="2" spans="1:13" s="36" customFormat="1" ht="11.25" customHeight="1" hidden="1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</row>
    <row r="3" spans="1:13" s="36" customFormat="1" ht="11.25" customHeight="1">
      <c r="A3" s="92" t="s">
        <v>14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</row>
    <row r="4" spans="1:13" s="36" customFormat="1" ht="11.25" customHeight="1">
      <c r="A4" s="7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13" s="36" customFormat="1" ht="11.25" customHeight="1">
      <c r="A5" s="93" t="s">
        <v>156</v>
      </c>
      <c r="B5" s="93"/>
      <c r="C5" s="93"/>
      <c r="D5" s="93"/>
      <c r="E5" s="93"/>
      <c r="F5" s="94"/>
      <c r="G5" s="93"/>
      <c r="H5" s="63"/>
      <c r="I5" s="93"/>
      <c r="J5" s="93"/>
      <c r="K5" s="93"/>
      <c r="L5" s="93"/>
      <c r="M5" s="93"/>
    </row>
    <row r="6" spans="1:13" s="61" customFormat="1" ht="31.5" customHeight="1">
      <c r="A6" s="148" t="s">
        <v>16</v>
      </c>
      <c r="B6" s="150" t="s">
        <v>17</v>
      </c>
      <c r="C6" s="153" t="s">
        <v>18</v>
      </c>
      <c r="D6" s="153"/>
      <c r="E6" s="153"/>
      <c r="F6" s="12"/>
      <c r="G6" s="153" t="s">
        <v>19</v>
      </c>
      <c r="H6" s="153"/>
      <c r="I6" s="153"/>
      <c r="J6" s="12"/>
      <c r="K6" s="153" t="s">
        <v>20</v>
      </c>
      <c r="L6" s="153"/>
      <c r="M6" s="153"/>
    </row>
    <row r="7" spans="1:13" s="36" customFormat="1" ht="12" customHeight="1">
      <c r="A7" s="155"/>
      <c r="B7" s="156"/>
      <c r="C7" s="146" t="s">
        <v>6</v>
      </c>
      <c r="D7" s="148" t="s">
        <v>7</v>
      </c>
      <c r="E7" s="150" t="s">
        <v>8</v>
      </c>
      <c r="F7" s="14"/>
      <c r="G7" s="146" t="s">
        <v>6</v>
      </c>
      <c r="H7" s="148" t="s">
        <v>7</v>
      </c>
      <c r="I7" s="150" t="s">
        <v>8</v>
      </c>
      <c r="J7" s="14"/>
      <c r="K7" s="146" t="s">
        <v>6</v>
      </c>
      <c r="L7" s="148" t="s">
        <v>7</v>
      </c>
      <c r="M7" s="150" t="s">
        <v>8</v>
      </c>
    </row>
    <row r="8" spans="1:13" s="36" customFormat="1" ht="12" customHeight="1">
      <c r="A8" s="149"/>
      <c r="B8" s="151"/>
      <c r="C8" s="147"/>
      <c r="D8" s="149"/>
      <c r="E8" s="151"/>
      <c r="F8" s="17"/>
      <c r="G8" s="147"/>
      <c r="H8" s="149"/>
      <c r="I8" s="151"/>
      <c r="J8" s="17"/>
      <c r="K8" s="147"/>
      <c r="L8" s="149"/>
      <c r="M8" s="151"/>
    </row>
    <row r="9" spans="1:13" s="36" customFormat="1" ht="16.5" customHeight="1">
      <c r="A9" s="8" t="s">
        <v>28</v>
      </c>
      <c r="B9" s="65">
        <v>66.05241161</v>
      </c>
      <c r="C9" s="18">
        <v>-0.29008991</v>
      </c>
      <c r="D9" s="18">
        <v>4.34182225</v>
      </c>
      <c r="E9" s="18">
        <v>4.34182225</v>
      </c>
      <c r="F9" s="53"/>
      <c r="G9" s="66">
        <v>-0.2</v>
      </c>
      <c r="H9" s="66">
        <v>2.96</v>
      </c>
      <c r="I9" s="66">
        <v>2.96</v>
      </c>
      <c r="J9" s="24"/>
      <c r="K9" s="18">
        <v>105.67826947</v>
      </c>
      <c r="L9" s="18">
        <v>55.91395318</v>
      </c>
      <c r="M9" s="18">
        <v>55.91395318</v>
      </c>
    </row>
    <row r="10" spans="1:13" s="36" customFormat="1" ht="16.5" customHeight="1">
      <c r="A10" s="11" t="s">
        <v>29</v>
      </c>
      <c r="B10" s="67">
        <v>28.50565764</v>
      </c>
      <c r="C10" s="19">
        <v>0</v>
      </c>
      <c r="D10" s="19">
        <v>7.88333981</v>
      </c>
      <c r="E10" s="19">
        <v>7.88333981</v>
      </c>
      <c r="F10" s="53"/>
      <c r="G10" s="66">
        <v>0</v>
      </c>
      <c r="H10" s="66">
        <v>2.08</v>
      </c>
      <c r="I10" s="66">
        <v>2.08</v>
      </c>
      <c r="J10" s="24"/>
      <c r="K10" s="19">
        <v>0</v>
      </c>
      <c r="L10" s="19">
        <v>39.27966321</v>
      </c>
      <c r="M10" s="19">
        <v>39.27966321</v>
      </c>
    </row>
    <row r="11" spans="1:13" s="36" customFormat="1" ht="16.5" customHeight="1">
      <c r="A11" s="11" t="s">
        <v>30</v>
      </c>
      <c r="B11" s="67">
        <v>5.44193075</v>
      </c>
      <c r="C11" s="19">
        <v>0.19433522</v>
      </c>
      <c r="D11" s="19">
        <v>4.64420104</v>
      </c>
      <c r="E11" s="19">
        <v>4.64420104</v>
      </c>
      <c r="F11" s="53"/>
      <c r="G11" s="66">
        <v>0.01</v>
      </c>
      <c r="H11" s="66">
        <v>0.25</v>
      </c>
      <c r="I11" s="66">
        <v>0.25</v>
      </c>
      <c r="J11" s="24"/>
      <c r="K11" s="19">
        <v>-5.67826409</v>
      </c>
      <c r="L11" s="19">
        <v>4.8063838</v>
      </c>
      <c r="M11" s="19">
        <v>4.8063838</v>
      </c>
    </row>
    <row r="12" spans="1:13" s="51" customFormat="1" ht="16.5" customHeight="1">
      <c r="A12" s="68" t="s">
        <v>31</v>
      </c>
      <c r="B12" s="69">
        <v>100</v>
      </c>
      <c r="C12" s="21">
        <v>-0.18558929</v>
      </c>
      <c r="D12" s="21">
        <v>5.29225673</v>
      </c>
      <c r="E12" s="21">
        <v>5.29225673</v>
      </c>
      <c r="F12" s="70"/>
      <c r="G12" s="71">
        <f>+C12</f>
        <v>-0.18558929</v>
      </c>
      <c r="H12" s="71">
        <f>+D12</f>
        <v>5.29225673</v>
      </c>
      <c r="I12" s="71">
        <f>+E12</f>
        <v>5.29225673</v>
      </c>
      <c r="J12" s="72"/>
      <c r="K12" s="21">
        <v>100</v>
      </c>
      <c r="L12" s="21">
        <v>100</v>
      </c>
      <c r="M12" s="21">
        <v>100</v>
      </c>
    </row>
    <row r="13" spans="1:13" s="36" customFormat="1" ht="12">
      <c r="A13" s="24" t="s">
        <v>151</v>
      </c>
      <c r="B13" s="24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3:13" s="73" customFormat="1" ht="14.25" customHeight="1">
      <c r="C14" s="74"/>
      <c r="D14" s="74"/>
      <c r="E14" s="74"/>
      <c r="F14" s="74"/>
      <c r="G14" s="75">
        <f>IF(ROUND(C12,2)&lt;&gt;ROUND(G12,2),CONCATENATE("Error ",ROUND(C12-G12,2)),"")</f>
      </c>
      <c r="H14" s="75">
        <f>IF(ROUND(D12,2)&lt;&gt;ROUND(H12,2),CONCATENATE("Error ",ROUND(D12-H12,2)),"")</f>
      </c>
      <c r="I14" s="75">
        <f>IF(ROUND(E12,2)&lt;&gt;ROUND(I12,2),CONCATENATE("Error ",ROUND(E12-I12,2)),"")</f>
      </c>
      <c r="J14" s="74"/>
      <c r="K14" s="75">
        <f>IF(K12/1&lt;&gt;100,CONCATENATE("Error ",ROUND(K12-100,2)),"")</f>
      </c>
      <c r="L14" s="75">
        <f>IF(L12/1&lt;&gt;100,CONCATENATE("Error ",ROUND(L12-100,2)),"")</f>
      </c>
      <c r="M14" s="75">
        <f>IF(M12/1&lt;&gt;100,CONCATENATE("Error ",ROUND(M12-100,2)),"")</f>
      </c>
    </row>
    <row r="15" spans="7:13" s="36" customFormat="1" ht="14.25" customHeight="1">
      <c r="G15" s="76"/>
      <c r="H15" s="76"/>
      <c r="I15" s="76"/>
      <c r="K15" s="77"/>
      <c r="L15" s="77"/>
      <c r="M15" s="77"/>
    </row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17">
    <mergeCell ref="M7:M8"/>
    <mergeCell ref="L7:L8"/>
    <mergeCell ref="A2:M2"/>
    <mergeCell ref="A3:M3"/>
    <mergeCell ref="A5:M5"/>
    <mergeCell ref="C6:E6"/>
    <mergeCell ref="G6:I6"/>
    <mergeCell ref="K6:M6"/>
    <mergeCell ref="B6:B8"/>
    <mergeCell ref="E7:E8"/>
    <mergeCell ref="A6:A8"/>
    <mergeCell ref="D7:D8"/>
    <mergeCell ref="C7:C8"/>
    <mergeCell ref="K7:K8"/>
    <mergeCell ref="I7:I8"/>
    <mergeCell ref="H7:H8"/>
    <mergeCell ref="G7:G8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workbookViewId="0" topLeftCell="A1">
      <selection activeCell="R22" sqref="R22"/>
    </sheetView>
  </sheetViews>
  <sheetFormatPr defaultColWidth="11.421875" defaultRowHeight="12.75"/>
  <cols>
    <col min="1" max="1" width="17.28125" style="32" customWidth="1"/>
    <col min="2" max="2" width="8.00390625" style="32" hidden="1" customWidth="1"/>
    <col min="3" max="4" width="6.57421875" style="32" hidden="1" customWidth="1"/>
    <col min="5" max="5" width="2.57421875" style="32" hidden="1" customWidth="1"/>
    <col min="6" max="6" width="8.57421875" style="32" customWidth="1"/>
    <col min="7" max="7" width="8.57421875" style="32" hidden="1" customWidth="1"/>
    <col min="8" max="8" width="8.57421875" style="32" customWidth="1"/>
    <col min="9" max="9" width="1.1484375" style="32" customWidth="1"/>
    <col min="10" max="10" width="8.57421875" style="32" customWidth="1"/>
    <col min="11" max="11" width="8.57421875" style="32" hidden="1" customWidth="1"/>
    <col min="12" max="12" width="8.57421875" style="32" customWidth="1"/>
    <col min="13" max="13" width="1.1484375" style="32" customWidth="1"/>
    <col min="14" max="14" width="8.57421875" style="32" customWidth="1"/>
    <col min="15" max="15" width="8.57421875" style="32" hidden="1" customWidth="1"/>
    <col min="16" max="16" width="8.57421875" style="32" customWidth="1"/>
    <col min="17" max="17" width="7.8515625" style="32" customWidth="1"/>
    <col min="18" max="47" width="7.421875" style="32" customWidth="1"/>
    <col min="48" max="16384" width="11.421875" style="32" customWidth="1"/>
  </cols>
  <sheetData>
    <row r="1" spans="1:16" ht="12.7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s="36" customFormat="1" ht="11.25" customHeight="1">
      <c r="A2" s="92" t="s">
        <v>21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36" customFormat="1" ht="11.2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36" customFormat="1" ht="11.25" customHeight="1">
      <c r="A4" s="93" t="s">
        <v>156</v>
      </c>
      <c r="B4" s="93"/>
      <c r="C4" s="93"/>
      <c r="D4" s="93"/>
      <c r="E4" s="94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s="82" customFormat="1" ht="11.25" customHeight="1">
      <c r="A5" s="150" t="s">
        <v>16</v>
      </c>
      <c r="B5" s="78"/>
      <c r="C5" s="78"/>
      <c r="D5" s="78"/>
      <c r="E5" s="79"/>
      <c r="F5" s="80" t="s">
        <v>22</v>
      </c>
      <c r="G5" s="80"/>
      <c r="H5" s="81"/>
      <c r="I5" s="80"/>
      <c r="J5" s="80"/>
      <c r="K5" s="80"/>
      <c r="L5" s="80"/>
      <c r="M5" s="80"/>
      <c r="N5" s="80"/>
      <c r="O5" s="80"/>
      <c r="P5" s="80"/>
    </row>
    <row r="6" spans="1:16" s="61" customFormat="1" ht="15.75" customHeight="1">
      <c r="A6" s="156"/>
      <c r="B6" s="153" t="s">
        <v>1</v>
      </c>
      <c r="C6" s="153"/>
      <c r="D6" s="153"/>
      <c r="E6" s="12"/>
      <c r="F6" s="83" t="s">
        <v>23</v>
      </c>
      <c r="G6" s="83"/>
      <c r="H6" s="83"/>
      <c r="I6" s="12"/>
      <c r="J6" s="83" t="s">
        <v>24</v>
      </c>
      <c r="K6" s="83"/>
      <c r="L6" s="83"/>
      <c r="M6" s="12"/>
      <c r="N6" s="83" t="s">
        <v>25</v>
      </c>
      <c r="O6" s="83"/>
      <c r="P6" s="83"/>
    </row>
    <row r="7" spans="1:16" s="82" customFormat="1" ht="12" customHeight="1">
      <c r="A7" s="156"/>
      <c r="B7" s="150" t="s">
        <v>6</v>
      </c>
      <c r="C7" s="148" t="s">
        <v>7</v>
      </c>
      <c r="D7" s="13" t="s">
        <v>26</v>
      </c>
      <c r="E7" s="64"/>
      <c r="F7" s="155" t="s">
        <v>6</v>
      </c>
      <c r="G7" s="148" t="s">
        <v>7</v>
      </c>
      <c r="H7" s="150" t="s">
        <v>8</v>
      </c>
      <c r="I7" s="156"/>
      <c r="J7" s="155" t="s">
        <v>6</v>
      </c>
      <c r="K7" s="148" t="s">
        <v>7</v>
      </c>
      <c r="L7" s="150" t="s">
        <v>8</v>
      </c>
      <c r="M7" s="156"/>
      <c r="N7" s="155" t="s">
        <v>6</v>
      </c>
      <c r="O7" s="148" t="s">
        <v>7</v>
      </c>
      <c r="P7" s="150" t="s">
        <v>8</v>
      </c>
    </row>
    <row r="8" spans="1:16" s="82" customFormat="1" ht="12" customHeight="1">
      <c r="A8" s="151"/>
      <c r="B8" s="151"/>
      <c r="C8" s="149"/>
      <c r="D8" s="16" t="s">
        <v>27</v>
      </c>
      <c r="E8" s="16"/>
      <c r="F8" s="149"/>
      <c r="G8" s="149"/>
      <c r="H8" s="151"/>
      <c r="I8" s="151"/>
      <c r="J8" s="149"/>
      <c r="K8" s="149"/>
      <c r="L8" s="151"/>
      <c r="M8" s="151"/>
      <c r="N8" s="149"/>
      <c r="O8" s="149"/>
      <c r="P8" s="151"/>
    </row>
    <row r="9" spans="1:16" s="82" customFormat="1" ht="12">
      <c r="A9" s="64"/>
      <c r="B9" s="64"/>
      <c r="C9" s="64"/>
      <c r="D9" s="64"/>
      <c r="E9" s="64"/>
      <c r="F9" s="12"/>
      <c r="G9" s="13"/>
      <c r="H9" s="13"/>
      <c r="I9" s="13"/>
      <c r="J9" s="12"/>
      <c r="K9" s="84" t="s">
        <v>18</v>
      </c>
      <c r="L9" s="13"/>
      <c r="M9" s="13"/>
      <c r="N9" s="12"/>
      <c r="O9" s="13"/>
      <c r="P9" s="13"/>
    </row>
    <row r="10" spans="1:16" s="36" customFormat="1" ht="16.5" customHeight="1">
      <c r="A10" s="11" t="s">
        <v>28</v>
      </c>
      <c r="B10" s="85">
        <v>-0.29008991</v>
      </c>
      <c r="C10" s="85">
        <v>4.34182225</v>
      </c>
      <c r="D10" s="85">
        <v>4.34182225</v>
      </c>
      <c r="E10" s="85"/>
      <c r="F10" s="85">
        <v>-0.0769917</v>
      </c>
      <c r="G10" s="85">
        <v>4.27017836</v>
      </c>
      <c r="H10" s="85">
        <v>4.27017836</v>
      </c>
      <c r="I10" s="86"/>
      <c r="J10" s="85">
        <v>-0.40308576</v>
      </c>
      <c r="K10" s="85">
        <v>4.3799904</v>
      </c>
      <c r="L10" s="85">
        <v>4.3799904</v>
      </c>
      <c r="M10" s="85"/>
      <c r="N10" s="85">
        <v>-0.3205748</v>
      </c>
      <c r="O10" s="85">
        <v>4.32731484</v>
      </c>
      <c r="P10" s="85">
        <v>4.32731484</v>
      </c>
    </row>
    <row r="11" spans="1:16" s="36" customFormat="1" ht="16.5" customHeight="1">
      <c r="A11" s="11" t="s">
        <v>29</v>
      </c>
      <c r="B11" s="85">
        <v>0</v>
      </c>
      <c r="C11" s="85">
        <v>7.88333981</v>
      </c>
      <c r="D11" s="85">
        <v>7.88333981</v>
      </c>
      <c r="E11" s="85"/>
      <c r="F11" s="85">
        <v>0</v>
      </c>
      <c r="G11" s="85">
        <v>7.54027705</v>
      </c>
      <c r="H11" s="85">
        <v>7.54027705</v>
      </c>
      <c r="I11" s="86"/>
      <c r="J11" s="85">
        <v>0</v>
      </c>
      <c r="K11" s="85">
        <v>8.13393133</v>
      </c>
      <c r="L11" s="85">
        <v>8.13393133</v>
      </c>
      <c r="M11" s="85"/>
      <c r="N11" s="85">
        <v>0</v>
      </c>
      <c r="O11" s="85">
        <v>7.5424354</v>
      </c>
      <c r="P11" s="85">
        <v>7.5424354</v>
      </c>
    </row>
    <row r="12" spans="1:16" s="36" customFormat="1" ht="16.5" customHeight="1">
      <c r="A12" s="11" t="s">
        <v>30</v>
      </c>
      <c r="B12" s="85">
        <v>0.19433522</v>
      </c>
      <c r="C12" s="85">
        <v>4.64420104</v>
      </c>
      <c r="D12" s="85">
        <v>4.64420104</v>
      </c>
      <c r="E12" s="85"/>
      <c r="F12" s="85">
        <v>0.29476205</v>
      </c>
      <c r="G12" s="85">
        <v>5.46792945</v>
      </c>
      <c r="H12" s="85">
        <v>5.46792945</v>
      </c>
      <c r="I12" s="86"/>
      <c r="J12" s="85">
        <v>0.13991688</v>
      </c>
      <c r="K12" s="85">
        <v>4.20108841</v>
      </c>
      <c r="L12" s="85">
        <v>4.20108841</v>
      </c>
      <c r="M12" s="85"/>
      <c r="N12" s="85">
        <v>0.198317</v>
      </c>
      <c r="O12" s="85">
        <v>3.65810155</v>
      </c>
      <c r="P12" s="85">
        <v>3.65810155</v>
      </c>
    </row>
    <row r="13" spans="1:16" s="90" customFormat="1" ht="16.5" customHeight="1">
      <c r="A13" s="87" t="s">
        <v>31</v>
      </c>
      <c r="B13" s="88">
        <v>-0.18558929</v>
      </c>
      <c r="C13" s="88">
        <v>5.29225673</v>
      </c>
      <c r="D13" s="88">
        <v>5.29225673</v>
      </c>
      <c r="E13" s="88"/>
      <c r="F13" s="88">
        <v>-0.03383822</v>
      </c>
      <c r="G13" s="88">
        <v>5.32282336</v>
      </c>
      <c r="H13" s="88">
        <v>5.32282336</v>
      </c>
      <c r="I13" s="89"/>
      <c r="J13" s="88">
        <v>-0.27344584</v>
      </c>
      <c r="K13" s="88">
        <v>5.27469264</v>
      </c>
      <c r="L13" s="88">
        <v>5.27469264</v>
      </c>
      <c r="M13" s="88"/>
      <c r="N13" s="88">
        <v>-0.17981448</v>
      </c>
      <c r="O13" s="88">
        <v>5.37318773</v>
      </c>
      <c r="P13" s="88">
        <v>5.37318773</v>
      </c>
    </row>
    <row r="14" spans="1:16" s="91" customFormat="1" ht="6" customHeight="1">
      <c r="A14" s="11"/>
      <c r="B14" s="85"/>
      <c r="C14" s="85"/>
      <c r="D14" s="85"/>
      <c r="E14" s="85"/>
      <c r="F14" s="85"/>
      <c r="G14" s="85"/>
      <c r="H14" s="85"/>
      <c r="I14" s="86"/>
      <c r="J14" s="85"/>
      <c r="K14" s="85"/>
      <c r="L14" s="85"/>
      <c r="M14" s="85"/>
      <c r="N14" s="85"/>
      <c r="O14" s="85"/>
      <c r="P14" s="85"/>
    </row>
    <row r="15" spans="1:16" s="97" customFormat="1" ht="12" hidden="1">
      <c r="A15" s="157"/>
      <c r="B15" s="95"/>
      <c r="C15" s="95"/>
      <c r="D15" s="95"/>
      <c r="E15" s="95"/>
      <c r="F15" s="96" t="s">
        <v>22</v>
      </c>
      <c r="G15" s="96"/>
      <c r="H15" s="96"/>
      <c r="I15" s="96"/>
      <c r="J15" s="96"/>
      <c r="K15" s="96"/>
      <c r="L15" s="96"/>
      <c r="M15" s="96"/>
      <c r="N15" s="96"/>
      <c r="O15" s="96"/>
      <c r="P15" s="96"/>
    </row>
    <row r="16" spans="1:16" s="99" customFormat="1" ht="10.5" customHeight="1" hidden="1">
      <c r="A16" s="157"/>
      <c r="B16" s="155"/>
      <c r="C16" s="155"/>
      <c r="D16" s="155"/>
      <c r="E16" s="62"/>
      <c r="F16" s="98" t="str">
        <f>+F6</f>
        <v>Unifamiliar</v>
      </c>
      <c r="G16" s="98"/>
      <c r="H16" s="98"/>
      <c r="I16" s="62"/>
      <c r="J16" s="98" t="str">
        <f>+J6</f>
        <v>Multifamiliar</v>
      </c>
      <c r="K16" s="98"/>
      <c r="L16" s="98"/>
      <c r="M16" s="62"/>
      <c r="N16" s="98" t="str">
        <f>+N6</f>
        <v>De interés social</v>
      </c>
      <c r="O16" s="98"/>
      <c r="P16" s="98"/>
    </row>
    <row r="17" spans="1:16" s="99" customFormat="1" ht="24.75" customHeight="1">
      <c r="A17" s="157"/>
      <c r="B17" s="62"/>
      <c r="C17" s="62"/>
      <c r="D17" s="62"/>
      <c r="E17" s="62"/>
      <c r="F17" s="100" t="s">
        <v>32</v>
      </c>
      <c r="G17" s="98"/>
      <c r="H17" s="98"/>
      <c r="I17" s="98"/>
      <c r="J17" s="98"/>
      <c r="K17" s="101"/>
      <c r="L17" s="98"/>
      <c r="M17" s="98"/>
      <c r="N17" s="98"/>
      <c r="O17" s="98"/>
      <c r="P17" s="98"/>
    </row>
    <row r="18" spans="1:16" s="97" customFormat="1" ht="12.75" customHeight="1" hidden="1">
      <c r="A18" s="157"/>
      <c r="B18" s="156"/>
      <c r="C18" s="64"/>
      <c r="D18" s="64"/>
      <c r="E18" s="64"/>
      <c r="F18" s="155" t="s">
        <v>6</v>
      </c>
      <c r="G18" s="64" t="s">
        <v>5</v>
      </c>
      <c r="H18" s="64" t="s">
        <v>26</v>
      </c>
      <c r="I18" s="156"/>
      <c r="J18" s="155" t="s">
        <v>6</v>
      </c>
      <c r="K18" s="64" t="s">
        <v>5</v>
      </c>
      <c r="L18" s="64" t="s">
        <v>26</v>
      </c>
      <c r="M18" s="156"/>
      <c r="N18" s="155" t="s">
        <v>6</v>
      </c>
      <c r="O18" s="64" t="s">
        <v>5</v>
      </c>
      <c r="P18" s="64" t="s">
        <v>26</v>
      </c>
    </row>
    <row r="19" spans="1:16" s="97" customFormat="1" ht="12" hidden="1">
      <c r="A19" s="157"/>
      <c r="B19" s="156"/>
      <c r="C19" s="64"/>
      <c r="D19" s="64"/>
      <c r="E19" s="64"/>
      <c r="F19" s="155"/>
      <c r="G19" s="64" t="s">
        <v>33</v>
      </c>
      <c r="H19" s="64" t="s">
        <v>27</v>
      </c>
      <c r="I19" s="156"/>
      <c r="J19" s="155"/>
      <c r="K19" s="64" t="s">
        <v>33</v>
      </c>
      <c r="L19" s="64" t="s">
        <v>27</v>
      </c>
      <c r="M19" s="156"/>
      <c r="N19" s="155"/>
      <c r="O19" s="64" t="s">
        <v>33</v>
      </c>
      <c r="P19" s="64" t="s">
        <v>27</v>
      </c>
    </row>
    <row r="20" spans="1:16" s="91" customFormat="1" ht="16.5" customHeight="1">
      <c r="A20" s="11" t="str">
        <f>+A10</f>
        <v>Materiales</v>
      </c>
      <c r="B20" s="85"/>
      <c r="C20" s="85"/>
      <c r="D20" s="85"/>
      <c r="E20" s="85"/>
      <c r="F20" s="85">
        <v>-0.04918738</v>
      </c>
      <c r="G20" s="85">
        <v>2.75442283</v>
      </c>
      <c r="H20" s="85">
        <v>2.75442283</v>
      </c>
      <c r="I20" s="85"/>
      <c r="J20" s="85">
        <v>-0.28120768</v>
      </c>
      <c r="K20" s="85">
        <v>3.07783041</v>
      </c>
      <c r="L20" s="85">
        <v>3.07783041</v>
      </c>
      <c r="M20" s="85"/>
      <c r="N20" s="85">
        <v>-0.19145295</v>
      </c>
      <c r="O20" s="85">
        <v>2.60657615</v>
      </c>
      <c r="P20" s="85">
        <v>2.60657615</v>
      </c>
    </row>
    <row r="21" spans="1:16" s="36" customFormat="1" ht="16.5" customHeight="1">
      <c r="A21" s="11" t="str">
        <f>+A11</f>
        <v>Mano de obra</v>
      </c>
      <c r="B21" s="85"/>
      <c r="C21" s="85"/>
      <c r="D21" s="85"/>
      <c r="E21" s="85"/>
      <c r="F21" s="85">
        <v>0</v>
      </c>
      <c r="G21" s="85">
        <v>2.28312584</v>
      </c>
      <c r="H21" s="85">
        <v>2.28312584</v>
      </c>
      <c r="I21" s="85"/>
      <c r="J21" s="85">
        <v>0</v>
      </c>
      <c r="K21" s="85">
        <v>1.96043092</v>
      </c>
      <c r="L21" s="85">
        <v>1.96043092</v>
      </c>
      <c r="M21" s="85"/>
      <c r="N21" s="85">
        <v>0</v>
      </c>
      <c r="O21" s="85">
        <v>2.54755271</v>
      </c>
      <c r="P21" s="85">
        <v>2.54755271</v>
      </c>
    </row>
    <row r="22" spans="1:16" s="36" customFormat="1" ht="16.5" customHeight="1">
      <c r="A22" s="11" t="str">
        <f>+A12</f>
        <v>Maquinaria y equipo</v>
      </c>
      <c r="B22" s="85"/>
      <c r="C22" s="85"/>
      <c r="D22" s="85"/>
      <c r="E22" s="85"/>
      <c r="F22" s="85">
        <v>0.01534916</v>
      </c>
      <c r="G22" s="85">
        <v>0.28527467</v>
      </c>
      <c r="H22" s="85">
        <v>0.28527467</v>
      </c>
      <c r="I22" s="85"/>
      <c r="J22" s="85">
        <v>0.00776185</v>
      </c>
      <c r="K22" s="85">
        <v>0.23643131</v>
      </c>
      <c r="L22" s="85">
        <v>0.23643131</v>
      </c>
      <c r="M22" s="85"/>
      <c r="N22" s="85">
        <v>0.01163848</v>
      </c>
      <c r="O22" s="85">
        <v>0.21905887</v>
      </c>
      <c r="P22" s="85">
        <v>0.21905887</v>
      </c>
    </row>
    <row r="23" spans="1:16" s="51" customFormat="1" ht="16.5" customHeight="1">
      <c r="A23" s="68" t="str">
        <f>+A13</f>
        <v>Total</v>
      </c>
      <c r="B23" s="102"/>
      <c r="C23" s="102"/>
      <c r="D23" s="102"/>
      <c r="E23" s="102"/>
      <c r="F23" s="102">
        <f>+F13</f>
        <v>-0.03383822</v>
      </c>
      <c r="G23" s="102">
        <f>+G13</f>
        <v>5.32282336</v>
      </c>
      <c r="H23" s="102">
        <f>+H13</f>
        <v>5.32282336</v>
      </c>
      <c r="I23" s="102"/>
      <c r="J23" s="102">
        <f>+J13</f>
        <v>-0.27344584</v>
      </c>
      <c r="K23" s="102">
        <f>+K13</f>
        <v>5.27469264</v>
      </c>
      <c r="L23" s="102">
        <f>+L13</f>
        <v>5.27469264</v>
      </c>
      <c r="M23" s="102"/>
      <c r="N23" s="102">
        <f>+N13</f>
        <v>-0.17981448</v>
      </c>
      <c r="O23" s="102">
        <f>+O13</f>
        <v>5.37318773</v>
      </c>
      <c r="P23" s="102">
        <f>+P13</f>
        <v>5.37318773</v>
      </c>
    </row>
    <row r="24" spans="1:16" s="58" customFormat="1" ht="11.25">
      <c r="A24" s="24" t="s">
        <v>151</v>
      </c>
      <c r="B24" s="24"/>
      <c r="C24" s="24"/>
      <c r="D24" s="24"/>
      <c r="E24" s="24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</row>
    <row r="25" spans="6:16" ht="14.25" customHeight="1">
      <c r="F25" s="103"/>
      <c r="G25" s="103"/>
      <c r="H25" s="103"/>
      <c r="J25" s="103"/>
      <c r="K25" s="103"/>
      <c r="L25" s="103"/>
      <c r="N25" s="103"/>
      <c r="O25" s="103"/>
      <c r="P25" s="103"/>
    </row>
    <row r="26" spans="6:16" s="104" customFormat="1" ht="14.25" customHeight="1">
      <c r="F26" s="105">
        <f>IF(ROUND(F13,2)&lt;&gt;ROUND(F23,2),CONCATENATE("Error ",ROUND(F13-F23,2)),"")</f>
      </c>
      <c r="G26" s="105">
        <f>IF(ROUND(G13,2)&lt;&gt;ROUND(G23,2),CONCATENATE("Error ",ROUND(G13-G23,2)),"")</f>
      </c>
      <c r="H26" s="105">
        <f>IF(ROUND(H13,2)&lt;&gt;ROUND(H23,2),CONCATENATE("Error ",ROUND(H13-H23,2)),"")</f>
      </c>
      <c r="J26" s="105">
        <f>IF(ROUND(J13,2)&lt;&gt;ROUND(J23,2),CONCATENATE("Error ",ROUND(J13-J23,2)),"")</f>
      </c>
      <c r="K26" s="105">
        <f>IF(ROUND(K13,2)&lt;&gt;ROUND(K23,2),CONCATENATE("Error ",ROUND(K13-K23,2)),"")</f>
      </c>
      <c r="L26" s="105">
        <f>IF(ROUND(L13,2)&lt;&gt;ROUND(L23,2),CONCATENATE("Error ",ROUND(L13-L23,2)),"")</f>
      </c>
      <c r="M26" s="105"/>
      <c r="N26" s="105">
        <f>IF(ROUND(N13,2)&lt;&gt;ROUND(N23,2),CONCATENATE("Error ",ROUND(N13-N23,2)),"")</f>
      </c>
      <c r="O26" s="105">
        <f>IF(ROUND(O13,2)&lt;&gt;ROUND(O23,2),CONCATENATE("Error ",ROUND(O13-O23,2)),"")</f>
      </c>
      <c r="P26" s="105">
        <f>IF(ROUND(P13,2)&lt;&gt;ROUND(P23,2),CONCATENATE("Error ",ROUND(P13-P23,2)),"")</f>
      </c>
    </row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</sheetData>
  <mergeCells count="26">
    <mergeCell ref="C7:C8"/>
    <mergeCell ref="F7:F8"/>
    <mergeCell ref="I7:I8"/>
    <mergeCell ref="J7:J8"/>
    <mergeCell ref="H7:H8"/>
    <mergeCell ref="G7:G8"/>
    <mergeCell ref="L7:L8"/>
    <mergeCell ref="P7:P8"/>
    <mergeCell ref="A2:P2"/>
    <mergeCell ref="A3:P3"/>
    <mergeCell ref="A4:P4"/>
    <mergeCell ref="B6:D6"/>
    <mergeCell ref="A5:A8"/>
    <mergeCell ref="N7:N8"/>
    <mergeCell ref="M7:M8"/>
    <mergeCell ref="B7:B8"/>
    <mergeCell ref="K7:K8"/>
    <mergeCell ref="O7:O8"/>
    <mergeCell ref="A15:A19"/>
    <mergeCell ref="J18:J19"/>
    <mergeCell ref="M18:M19"/>
    <mergeCell ref="N18:N19"/>
    <mergeCell ref="B16:D16"/>
    <mergeCell ref="B18:B19"/>
    <mergeCell ref="F18:F19"/>
    <mergeCell ref="I18:I19"/>
  </mergeCells>
  <printOptions horizontalCentered="1" verticalCentered="1"/>
  <pageMargins left="0.7874015748031497" right="0.7874015748031497" top="0.6692913385826772" bottom="0.7874015748031497" header="0.5118110236220472" footer="0.5118110236220472"/>
  <pageSetup fitToHeight="1" fitToWidth="1"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90" zoomScaleNormal="90" workbookViewId="0" topLeftCell="A1">
      <selection activeCell="B5" sqref="B5"/>
    </sheetView>
  </sheetViews>
  <sheetFormatPr defaultColWidth="11.421875" defaultRowHeight="12.75"/>
  <cols>
    <col min="1" max="1" width="10.421875" style="106" bestFit="1" customWidth="1"/>
    <col min="2" max="5" width="7.00390625" style="106" customWidth="1"/>
    <col min="6" max="6" width="0.9921875" style="106" customWidth="1"/>
    <col min="7" max="10" width="7.00390625" style="106" hidden="1" customWidth="1"/>
    <col min="11" max="11" width="0.9921875" style="106" hidden="1" customWidth="1"/>
    <col min="12" max="15" width="7.00390625" style="106" customWidth="1"/>
    <col min="16" max="16384" width="11.28125" style="106" customWidth="1"/>
  </cols>
  <sheetData>
    <row r="1" spans="12:16" ht="11.25">
      <c r="L1" s="107"/>
      <c r="M1" s="107"/>
      <c r="N1" s="107"/>
      <c r="O1" s="107"/>
      <c r="P1" s="107"/>
    </row>
    <row r="2" spans="12:16" ht="11.25">
      <c r="L2" s="107"/>
      <c r="M2" s="108"/>
      <c r="N2" s="108"/>
      <c r="O2" s="108"/>
      <c r="P2" s="108"/>
    </row>
    <row r="3" spans="1:16" ht="11.25" hidden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07"/>
      <c r="M3" s="108"/>
      <c r="N3" s="108"/>
      <c r="O3" s="108"/>
      <c r="P3" s="109"/>
    </row>
    <row r="4" spans="1:16" ht="11.25">
      <c r="A4" s="110" t="s">
        <v>34</v>
      </c>
      <c r="B4" s="110"/>
      <c r="C4" s="110"/>
      <c r="D4" s="110"/>
      <c r="E4" s="110"/>
      <c r="F4" s="110"/>
      <c r="G4" s="110"/>
      <c r="H4" s="111"/>
      <c r="I4" s="110"/>
      <c r="J4" s="110"/>
      <c r="K4" s="110"/>
      <c r="L4" s="112"/>
      <c r="M4" s="113"/>
      <c r="N4" s="113"/>
      <c r="O4" s="113"/>
      <c r="P4" s="114"/>
    </row>
    <row r="5" spans="1:16" ht="11.25">
      <c r="A5" s="110" t="s">
        <v>174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5"/>
      <c r="M5" s="114"/>
      <c r="N5" s="114"/>
      <c r="O5" s="114"/>
      <c r="P5" s="114"/>
    </row>
    <row r="6" spans="1:16" s="119" customFormat="1" ht="16.5" customHeight="1">
      <c r="A6" s="158" t="s">
        <v>35</v>
      </c>
      <c r="B6" s="160" t="s">
        <v>6</v>
      </c>
      <c r="C6" s="160"/>
      <c r="D6" s="160"/>
      <c r="E6" s="160"/>
      <c r="F6" s="116"/>
      <c r="G6" s="117" t="s">
        <v>7</v>
      </c>
      <c r="H6" s="117"/>
      <c r="I6" s="117"/>
      <c r="J6" s="117"/>
      <c r="K6" s="116"/>
      <c r="L6" s="160" t="s">
        <v>8</v>
      </c>
      <c r="M6" s="160"/>
      <c r="N6" s="160"/>
      <c r="O6" s="160"/>
      <c r="P6" s="118"/>
    </row>
    <row r="7" spans="1:16" ht="11.25">
      <c r="A7" s="159"/>
      <c r="B7" s="120">
        <f>+C7-1</f>
        <v>2005</v>
      </c>
      <c r="C7" s="120">
        <f>+D7-1</f>
        <v>2006</v>
      </c>
      <c r="D7" s="120">
        <f>+E7-1</f>
        <v>2007</v>
      </c>
      <c r="E7" s="121" t="s">
        <v>155</v>
      </c>
      <c r="F7" s="120"/>
      <c r="G7" s="120">
        <f>+H7-1</f>
        <v>2005</v>
      </c>
      <c r="H7" s="120">
        <f>+I7-1</f>
        <v>2006</v>
      </c>
      <c r="I7" s="120">
        <f>+J7-1</f>
        <v>2007</v>
      </c>
      <c r="J7" s="120" t="s">
        <v>155</v>
      </c>
      <c r="K7" s="120"/>
      <c r="L7" s="120">
        <f>+M7-1</f>
        <v>2005</v>
      </c>
      <c r="M7" s="120">
        <f>+N7-1</f>
        <v>2006</v>
      </c>
      <c r="N7" s="120">
        <f>+O7-1</f>
        <v>2007</v>
      </c>
      <c r="O7" s="120" t="s">
        <v>155</v>
      </c>
      <c r="P7" s="24"/>
    </row>
    <row r="8" spans="1:16" ht="14.25" customHeight="1">
      <c r="A8" s="118" t="s">
        <v>36</v>
      </c>
      <c r="B8" s="86">
        <v>0.80392163</v>
      </c>
      <c r="C8" s="86">
        <v>1.52166698</v>
      </c>
      <c r="D8" s="86">
        <v>0.70507624</v>
      </c>
      <c r="E8" s="86">
        <v>1.41963284</v>
      </c>
      <c r="F8" s="86"/>
      <c r="G8" s="86">
        <v>0.80392163</v>
      </c>
      <c r="H8" s="86">
        <v>1.52166698</v>
      </c>
      <c r="I8" s="86">
        <v>0.70507624</v>
      </c>
      <c r="J8" s="86">
        <v>1.41963284</v>
      </c>
      <c r="K8" s="86"/>
      <c r="L8" s="86">
        <v>6.9836659</v>
      </c>
      <c r="M8" s="86">
        <v>3.42688416</v>
      </c>
      <c r="N8" s="86">
        <v>5.77929665</v>
      </c>
      <c r="O8" s="86">
        <v>4.96902695</v>
      </c>
      <c r="P8" s="24"/>
    </row>
    <row r="9" spans="1:16" ht="14.25" customHeight="1">
      <c r="A9" s="118" t="s">
        <v>37</v>
      </c>
      <c r="B9" s="86">
        <v>0.59355304</v>
      </c>
      <c r="C9" s="86">
        <v>0.50945172</v>
      </c>
      <c r="D9" s="86">
        <v>0.99387437</v>
      </c>
      <c r="E9" s="122">
        <v>1.55843004</v>
      </c>
      <c r="F9" s="86"/>
      <c r="G9" s="86">
        <v>1.40224637</v>
      </c>
      <c r="H9" s="86">
        <v>2.03887087</v>
      </c>
      <c r="I9" s="86">
        <v>1.70595818</v>
      </c>
      <c r="J9" s="122">
        <v>3.00018687</v>
      </c>
      <c r="K9" s="86"/>
      <c r="L9" s="86">
        <v>5.05751306</v>
      </c>
      <c r="M9" s="86">
        <v>3.34039225</v>
      </c>
      <c r="N9" s="86">
        <v>6.28911822</v>
      </c>
      <c r="O9" s="122">
        <v>5.55580373</v>
      </c>
      <c r="P9" s="24"/>
    </row>
    <row r="10" spans="1:16" ht="14.25" customHeight="1">
      <c r="A10" s="118" t="s">
        <v>38</v>
      </c>
      <c r="B10" s="86">
        <v>0.46085824</v>
      </c>
      <c r="C10" s="86">
        <v>0.57108614</v>
      </c>
      <c r="D10" s="86">
        <v>0.80429857</v>
      </c>
      <c r="E10" s="122">
        <v>0.74930558</v>
      </c>
      <c r="F10" s="122"/>
      <c r="G10" s="122">
        <v>1.86960453</v>
      </c>
      <c r="H10" s="122">
        <v>2.62160072</v>
      </c>
      <c r="I10" s="122">
        <v>2.52397775</v>
      </c>
      <c r="J10" s="122">
        <v>3.77197301</v>
      </c>
      <c r="K10" s="122"/>
      <c r="L10" s="122">
        <v>3.22620624</v>
      </c>
      <c r="M10" s="122">
        <v>3.45377964</v>
      </c>
      <c r="N10" s="122">
        <v>6.53559009</v>
      </c>
      <c r="O10" s="122">
        <v>5.49821859</v>
      </c>
      <c r="P10" s="24"/>
    </row>
    <row r="11" spans="1:16" ht="14.25" customHeight="1">
      <c r="A11" s="118" t="s">
        <v>39</v>
      </c>
      <c r="B11" s="86">
        <v>0.38704796</v>
      </c>
      <c r="C11" s="86">
        <v>0.53780488</v>
      </c>
      <c r="D11" s="86">
        <v>0.47926463</v>
      </c>
      <c r="E11" s="122">
        <v>0.50353644</v>
      </c>
      <c r="F11" s="86"/>
      <c r="G11" s="86">
        <v>2.26388876</v>
      </c>
      <c r="H11" s="86">
        <v>3.1735047</v>
      </c>
      <c r="I11" s="86">
        <v>3.01533891</v>
      </c>
      <c r="J11" s="122">
        <v>4.29450271</v>
      </c>
      <c r="K11" s="86"/>
      <c r="L11" s="86">
        <v>2.77798888</v>
      </c>
      <c r="M11" s="86">
        <v>3.60914205</v>
      </c>
      <c r="N11" s="86">
        <v>6.4735575</v>
      </c>
      <c r="O11" s="122">
        <v>5.52370277</v>
      </c>
      <c r="P11" s="24"/>
    </row>
    <row r="12" spans="1:16" ht="14.25" customHeight="1">
      <c r="A12" s="118" t="s">
        <v>40</v>
      </c>
      <c r="B12" s="86">
        <v>0.44948956</v>
      </c>
      <c r="C12" s="86">
        <v>0.68874349</v>
      </c>
      <c r="D12" s="86">
        <v>0.16801499</v>
      </c>
      <c r="E12" s="122">
        <v>0.31639935</v>
      </c>
      <c r="F12" s="86"/>
      <c r="G12" s="86">
        <v>2.72355426</v>
      </c>
      <c r="H12" s="86">
        <v>3.8841055</v>
      </c>
      <c r="I12" s="86">
        <v>3.18842013</v>
      </c>
      <c r="J12" s="122">
        <v>4.62448984</v>
      </c>
      <c r="K12" s="86"/>
      <c r="L12" s="86">
        <v>2.72320701</v>
      </c>
      <c r="M12" s="86">
        <v>3.85592175</v>
      </c>
      <c r="N12" s="86">
        <v>5.92291187</v>
      </c>
      <c r="O12" s="122">
        <v>5.6800208</v>
      </c>
      <c r="P12" s="111"/>
    </row>
    <row r="13" spans="1:16" ht="14.25" customHeight="1">
      <c r="A13" s="118" t="s">
        <v>41</v>
      </c>
      <c r="B13" s="86">
        <v>0.20433609</v>
      </c>
      <c r="C13" s="86">
        <v>0.76348433</v>
      </c>
      <c r="D13" s="86">
        <v>-0.03031491</v>
      </c>
      <c r="E13" s="122">
        <v>0.9090435</v>
      </c>
      <c r="F13" s="122"/>
      <c r="G13" s="122">
        <v>2.93345555</v>
      </c>
      <c r="H13" s="122">
        <v>4.67724436</v>
      </c>
      <c r="I13" s="122">
        <v>3.15713865</v>
      </c>
      <c r="J13" s="122">
        <v>5.57557196</v>
      </c>
      <c r="K13" s="122"/>
      <c r="L13" s="122">
        <v>2.75845545</v>
      </c>
      <c r="M13" s="122">
        <v>4.43544613</v>
      </c>
      <c r="N13" s="122">
        <v>5.08846747</v>
      </c>
      <c r="O13" s="122">
        <v>6.67303599</v>
      </c>
      <c r="P13" s="24"/>
    </row>
    <row r="14" spans="1:16" ht="14.25" customHeight="1">
      <c r="A14" s="118" t="s">
        <v>42</v>
      </c>
      <c r="B14" s="86">
        <v>-0.26351605</v>
      </c>
      <c r="C14" s="86">
        <v>1.12920334</v>
      </c>
      <c r="D14" s="86">
        <v>-0.10317849</v>
      </c>
      <c r="E14" s="122">
        <v>0.32456832</v>
      </c>
      <c r="F14" s="86"/>
      <c r="G14" s="86">
        <v>2.66220937</v>
      </c>
      <c r="H14" s="86">
        <v>5.8592633</v>
      </c>
      <c r="I14" s="86">
        <v>3.05070268</v>
      </c>
      <c r="J14" s="122">
        <v>5.91823682</v>
      </c>
      <c r="K14" s="86"/>
      <c r="L14" s="86">
        <v>2.23498858</v>
      </c>
      <c r="M14" s="86">
        <v>5.89378179</v>
      </c>
      <c r="N14" s="86">
        <v>3.80783721</v>
      </c>
      <c r="O14" s="122">
        <v>7.12979777</v>
      </c>
      <c r="P14" s="24"/>
    </row>
    <row r="15" spans="1:16" ht="14.25" customHeight="1">
      <c r="A15" s="118" t="s">
        <v>43</v>
      </c>
      <c r="B15" s="86">
        <v>0.06276837</v>
      </c>
      <c r="C15" s="86">
        <v>0.45563146</v>
      </c>
      <c r="D15" s="86">
        <v>0.21787831</v>
      </c>
      <c r="E15" s="122">
        <v>0.20054472</v>
      </c>
      <c r="F15" s="86"/>
      <c r="G15" s="86">
        <v>2.72664877</v>
      </c>
      <c r="H15" s="86">
        <v>6.34159141</v>
      </c>
      <c r="I15" s="86">
        <v>3.27522781</v>
      </c>
      <c r="J15" s="122">
        <v>6.13065024</v>
      </c>
      <c r="K15" s="86"/>
      <c r="L15" s="86">
        <v>2.18631295</v>
      </c>
      <c r="M15" s="86">
        <v>6.30953841</v>
      </c>
      <c r="N15" s="86">
        <v>3.56215023</v>
      </c>
      <c r="O15" s="122">
        <v>7.1112687</v>
      </c>
      <c r="P15" s="124"/>
    </row>
    <row r="16" spans="1:16" ht="14.25" customHeight="1">
      <c r="A16" s="118" t="s">
        <v>44</v>
      </c>
      <c r="B16" s="86">
        <v>-0.2256382</v>
      </c>
      <c r="C16" s="86">
        <v>0.31665904</v>
      </c>
      <c r="D16" s="86">
        <v>0.15707367</v>
      </c>
      <c r="E16" s="122">
        <v>-0.00947533</v>
      </c>
      <c r="F16" s="86"/>
      <c r="G16" s="86">
        <v>2.49485821</v>
      </c>
      <c r="H16" s="86">
        <v>6.67833167</v>
      </c>
      <c r="I16" s="86">
        <v>3.437446</v>
      </c>
      <c r="J16" s="122">
        <v>6.12059401</v>
      </c>
      <c r="K16" s="86"/>
      <c r="L16" s="86">
        <v>2.01264934</v>
      </c>
      <c r="M16" s="86">
        <v>6.88735587</v>
      </c>
      <c r="N16" s="86">
        <v>3.39740189</v>
      </c>
      <c r="O16" s="122">
        <v>6.93315572</v>
      </c>
      <c r="P16" s="24"/>
    </row>
    <row r="17" spans="1:16" ht="14.25" customHeight="1">
      <c r="A17" s="118" t="s">
        <v>45</v>
      </c>
      <c r="B17" s="86">
        <v>-0.03180709</v>
      </c>
      <c r="C17" s="86">
        <v>0.19623096</v>
      </c>
      <c r="D17" s="86">
        <v>0.30237291</v>
      </c>
      <c r="E17" s="122">
        <v>-0.28783987</v>
      </c>
      <c r="F17" s="122"/>
      <c r="G17" s="122">
        <v>2.46225757</v>
      </c>
      <c r="H17" s="122">
        <v>6.88766758</v>
      </c>
      <c r="I17" s="122">
        <v>3.75021281</v>
      </c>
      <c r="J17" s="122">
        <v>5.81513663</v>
      </c>
      <c r="K17" s="122"/>
      <c r="L17" s="122">
        <v>2.15189203</v>
      </c>
      <c r="M17" s="122">
        <v>7.13117727</v>
      </c>
      <c r="N17" s="122">
        <v>3.50693496</v>
      </c>
      <c r="O17" s="122">
        <v>6.30392519</v>
      </c>
      <c r="P17" s="24"/>
    </row>
    <row r="18" spans="1:16" ht="14.25" customHeight="1">
      <c r="A18" s="118" t="s">
        <v>46</v>
      </c>
      <c r="B18" s="86">
        <v>0.10977843</v>
      </c>
      <c r="C18" s="86">
        <v>-0.11141537</v>
      </c>
      <c r="D18" s="86">
        <v>0.12874759</v>
      </c>
      <c r="E18" s="122">
        <v>-0.30912913</v>
      </c>
      <c r="F18" s="122"/>
      <c r="G18" s="122">
        <v>2.57473903</v>
      </c>
      <c r="H18" s="122">
        <v>6.76857829</v>
      </c>
      <c r="I18" s="122">
        <v>3.88378872</v>
      </c>
      <c r="J18" s="122">
        <v>5.48803122</v>
      </c>
      <c r="K18" s="122"/>
      <c r="L18" s="122">
        <v>2.36012402</v>
      </c>
      <c r="M18" s="122">
        <v>6.89446961</v>
      </c>
      <c r="N18" s="122">
        <v>3.75579756</v>
      </c>
      <c r="O18" s="122">
        <v>5.83904357</v>
      </c>
      <c r="P18" s="24"/>
    </row>
    <row r="19" spans="1:16" ht="14.25" customHeight="1">
      <c r="A19" s="120" t="s">
        <v>47</v>
      </c>
      <c r="B19" s="125">
        <v>0.11791045</v>
      </c>
      <c r="C19" s="125">
        <v>-0.12320609</v>
      </c>
      <c r="D19" s="125">
        <v>0.33275088</v>
      </c>
      <c r="E19" s="126">
        <v>-0.18558929</v>
      </c>
      <c r="F19" s="125"/>
      <c r="G19" s="125">
        <v>2.69568537</v>
      </c>
      <c r="H19" s="125">
        <v>6.6370329</v>
      </c>
      <c r="I19" s="125">
        <v>4.22946294</v>
      </c>
      <c r="J19" s="126">
        <v>5.29225673</v>
      </c>
      <c r="K19" s="125"/>
      <c r="L19" s="125">
        <v>2.69568537</v>
      </c>
      <c r="M19" s="125">
        <v>6.6370329</v>
      </c>
      <c r="N19" s="125">
        <v>4.22946294</v>
      </c>
      <c r="O19" s="126">
        <v>5.29225673</v>
      </c>
      <c r="P19" s="24"/>
    </row>
    <row r="20" spans="1:16" ht="11.25">
      <c r="A20" s="24" t="s">
        <v>151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</row>
    <row r="21" spans="1:16" ht="11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</row>
  </sheetData>
  <mergeCells count="3">
    <mergeCell ref="A6:A7"/>
    <mergeCell ref="L6:O6"/>
    <mergeCell ref="B6:E6"/>
  </mergeCells>
  <printOptions/>
  <pageMargins left="0.75" right="0.75" top="1" bottom="1" header="0" footer="0"/>
  <pageSetup horizontalDpi="600" verticalDpi="600" orientation="landscape" scale="93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I59"/>
  <sheetViews>
    <sheetView showGridLines="0" workbookViewId="0" topLeftCell="A1">
      <selection activeCell="A7" sqref="A7"/>
    </sheetView>
  </sheetViews>
  <sheetFormatPr defaultColWidth="11.421875" defaultRowHeight="12.75"/>
  <cols>
    <col min="1" max="1" width="24.00390625" style="0" customWidth="1"/>
    <col min="2" max="2" width="11.57421875" style="0" customWidth="1"/>
    <col min="3" max="3" width="9.140625" style="0" hidden="1" customWidth="1"/>
    <col min="4" max="4" width="11.57421875" style="0" bestFit="1" customWidth="1"/>
    <col min="5" max="5" width="1.57421875" style="0" customWidth="1"/>
    <col min="6" max="6" width="26.8515625" style="0" bestFit="1" customWidth="1"/>
    <col min="8" max="8" width="9.140625" style="0" hidden="1" customWidth="1"/>
  </cols>
  <sheetData>
    <row r="2" spans="1:9" ht="12.75">
      <c r="A2" s="127" t="s">
        <v>48</v>
      </c>
      <c r="B2" s="128"/>
      <c r="C2" s="128"/>
      <c r="D2" s="128"/>
      <c r="E2" s="129"/>
      <c r="F2" s="129"/>
      <c r="G2" s="130"/>
      <c r="H2" s="130"/>
      <c r="I2" s="130"/>
    </row>
    <row r="3" spans="1:9" ht="12.75">
      <c r="A3" s="131" t="s">
        <v>49</v>
      </c>
      <c r="B3" s="128"/>
      <c r="C3" s="128"/>
      <c r="D3" s="128"/>
      <c r="E3" s="129"/>
      <c r="F3" s="129"/>
      <c r="G3" s="130"/>
      <c r="H3" s="130"/>
      <c r="I3" s="130"/>
    </row>
    <row r="4" spans="1:9" ht="12.75">
      <c r="A4" s="161" t="s">
        <v>50</v>
      </c>
      <c r="B4" s="163" t="s">
        <v>51</v>
      </c>
      <c r="C4" s="163"/>
      <c r="D4" s="163"/>
      <c r="E4" s="132"/>
      <c r="F4" s="161" t="s">
        <v>50</v>
      </c>
      <c r="G4" s="164" t="s">
        <v>51</v>
      </c>
      <c r="H4" s="164"/>
      <c r="I4" s="164"/>
    </row>
    <row r="5" spans="1:9" ht="12.75">
      <c r="A5" s="162"/>
      <c r="B5" s="133" t="s">
        <v>8</v>
      </c>
      <c r="C5" s="133" t="s">
        <v>7</v>
      </c>
      <c r="D5" s="133" t="s">
        <v>6</v>
      </c>
      <c r="E5" s="133"/>
      <c r="F5" s="162"/>
      <c r="G5" s="133" t="s">
        <v>8</v>
      </c>
      <c r="H5" s="133" t="s">
        <v>7</v>
      </c>
      <c r="I5" s="134" t="s">
        <v>6</v>
      </c>
    </row>
    <row r="6" spans="1:9" ht="12.75">
      <c r="A6" s="127" t="s">
        <v>28</v>
      </c>
      <c r="B6" s="135">
        <v>4.34</v>
      </c>
      <c r="C6" s="135">
        <v>4.34</v>
      </c>
      <c r="D6" s="135">
        <v>-0.29</v>
      </c>
      <c r="E6" s="136"/>
      <c r="F6" t="s">
        <v>52</v>
      </c>
      <c r="G6" s="137">
        <v>2.66</v>
      </c>
      <c r="H6" s="137">
        <v>2.66</v>
      </c>
      <c r="I6" s="137">
        <v>-0.21</v>
      </c>
    </row>
    <row r="7" spans="1:9" ht="12.75">
      <c r="A7" t="s">
        <v>53</v>
      </c>
      <c r="B7" s="137">
        <v>35.76</v>
      </c>
      <c r="C7" s="137">
        <v>35.76</v>
      </c>
      <c r="D7" s="137">
        <v>-2.07</v>
      </c>
      <c r="E7" s="138"/>
      <c r="F7" t="s">
        <v>54</v>
      </c>
      <c r="G7" s="137">
        <v>2.65</v>
      </c>
      <c r="H7" s="137">
        <v>2.65</v>
      </c>
      <c r="I7" s="137">
        <v>-0.24</v>
      </c>
    </row>
    <row r="8" spans="1:9" ht="12.75">
      <c r="A8" t="s">
        <v>55</v>
      </c>
      <c r="B8" s="137">
        <v>25.55</v>
      </c>
      <c r="C8" s="137">
        <v>25.55</v>
      </c>
      <c r="D8" s="137">
        <v>0.07</v>
      </c>
      <c r="E8" s="138"/>
      <c r="F8" t="s">
        <v>56</v>
      </c>
      <c r="G8" s="137">
        <v>2.52</v>
      </c>
      <c r="H8" s="137">
        <v>2.52</v>
      </c>
      <c r="I8" s="137">
        <v>0.08</v>
      </c>
    </row>
    <row r="9" spans="1:9" ht="12.75">
      <c r="A9" t="s">
        <v>57</v>
      </c>
      <c r="B9" s="137">
        <v>20.44</v>
      </c>
      <c r="C9" s="137">
        <v>20.44</v>
      </c>
      <c r="D9" s="137">
        <v>7.68</v>
      </c>
      <c r="E9" s="138"/>
      <c r="F9" t="s">
        <v>58</v>
      </c>
      <c r="G9" s="137">
        <v>2.2</v>
      </c>
      <c r="H9" s="137">
        <v>2.2</v>
      </c>
      <c r="I9" s="137">
        <v>0.3</v>
      </c>
    </row>
    <row r="10" spans="1:9" ht="12.75">
      <c r="A10" t="s">
        <v>59</v>
      </c>
      <c r="B10" s="137">
        <v>16.23</v>
      </c>
      <c r="C10" s="137">
        <v>16.23</v>
      </c>
      <c r="D10" s="137">
        <v>-3.68</v>
      </c>
      <c r="E10" s="138"/>
      <c r="F10" t="s">
        <v>60</v>
      </c>
      <c r="G10" s="137">
        <v>2.15</v>
      </c>
      <c r="H10" s="137">
        <v>2.15</v>
      </c>
      <c r="I10" s="137">
        <v>0.66</v>
      </c>
    </row>
    <row r="11" spans="1:9" ht="12.75">
      <c r="A11" t="s">
        <v>61</v>
      </c>
      <c r="B11" s="137">
        <v>13.32</v>
      </c>
      <c r="C11" s="137">
        <v>13.32</v>
      </c>
      <c r="D11" s="137">
        <v>-0.18</v>
      </c>
      <c r="E11" s="138"/>
      <c r="F11" t="s">
        <v>62</v>
      </c>
      <c r="G11" s="137">
        <v>2.15</v>
      </c>
      <c r="H11" s="137">
        <v>2.15</v>
      </c>
      <c r="I11" s="137">
        <v>0.18</v>
      </c>
    </row>
    <row r="12" spans="1:9" ht="12.75">
      <c r="A12" t="s">
        <v>63</v>
      </c>
      <c r="B12" s="137">
        <v>12.97</v>
      </c>
      <c r="C12" s="137">
        <v>12.97</v>
      </c>
      <c r="D12" s="137">
        <v>-0.11</v>
      </c>
      <c r="E12" s="138"/>
      <c r="F12" t="s">
        <v>64</v>
      </c>
      <c r="G12" s="137">
        <v>2.09</v>
      </c>
      <c r="H12" s="137">
        <v>2.09</v>
      </c>
      <c r="I12" s="137">
        <v>0.18</v>
      </c>
    </row>
    <row r="13" spans="1:9" ht="12.75">
      <c r="A13" t="s">
        <v>65</v>
      </c>
      <c r="B13" s="137">
        <v>12.53</v>
      </c>
      <c r="C13" s="137">
        <v>12.53</v>
      </c>
      <c r="D13" s="137">
        <v>-4.23</v>
      </c>
      <c r="E13" s="138"/>
      <c r="F13" t="s">
        <v>66</v>
      </c>
      <c r="G13" s="137">
        <v>2.02</v>
      </c>
      <c r="H13" s="137">
        <v>2.02</v>
      </c>
      <c r="I13" s="137">
        <v>0.25</v>
      </c>
    </row>
    <row r="14" spans="1:9" ht="12.75">
      <c r="A14" t="s">
        <v>67</v>
      </c>
      <c r="B14" s="137">
        <v>11.85</v>
      </c>
      <c r="C14" s="137">
        <v>11.85</v>
      </c>
      <c r="D14" s="137">
        <v>0.99</v>
      </c>
      <c r="E14" s="138"/>
      <c r="F14" t="s">
        <v>68</v>
      </c>
      <c r="G14" s="137">
        <v>1.69</v>
      </c>
      <c r="H14" s="137">
        <v>1.69</v>
      </c>
      <c r="I14" s="137">
        <v>-0.06</v>
      </c>
    </row>
    <row r="15" spans="1:9" ht="12.75">
      <c r="A15" t="s">
        <v>69</v>
      </c>
      <c r="B15" s="137">
        <v>11.68</v>
      </c>
      <c r="C15" s="137">
        <v>11.68</v>
      </c>
      <c r="D15" s="137">
        <v>2.03</v>
      </c>
      <c r="E15" s="138"/>
      <c r="F15" t="s">
        <v>70</v>
      </c>
      <c r="G15" s="137">
        <v>1.63</v>
      </c>
      <c r="H15" s="137">
        <v>1.63</v>
      </c>
      <c r="I15" s="137">
        <v>-2.19</v>
      </c>
    </row>
    <row r="16" spans="1:9" ht="12.75">
      <c r="A16" t="s">
        <v>71</v>
      </c>
      <c r="B16" s="137">
        <v>10.6</v>
      </c>
      <c r="C16" s="137">
        <v>10.6</v>
      </c>
      <c r="D16" s="137">
        <v>1.1</v>
      </c>
      <c r="E16" s="138"/>
      <c r="F16" t="s">
        <v>72</v>
      </c>
      <c r="G16" s="137">
        <v>1.51</v>
      </c>
      <c r="H16" s="137">
        <v>1.51</v>
      </c>
      <c r="I16" s="137">
        <v>0.16</v>
      </c>
    </row>
    <row r="17" spans="1:9" ht="12.75">
      <c r="A17" t="s">
        <v>73</v>
      </c>
      <c r="B17" s="137">
        <v>10.32</v>
      </c>
      <c r="C17" s="137">
        <v>10.32</v>
      </c>
      <c r="D17" s="137">
        <v>0.15</v>
      </c>
      <c r="E17" s="138"/>
      <c r="F17" t="s">
        <v>74</v>
      </c>
      <c r="G17" s="137">
        <v>1.48</v>
      </c>
      <c r="H17" s="137">
        <v>1.48</v>
      </c>
      <c r="I17" s="137">
        <v>-0.11</v>
      </c>
    </row>
    <row r="18" spans="1:9" ht="12.75">
      <c r="A18" t="s">
        <v>75</v>
      </c>
      <c r="B18" s="137">
        <v>9.69</v>
      </c>
      <c r="C18" s="137">
        <v>9.69</v>
      </c>
      <c r="D18" s="137">
        <v>0.09</v>
      </c>
      <c r="E18" s="138"/>
      <c r="F18" t="s">
        <v>76</v>
      </c>
      <c r="G18" s="137">
        <v>1.36</v>
      </c>
      <c r="H18" s="137">
        <v>1.36</v>
      </c>
      <c r="I18" s="137">
        <v>0.09</v>
      </c>
    </row>
    <row r="19" spans="1:9" ht="12.75">
      <c r="A19" t="s">
        <v>77</v>
      </c>
      <c r="B19" s="137">
        <v>9.36</v>
      </c>
      <c r="C19" s="137">
        <v>9.36</v>
      </c>
      <c r="D19" s="137">
        <v>1.13</v>
      </c>
      <c r="E19" s="138"/>
      <c r="F19" t="s">
        <v>78</v>
      </c>
      <c r="G19" s="137">
        <v>1.34</v>
      </c>
      <c r="H19" s="137">
        <v>1.34</v>
      </c>
      <c r="I19" s="137">
        <v>0.85</v>
      </c>
    </row>
    <row r="20" spans="1:9" ht="12.75">
      <c r="A20" t="s">
        <v>79</v>
      </c>
      <c r="B20" s="137">
        <v>8.58</v>
      </c>
      <c r="C20" s="137">
        <v>8.58</v>
      </c>
      <c r="D20" s="137">
        <v>1.59</v>
      </c>
      <c r="E20" s="138"/>
      <c r="F20" t="s">
        <v>80</v>
      </c>
      <c r="G20" s="137">
        <v>1.11</v>
      </c>
      <c r="H20" s="137">
        <v>1.11</v>
      </c>
      <c r="I20" s="137">
        <v>0</v>
      </c>
    </row>
    <row r="21" spans="1:9" ht="12.75">
      <c r="A21" t="s">
        <v>81</v>
      </c>
      <c r="B21" s="137">
        <v>7.67</v>
      </c>
      <c r="C21" s="137">
        <v>7.67</v>
      </c>
      <c r="D21" s="137">
        <v>0.03</v>
      </c>
      <c r="E21" s="138"/>
      <c r="F21" t="s">
        <v>82</v>
      </c>
      <c r="G21" s="137">
        <v>0.84</v>
      </c>
      <c r="H21" s="137">
        <v>0.84</v>
      </c>
      <c r="I21" s="137">
        <v>-1.22</v>
      </c>
    </row>
    <row r="22" spans="1:9" ht="12.75">
      <c r="A22" t="s">
        <v>83</v>
      </c>
      <c r="B22" s="137">
        <v>7.26</v>
      </c>
      <c r="C22" s="137">
        <v>7.26</v>
      </c>
      <c r="D22" s="137">
        <v>-1.07</v>
      </c>
      <c r="E22" s="138"/>
      <c r="F22" t="s">
        <v>84</v>
      </c>
      <c r="G22" s="137">
        <v>0.66</v>
      </c>
      <c r="H22" s="137">
        <v>0.66</v>
      </c>
      <c r="I22" s="137">
        <v>0.01</v>
      </c>
    </row>
    <row r="23" spans="1:9" ht="12.75">
      <c r="A23" t="s">
        <v>85</v>
      </c>
      <c r="B23" s="137">
        <v>7.08</v>
      </c>
      <c r="C23" s="137">
        <v>7.08</v>
      </c>
      <c r="D23" s="137">
        <v>0.88</v>
      </c>
      <c r="E23" s="138"/>
      <c r="F23" t="s">
        <v>86</v>
      </c>
      <c r="G23" s="137">
        <v>0.41</v>
      </c>
      <c r="H23" s="137">
        <v>0.41</v>
      </c>
      <c r="I23" s="137">
        <v>-0.4</v>
      </c>
    </row>
    <row r="24" spans="1:9" ht="12.75">
      <c r="A24" t="s">
        <v>87</v>
      </c>
      <c r="B24" s="137">
        <v>6.93</v>
      </c>
      <c r="C24" s="137">
        <v>6.93</v>
      </c>
      <c r="D24" s="137">
        <v>1.72</v>
      </c>
      <c r="E24" s="138"/>
      <c r="F24" t="s">
        <v>88</v>
      </c>
      <c r="G24" s="137">
        <v>0.28</v>
      </c>
      <c r="H24" s="137">
        <v>0.28</v>
      </c>
      <c r="I24" s="137">
        <v>-0.26</v>
      </c>
    </row>
    <row r="25" spans="1:9" ht="12.75">
      <c r="A25" t="s">
        <v>89</v>
      </c>
      <c r="B25" s="137">
        <v>6.7</v>
      </c>
      <c r="C25" s="137">
        <v>6.7</v>
      </c>
      <c r="D25" s="137">
        <v>0.97</v>
      </c>
      <c r="E25" s="138"/>
      <c r="F25" t="s">
        <v>68</v>
      </c>
      <c r="G25" s="137">
        <v>0.2</v>
      </c>
      <c r="H25" s="137">
        <v>0.2</v>
      </c>
      <c r="I25" s="137">
        <v>0</v>
      </c>
    </row>
    <row r="26" spans="1:9" ht="12.75">
      <c r="A26" t="s">
        <v>90</v>
      </c>
      <c r="B26" s="137">
        <v>6.58</v>
      </c>
      <c r="C26" s="137">
        <v>6.58</v>
      </c>
      <c r="D26" s="137">
        <v>0</v>
      </c>
      <c r="E26" s="138"/>
      <c r="F26" t="s">
        <v>91</v>
      </c>
      <c r="G26" s="137">
        <v>0.19</v>
      </c>
      <c r="H26" s="137">
        <v>0.19</v>
      </c>
      <c r="I26" s="137">
        <v>0.48</v>
      </c>
    </row>
    <row r="27" spans="1:9" ht="12.75">
      <c r="A27" t="s">
        <v>92</v>
      </c>
      <c r="B27" s="137">
        <v>6.35</v>
      </c>
      <c r="C27" s="137">
        <v>6.35</v>
      </c>
      <c r="D27" s="137">
        <v>0.47</v>
      </c>
      <c r="E27" s="138"/>
      <c r="F27" t="s">
        <v>93</v>
      </c>
      <c r="G27" s="137">
        <v>0.12</v>
      </c>
      <c r="H27" s="137">
        <v>0.12</v>
      </c>
      <c r="I27" s="137">
        <v>-0.17</v>
      </c>
    </row>
    <row r="28" spans="1:9" ht="12.75">
      <c r="A28" t="s">
        <v>94</v>
      </c>
      <c r="B28" s="137">
        <v>6.27</v>
      </c>
      <c r="C28" s="137">
        <v>6.27</v>
      </c>
      <c r="D28" s="137">
        <v>0</v>
      </c>
      <c r="E28" s="138"/>
      <c r="F28" t="s">
        <v>95</v>
      </c>
      <c r="G28" s="137">
        <v>-0.24</v>
      </c>
      <c r="H28" s="137">
        <v>-0.24</v>
      </c>
      <c r="I28" s="137">
        <v>0.56</v>
      </c>
    </row>
    <row r="29" spans="1:9" ht="12.75">
      <c r="A29" t="s">
        <v>96</v>
      </c>
      <c r="B29" s="137">
        <v>5.95</v>
      </c>
      <c r="C29" s="137">
        <v>5.95</v>
      </c>
      <c r="D29" s="137">
        <v>0.01</v>
      </c>
      <c r="E29" s="138"/>
      <c r="F29" t="s">
        <v>97</v>
      </c>
      <c r="G29" s="137">
        <v>-0.72</v>
      </c>
      <c r="H29" s="137">
        <v>-0.72</v>
      </c>
      <c r="I29" s="137">
        <v>-0.13</v>
      </c>
    </row>
    <row r="30" spans="1:9" ht="12.75">
      <c r="A30" t="s">
        <v>98</v>
      </c>
      <c r="B30" s="137">
        <v>5.24</v>
      </c>
      <c r="C30" s="137">
        <v>5.24</v>
      </c>
      <c r="D30" s="137">
        <v>-0.16</v>
      </c>
      <c r="E30" s="138"/>
      <c r="F30" t="s">
        <v>99</v>
      </c>
      <c r="G30" s="137">
        <v>-0.8</v>
      </c>
      <c r="H30" s="137">
        <v>-0.8</v>
      </c>
      <c r="I30" s="137">
        <v>0</v>
      </c>
    </row>
    <row r="31" spans="1:9" ht="12.75">
      <c r="A31" t="s">
        <v>100</v>
      </c>
      <c r="B31" s="137">
        <v>5.13</v>
      </c>
      <c r="C31" s="137">
        <v>5.13</v>
      </c>
      <c r="D31" s="137">
        <v>0.25</v>
      </c>
      <c r="E31" s="138"/>
      <c r="F31" t="s">
        <v>101</v>
      </c>
      <c r="G31" s="137">
        <v>-0.89</v>
      </c>
      <c r="H31" s="137">
        <v>-0.89</v>
      </c>
      <c r="I31" s="137">
        <v>0</v>
      </c>
    </row>
    <row r="32" spans="1:9" ht="12.75">
      <c r="A32" t="s">
        <v>102</v>
      </c>
      <c r="B32" s="137">
        <v>5.09</v>
      </c>
      <c r="C32" s="137">
        <v>5.09</v>
      </c>
      <c r="D32" s="137">
        <v>0.48</v>
      </c>
      <c r="E32" s="138"/>
      <c r="F32" t="s">
        <v>103</v>
      </c>
      <c r="G32" s="137">
        <v>-1.26</v>
      </c>
      <c r="H32" s="137">
        <v>-1.26</v>
      </c>
      <c r="I32" s="137">
        <v>1.01</v>
      </c>
    </row>
    <row r="33" spans="1:9" ht="12.75">
      <c r="A33" t="s">
        <v>104</v>
      </c>
      <c r="B33" s="137">
        <v>5.09</v>
      </c>
      <c r="C33" s="137">
        <v>5.09</v>
      </c>
      <c r="D33" s="137">
        <v>0.18</v>
      </c>
      <c r="E33" s="138"/>
      <c r="F33" t="s">
        <v>105</v>
      </c>
      <c r="G33" s="137">
        <v>-1.52</v>
      </c>
      <c r="H33" s="137">
        <v>-1.52</v>
      </c>
      <c r="I33" s="137">
        <v>0.1</v>
      </c>
    </row>
    <row r="34" spans="1:9" ht="12.75">
      <c r="A34" t="s">
        <v>106</v>
      </c>
      <c r="B34" s="137">
        <v>5.01</v>
      </c>
      <c r="C34" s="137">
        <v>5.01</v>
      </c>
      <c r="D34" s="137">
        <v>-0.56</v>
      </c>
      <c r="E34" s="138"/>
      <c r="F34" t="s">
        <v>107</v>
      </c>
      <c r="G34" s="137">
        <v>-6.43</v>
      </c>
      <c r="H34" s="137">
        <v>-6.43</v>
      </c>
      <c r="I34" s="137">
        <v>-2.01</v>
      </c>
    </row>
    <row r="35" spans="1:9" ht="12.75">
      <c r="A35" t="s">
        <v>108</v>
      </c>
      <c r="B35" s="137">
        <v>4.89</v>
      </c>
      <c r="C35" s="137">
        <v>4.89</v>
      </c>
      <c r="D35" s="137">
        <v>-0.13</v>
      </c>
      <c r="E35" s="138"/>
      <c r="F35" t="s">
        <v>109</v>
      </c>
      <c r="G35" s="137">
        <v>-8.54</v>
      </c>
      <c r="H35" s="137">
        <v>-8.54</v>
      </c>
      <c r="I35" s="137">
        <v>0.69</v>
      </c>
    </row>
    <row r="36" spans="1:9" ht="12.75">
      <c r="A36" t="s">
        <v>110</v>
      </c>
      <c r="B36" s="137">
        <v>4.86</v>
      </c>
      <c r="C36" s="137">
        <v>4.86</v>
      </c>
      <c r="D36" s="137">
        <v>0.52</v>
      </c>
      <c r="E36" s="138"/>
      <c r="F36" t="s">
        <v>111</v>
      </c>
      <c r="G36" s="137">
        <v>-9.07</v>
      </c>
      <c r="H36" s="137">
        <v>-9.07</v>
      </c>
      <c r="I36" s="137">
        <v>-1.43</v>
      </c>
    </row>
    <row r="37" spans="1:9" ht="12.75">
      <c r="A37" t="s">
        <v>112</v>
      </c>
      <c r="B37" s="137">
        <v>4.44</v>
      </c>
      <c r="C37" s="137">
        <v>4.44</v>
      </c>
      <c r="D37" s="137">
        <v>0.01</v>
      </c>
      <c r="E37" s="138"/>
      <c r="F37" t="s">
        <v>113</v>
      </c>
      <c r="G37" s="137">
        <v>-9.39</v>
      </c>
      <c r="H37" s="137">
        <v>-9.39</v>
      </c>
      <c r="I37" s="137">
        <v>-0.25</v>
      </c>
    </row>
    <row r="38" spans="1:5" ht="12.75">
      <c r="A38" t="s">
        <v>114</v>
      </c>
      <c r="B38" s="137">
        <v>4.41</v>
      </c>
      <c r="C38" s="137">
        <v>4.41</v>
      </c>
      <c r="D38" s="137">
        <v>0.24</v>
      </c>
      <c r="E38" s="138"/>
    </row>
    <row r="39" spans="1:5" ht="12.75">
      <c r="A39" t="s">
        <v>115</v>
      </c>
      <c r="B39" s="137">
        <v>4.25</v>
      </c>
      <c r="C39" s="137">
        <v>4.25</v>
      </c>
      <c r="D39" s="137">
        <v>0.08</v>
      </c>
      <c r="E39" s="138"/>
    </row>
    <row r="40" spans="1:9" ht="12.75">
      <c r="A40" t="s">
        <v>116</v>
      </c>
      <c r="B40" s="137">
        <v>4.23</v>
      </c>
      <c r="C40" s="137">
        <v>4.23</v>
      </c>
      <c r="D40" s="137">
        <v>0.22</v>
      </c>
      <c r="E40" s="138"/>
      <c r="F40" s="127" t="s">
        <v>29</v>
      </c>
      <c r="G40" s="139">
        <v>7.88</v>
      </c>
      <c r="H40" s="139">
        <v>7.88</v>
      </c>
      <c r="I40" s="139">
        <v>0</v>
      </c>
    </row>
    <row r="41" spans="1:9" ht="12.75">
      <c r="A41" t="s">
        <v>117</v>
      </c>
      <c r="B41" s="137">
        <v>4.19</v>
      </c>
      <c r="C41" s="137">
        <v>4.19</v>
      </c>
      <c r="D41" s="137">
        <v>0.3</v>
      </c>
      <c r="E41" s="138"/>
      <c r="F41" t="s">
        <v>118</v>
      </c>
      <c r="G41" s="137">
        <v>9.02</v>
      </c>
      <c r="H41" s="137">
        <v>9.02</v>
      </c>
      <c r="I41" s="137">
        <v>0</v>
      </c>
    </row>
    <row r="42" spans="1:9" ht="12.75">
      <c r="A42" t="s">
        <v>119</v>
      </c>
      <c r="B42" s="137">
        <v>4.14</v>
      </c>
      <c r="C42" s="137">
        <v>4.14</v>
      </c>
      <c r="D42" s="137">
        <v>0</v>
      </c>
      <c r="E42" s="138"/>
      <c r="F42" t="s">
        <v>120</v>
      </c>
      <c r="G42" s="137">
        <v>8.88</v>
      </c>
      <c r="H42" s="137">
        <v>8.88</v>
      </c>
      <c r="I42" s="137">
        <v>0</v>
      </c>
    </row>
    <row r="43" spans="1:9" ht="12.75">
      <c r="A43" t="s">
        <v>121</v>
      </c>
      <c r="B43" s="137">
        <v>4</v>
      </c>
      <c r="C43" s="137">
        <v>4</v>
      </c>
      <c r="D43" s="137">
        <v>0.37</v>
      </c>
      <c r="E43" s="138"/>
      <c r="F43" t="s">
        <v>122</v>
      </c>
      <c r="G43" s="137">
        <v>6.67</v>
      </c>
      <c r="H43" s="137">
        <v>6.67</v>
      </c>
      <c r="I43" s="137">
        <v>0</v>
      </c>
    </row>
    <row r="44" spans="1:9" ht="12.75">
      <c r="A44" t="s">
        <v>123</v>
      </c>
      <c r="B44" s="137">
        <v>3.86</v>
      </c>
      <c r="C44" s="137">
        <v>3.86</v>
      </c>
      <c r="D44" s="137">
        <v>1.63</v>
      </c>
      <c r="E44" s="138"/>
      <c r="F44" s="138"/>
      <c r="G44" s="140"/>
      <c r="H44" s="140"/>
      <c r="I44" s="140"/>
    </row>
    <row r="45" spans="1:9" ht="12.75">
      <c r="A45" t="s">
        <v>124</v>
      </c>
      <c r="B45" s="137">
        <v>3.8</v>
      </c>
      <c r="C45" s="137">
        <v>3.8</v>
      </c>
      <c r="D45" s="137">
        <v>0.35</v>
      </c>
      <c r="E45" s="138"/>
      <c r="F45" s="127" t="s">
        <v>30</v>
      </c>
      <c r="G45" s="135">
        <v>4.64</v>
      </c>
      <c r="H45" s="135">
        <v>4.64</v>
      </c>
      <c r="I45" s="135">
        <v>0.19</v>
      </c>
    </row>
    <row r="46" spans="1:9" ht="12.75">
      <c r="A46" t="s">
        <v>125</v>
      </c>
      <c r="B46" s="137">
        <v>3.74</v>
      </c>
      <c r="C46" s="137">
        <v>3.74</v>
      </c>
      <c r="D46" s="137">
        <v>1.3</v>
      </c>
      <c r="E46" s="141"/>
      <c r="F46" t="s">
        <v>126</v>
      </c>
      <c r="G46" s="137">
        <v>8.78</v>
      </c>
      <c r="H46" s="137">
        <v>8.78</v>
      </c>
      <c r="I46" s="137">
        <v>0.63</v>
      </c>
    </row>
    <row r="47" spans="1:9" ht="12.75">
      <c r="A47" t="s">
        <v>127</v>
      </c>
      <c r="B47" s="137">
        <v>3.73</v>
      </c>
      <c r="C47" s="137">
        <v>3.73</v>
      </c>
      <c r="D47" s="137">
        <v>-0.03</v>
      </c>
      <c r="E47" s="141"/>
      <c r="F47" t="s">
        <v>128</v>
      </c>
      <c r="G47" s="137">
        <v>6.75</v>
      </c>
      <c r="H47" s="137">
        <v>6.75</v>
      </c>
      <c r="I47" s="137">
        <v>0.07</v>
      </c>
    </row>
    <row r="48" spans="1:9" ht="12.75">
      <c r="A48" t="s">
        <v>129</v>
      </c>
      <c r="B48" s="137">
        <v>3.72</v>
      </c>
      <c r="C48" s="137">
        <v>3.72</v>
      </c>
      <c r="D48" s="137">
        <v>0.42</v>
      </c>
      <c r="E48" s="141"/>
      <c r="F48" t="s">
        <v>130</v>
      </c>
      <c r="G48" s="137">
        <v>6.27</v>
      </c>
      <c r="H48" s="137">
        <v>6.27</v>
      </c>
      <c r="I48" s="137">
        <v>1.72</v>
      </c>
    </row>
    <row r="49" spans="1:9" ht="12.75">
      <c r="A49" t="s">
        <v>131</v>
      </c>
      <c r="B49" s="137">
        <v>3.69</v>
      </c>
      <c r="C49" s="137">
        <v>3.69</v>
      </c>
      <c r="D49" s="137">
        <v>0</v>
      </c>
      <c r="E49" s="141"/>
      <c r="F49" t="s">
        <v>132</v>
      </c>
      <c r="G49" s="137">
        <v>5.76</v>
      </c>
      <c r="H49" s="137">
        <v>5.76</v>
      </c>
      <c r="I49" s="137">
        <v>-0.44</v>
      </c>
    </row>
    <row r="50" spans="1:9" ht="12.75">
      <c r="A50" t="s">
        <v>133</v>
      </c>
      <c r="B50" s="137">
        <v>3.56</v>
      </c>
      <c r="C50" s="137">
        <v>3.56</v>
      </c>
      <c r="D50" s="137">
        <v>-0.12</v>
      </c>
      <c r="E50" s="141"/>
      <c r="F50" t="s">
        <v>134</v>
      </c>
      <c r="G50" s="137">
        <v>5.27</v>
      </c>
      <c r="H50" s="137">
        <v>5.27</v>
      </c>
      <c r="I50" s="137">
        <v>0.32</v>
      </c>
    </row>
    <row r="51" spans="1:9" ht="12.75">
      <c r="A51" t="s">
        <v>135</v>
      </c>
      <c r="B51" s="137">
        <v>3.51</v>
      </c>
      <c r="C51" s="137">
        <v>3.51</v>
      </c>
      <c r="D51" s="137">
        <v>0.5</v>
      </c>
      <c r="E51" s="141"/>
      <c r="F51" t="s">
        <v>136</v>
      </c>
      <c r="G51" s="137">
        <v>4.83</v>
      </c>
      <c r="H51" s="137">
        <v>4.83</v>
      </c>
      <c r="I51" s="137">
        <v>-0.1</v>
      </c>
    </row>
    <row r="52" spans="1:9" ht="12.75">
      <c r="A52" t="s">
        <v>137</v>
      </c>
      <c r="B52" s="137">
        <v>3.42</v>
      </c>
      <c r="C52" s="137">
        <v>3.42</v>
      </c>
      <c r="D52" s="137">
        <v>0.52</v>
      </c>
      <c r="E52" s="141"/>
      <c r="F52" t="s">
        <v>138</v>
      </c>
      <c r="G52" s="137">
        <v>4.12</v>
      </c>
      <c r="H52" s="137">
        <v>4.12</v>
      </c>
      <c r="I52" s="137">
        <v>1.17</v>
      </c>
    </row>
    <row r="53" spans="1:9" ht="12.75">
      <c r="A53" t="s">
        <v>139</v>
      </c>
      <c r="B53" s="137">
        <v>3.41</v>
      </c>
      <c r="C53" s="137">
        <v>3.41</v>
      </c>
      <c r="D53" s="137">
        <v>1.45</v>
      </c>
      <c r="E53" s="141"/>
      <c r="F53" t="s">
        <v>140</v>
      </c>
      <c r="G53" s="137">
        <v>3.22</v>
      </c>
      <c r="H53" s="137">
        <v>3.22</v>
      </c>
      <c r="I53" s="137">
        <v>0</v>
      </c>
    </row>
    <row r="54" spans="1:9" ht="12.75">
      <c r="A54" t="s">
        <v>141</v>
      </c>
      <c r="B54" s="137">
        <v>3.13</v>
      </c>
      <c r="C54" s="137">
        <v>3.13</v>
      </c>
      <c r="D54" s="137">
        <v>0.08</v>
      </c>
      <c r="E54" s="141"/>
      <c r="F54" t="s">
        <v>142</v>
      </c>
      <c r="G54" s="137">
        <v>2.79</v>
      </c>
      <c r="H54" s="137">
        <v>2.79</v>
      </c>
      <c r="I54" s="137">
        <v>0.14</v>
      </c>
    </row>
    <row r="55" spans="1:9" ht="12.75">
      <c r="A55" t="s">
        <v>143</v>
      </c>
      <c r="B55" s="137">
        <v>2.79</v>
      </c>
      <c r="C55" s="137">
        <v>2.79</v>
      </c>
      <c r="D55" s="137">
        <v>0.31</v>
      </c>
      <c r="E55" s="141"/>
      <c r="F55" t="s">
        <v>144</v>
      </c>
      <c r="G55" s="137">
        <v>2.06</v>
      </c>
      <c r="H55" s="137">
        <v>2.06</v>
      </c>
      <c r="I55" s="137">
        <v>-0.21</v>
      </c>
    </row>
    <row r="56" spans="1:9" ht="12.75">
      <c r="A56" t="s">
        <v>145</v>
      </c>
      <c r="B56" s="137">
        <v>2.77</v>
      </c>
      <c r="C56" s="137">
        <v>2.77</v>
      </c>
      <c r="D56" s="137">
        <v>0.16</v>
      </c>
      <c r="E56" s="141"/>
      <c r="F56" t="s">
        <v>146</v>
      </c>
      <c r="G56" s="137">
        <v>1.72</v>
      </c>
      <c r="H56" s="137">
        <v>1.72</v>
      </c>
      <c r="I56" s="137">
        <v>0.09</v>
      </c>
    </row>
    <row r="57" spans="1:9" ht="12.75">
      <c r="A57" t="s">
        <v>147</v>
      </c>
      <c r="B57" s="137">
        <v>2.75</v>
      </c>
      <c r="C57" s="137">
        <v>2.75</v>
      </c>
      <c r="D57" s="137">
        <v>0.24</v>
      </c>
      <c r="E57" s="141"/>
      <c r="F57" t="s">
        <v>148</v>
      </c>
      <c r="G57" s="137">
        <v>1.65</v>
      </c>
      <c r="H57" s="137">
        <v>1.65</v>
      </c>
      <c r="I57" s="137">
        <v>0.36</v>
      </c>
    </row>
    <row r="58" spans="1:9" ht="12.75">
      <c r="A58" s="142" t="s">
        <v>149</v>
      </c>
      <c r="B58" s="143">
        <v>2.73</v>
      </c>
      <c r="C58" s="143">
        <v>2.73</v>
      </c>
      <c r="D58" s="143">
        <v>0.05</v>
      </c>
      <c r="E58" s="144"/>
      <c r="F58" s="142" t="s">
        <v>150</v>
      </c>
      <c r="G58" s="143">
        <v>1.64</v>
      </c>
      <c r="H58" s="143">
        <v>1.64</v>
      </c>
      <c r="I58" s="143">
        <v>0.37</v>
      </c>
    </row>
    <row r="59" spans="1:9" ht="12.75">
      <c r="A59" s="145" t="s">
        <v>151</v>
      </c>
      <c r="B59" s="130"/>
      <c r="C59" s="130"/>
      <c r="D59" s="130"/>
      <c r="E59" s="129"/>
      <c r="F59" s="129"/>
      <c r="G59" s="130"/>
      <c r="H59" s="130"/>
      <c r="I59" s="130"/>
    </row>
  </sheetData>
  <mergeCells count="4">
    <mergeCell ref="A4:A5"/>
    <mergeCell ref="B4:D4"/>
    <mergeCell ref="F4:F5"/>
    <mergeCell ref="G4:I4"/>
  </mergeCells>
  <printOptions/>
  <pageMargins left="0.75" right="0.75" top="1" bottom="1" header="0" footer="0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DAFlauteroF</dc:creator>
  <cp:keywords/>
  <dc:description/>
  <cp:lastModifiedBy>mjvargasr</cp:lastModifiedBy>
  <dcterms:created xsi:type="dcterms:W3CDTF">2009-01-07T21:21:02Z</dcterms:created>
  <dcterms:modified xsi:type="dcterms:W3CDTF">2009-01-08T13:59:50Z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