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975" windowHeight="11445" activeTab="0"/>
  </bookViews>
  <sheets>
    <sheet name="Índice" sheetId="1" r:id="rId1"/>
    <sheet name="Anexo1" sheetId="2" r:id="rId2"/>
    <sheet name="Anexo2" sheetId="3" r:id="rId3"/>
    <sheet name="Anexo3" sheetId="4" r:id="rId4"/>
    <sheet name="Anexo4" sheetId="5" r:id="rId5"/>
    <sheet name="Anexo5" sheetId="6" r:id="rId6"/>
    <sheet name="Anexo6" sheetId="7" r:id="rId7"/>
  </sheets>
  <externalReferences>
    <externalReference r:id="rId10"/>
    <externalReference r:id="rId11"/>
  </externalReferences>
  <definedNames>
    <definedName name="_Fill" hidden="1">#REF!</definedName>
    <definedName name="A_IMPRESIÓN_IM" localSheetId="2">#REF!</definedName>
    <definedName name="A_IMPRESIÓN_IM" localSheetId="3">#REF!</definedName>
    <definedName name="A_IMPRESIÓN_IM" localSheetId="4">#REF!</definedName>
    <definedName name="A_IMPRESIÓN_IM">#REF!</definedName>
    <definedName name="_xlnm.Print_Area" localSheetId="1">'Anexo1'!$A$10:$P$29</definedName>
    <definedName name="_xlnm.Print_Area" localSheetId="2">'Anexo2'!$A$9:$P$30</definedName>
    <definedName name="_xlnm.Print_Area" localSheetId="3">'Anexo3'!$A$9:$M$19</definedName>
    <definedName name="_xlnm.Print_Area" localSheetId="4">'Anexo4'!$A$9:$P$26</definedName>
  </definedNames>
  <calcPr fullCalcOnLoad="1"/>
</workbook>
</file>

<file path=xl/sharedStrings.xml><?xml version="1.0" encoding="utf-8"?>
<sst xmlns="http://schemas.openxmlformats.org/spreadsheetml/2006/main" count="255" uniqueCount="180">
  <si>
    <t>A2. ICCV. Variación mensual y anual, total nacional y por tipos de vivienda, según ciudades</t>
  </si>
  <si>
    <t>A1. ICCV. Variación mensual, año corrido y doce meses, total nacional y por tipos de vivienda</t>
  </si>
  <si>
    <t>Total nacional</t>
  </si>
  <si>
    <t>Vivienda unifamiliar</t>
  </si>
  <si>
    <t>Vivienda multifamiliar</t>
  </si>
  <si>
    <t>VIS</t>
  </si>
  <si>
    <t>Año</t>
  </si>
  <si>
    <t>Mensual</t>
  </si>
  <si>
    <t>Año Corrido</t>
  </si>
  <si>
    <t>Doce meses</t>
  </si>
  <si>
    <t>Fuente: DANE - ICCV</t>
  </si>
  <si>
    <t>A2. ICCV. Variación mensual, año corrido y doce meses, total nacional y por tipos de vivienda, según ciudades</t>
  </si>
  <si>
    <t>Ciudades</t>
  </si>
  <si>
    <t>Nacional</t>
  </si>
  <si>
    <t>Medellín</t>
  </si>
  <si>
    <t>Barranquilla</t>
  </si>
  <si>
    <t>Bogotá, D.C.</t>
  </si>
  <si>
    <t>Cartagena</t>
  </si>
  <si>
    <t>Manizales</t>
  </si>
  <si>
    <t>Popayán</t>
  </si>
  <si>
    <t>Neiva</t>
  </si>
  <si>
    <t>Santa Marta</t>
  </si>
  <si>
    <t>Pasto</t>
  </si>
  <si>
    <t>Cúcuta</t>
  </si>
  <si>
    <t>Armenia</t>
  </si>
  <si>
    <t>Pereira</t>
  </si>
  <si>
    <t>Bucaramanga</t>
  </si>
  <si>
    <t>Ibagué</t>
  </si>
  <si>
    <t>Cali</t>
  </si>
  <si>
    <t>A3. ICCV. Variación, contribución y participación mensual, año corrido y doce meses.</t>
  </si>
  <si>
    <t>según grupos de costos y total</t>
  </si>
  <si>
    <t>Grupos</t>
  </si>
  <si>
    <t>Ponderación</t>
  </si>
  <si>
    <t>Variación (%)</t>
  </si>
  <si>
    <t>Contribución                                      (puntos porcentuales)</t>
  </si>
  <si>
    <t>Participación (%)</t>
  </si>
  <si>
    <t>A4. ICCV. Variación y contribución mensual, año corrido y doce meses, por tipos de vivienda,</t>
  </si>
  <si>
    <t>Vivienda</t>
  </si>
  <si>
    <t>Unifamiliar</t>
  </si>
  <si>
    <t>Multifamiliar</t>
  </si>
  <si>
    <t>Doce</t>
  </si>
  <si>
    <t>meses</t>
  </si>
  <si>
    <t>Materiales</t>
  </si>
  <si>
    <t>Mano de obra</t>
  </si>
  <si>
    <t>Maquinaria y equipo</t>
  </si>
  <si>
    <t>Total</t>
  </si>
  <si>
    <t>Contribución
(puntos   porcentuales)</t>
  </si>
  <si>
    <t>A5. ICCV. Variación mensual, año corrido y doce meses, total nacional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</si>
  <si>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</si>
  <si>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</si>
  <si>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</si>
  <si>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</si>
  <si>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</si>
  <si>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</si>
  <si>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</si>
  <si>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</si>
  <si>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</si>
  <si>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</si>
  <si>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</si>
  <si>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</si>
  <si>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</si>
  <si>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A6. ICCV. Variación mensual, año Corrido y doce meses, según grupos e insumos</t>
  </si>
  <si>
    <t>Grupos e insumos</t>
  </si>
  <si>
    <t>Variación porcentual</t>
  </si>
  <si>
    <t>Doce               meses</t>
  </si>
  <si>
    <t>2012 - 2016</t>
  </si>
  <si>
    <t>Anual</t>
  </si>
  <si>
    <t>Contador eléctrico</t>
  </si>
  <si>
    <t>Accesorios cubierta</t>
  </si>
  <si>
    <t>Geotextiles</t>
  </si>
  <si>
    <t>Sistema de aire acondicionado</t>
  </si>
  <si>
    <t>Equipos baño</t>
  </si>
  <si>
    <t>Equipo de presión</t>
  </si>
  <si>
    <t>Piedra</t>
  </si>
  <si>
    <t>Limpiadores</t>
  </si>
  <si>
    <t>Nomenclatura</t>
  </si>
  <si>
    <t>Incrustaciones</t>
  </si>
  <si>
    <t>Puertas con marco metálico</t>
  </si>
  <si>
    <t>Calentadores</t>
  </si>
  <si>
    <t>Pinturas</t>
  </si>
  <si>
    <t>Soldaduras</t>
  </si>
  <si>
    <t>Enchapes</t>
  </si>
  <si>
    <t>Tanques</t>
  </si>
  <si>
    <t>Cocina integral</t>
  </si>
  <si>
    <t>Tejas</t>
  </si>
  <si>
    <t>Estucos</t>
  </si>
  <si>
    <t>Ascensores</t>
  </si>
  <si>
    <t>Tubería gas</t>
  </si>
  <si>
    <t>Tubería conduit pvc</t>
  </si>
  <si>
    <t>Divisiones baño</t>
  </si>
  <si>
    <t>Canales y bajantes</t>
  </si>
  <si>
    <t>Perfiles</t>
  </si>
  <si>
    <t>Accesorios gas</t>
  </si>
  <si>
    <t>Recebo común</t>
  </si>
  <si>
    <t>Transformadores</t>
  </si>
  <si>
    <t>Casetón</t>
  </si>
  <si>
    <t>Griferías</t>
  </si>
  <si>
    <t>Rejillas</t>
  </si>
  <si>
    <t>Lavamanos</t>
  </si>
  <si>
    <t>Morteros</t>
  </si>
  <si>
    <t>Tubería sanitaria</t>
  </si>
  <si>
    <t>Closets</t>
  </si>
  <si>
    <t>Accesorios sanitarios</t>
  </si>
  <si>
    <t>Juegos infantiles</t>
  </si>
  <si>
    <t>Aditivos</t>
  </si>
  <si>
    <t>Lavaderos</t>
  </si>
  <si>
    <t>Sanitarios</t>
  </si>
  <si>
    <t>Puntillas</t>
  </si>
  <si>
    <t>Tubería hidráulica</t>
  </si>
  <si>
    <t>Concretos</t>
  </si>
  <si>
    <t>Tableros</t>
  </si>
  <si>
    <t>Cemento blanco</t>
  </si>
  <si>
    <t>Arena</t>
  </si>
  <si>
    <t>Pavimento</t>
  </si>
  <si>
    <t>Polietilenos</t>
  </si>
  <si>
    <t>Hierros y aceros</t>
  </si>
  <si>
    <t>Contador agua</t>
  </si>
  <si>
    <t>Alfombras</t>
  </si>
  <si>
    <t>Piso de vinilo</t>
  </si>
  <si>
    <t>Mallas</t>
  </si>
  <si>
    <t>Antena de televisión</t>
  </si>
  <si>
    <t>Equipo contra incendio</t>
  </si>
  <si>
    <t>Cemento gris</t>
  </si>
  <si>
    <t>Alambres</t>
  </si>
  <si>
    <t>Vidrios</t>
  </si>
  <si>
    <t>Lámparas</t>
  </si>
  <si>
    <t>Accesorios eléctricos</t>
  </si>
  <si>
    <t>Domo acrílico</t>
  </si>
  <si>
    <t>Citófonos</t>
  </si>
  <si>
    <t>Lubricantes</t>
  </si>
  <si>
    <t>Bloques</t>
  </si>
  <si>
    <t>Gravas</t>
  </si>
  <si>
    <t>Impermeabilizantes</t>
  </si>
  <si>
    <t>Postes</t>
  </si>
  <si>
    <t>Ayudante</t>
  </si>
  <si>
    <t>Cables y alambres</t>
  </si>
  <si>
    <t>Maestro general</t>
  </si>
  <si>
    <t>Maderas de construcción</t>
  </si>
  <si>
    <t>Oficial</t>
  </si>
  <si>
    <t>Lavaplatos</t>
  </si>
  <si>
    <t>Muebles</t>
  </si>
  <si>
    <t>Cintas</t>
  </si>
  <si>
    <t>Herramienta menor</t>
  </si>
  <si>
    <t>Cielo rasos</t>
  </si>
  <si>
    <t>Alquiler andamios</t>
  </si>
  <si>
    <t>Puertas con marco madera</t>
  </si>
  <si>
    <t>Cargador</t>
  </si>
  <si>
    <t>Equipos de cocina</t>
  </si>
  <si>
    <t>Vibrocompactador</t>
  </si>
  <si>
    <t>Ladrillos</t>
  </si>
  <si>
    <t>Vibrador</t>
  </si>
  <si>
    <t>Agua</t>
  </si>
  <si>
    <t>Pulidora</t>
  </si>
  <si>
    <t>Marcos ventanas metálica</t>
  </si>
  <si>
    <t>Mezcladora</t>
  </si>
  <si>
    <t>Accesorios hidráulicos</t>
  </si>
  <si>
    <t>Retroexcavadora</t>
  </si>
  <si>
    <t>Herrajes</t>
  </si>
  <si>
    <t>Planta eléctrica</t>
  </si>
  <si>
    <t>Pegantes</t>
  </si>
  <si>
    <t>Formaleta</t>
  </si>
  <si>
    <t>Granitos</t>
  </si>
  <si>
    <t>Volqueta</t>
  </si>
  <si>
    <t>Adhesivo para enchape</t>
  </si>
  <si>
    <t>Compresor</t>
  </si>
  <si>
    <t>Cerraduras</t>
  </si>
  <si>
    <t>Pluma grúa</t>
  </si>
  <si>
    <t>Índice de Costos de la Construcción de Vivienda - ICCV</t>
  </si>
  <si>
    <t>Anexos</t>
  </si>
  <si>
    <t>Anexo 1: Variación mensual, año corrido y doce meses total nacional y por tipos de vivienda</t>
  </si>
  <si>
    <t>Anexo 2: Variación mensual, año corrido y doce meses total nacional, por tipos de vivienda, según ciudades</t>
  </si>
  <si>
    <t>Anexo 3: Variación, contribución y participación mensual, año corrido y doce meses</t>
  </si>
  <si>
    <t>Anexo 4: Variación y contribución mensual, año corrido y doce meses, por tipos de vivienda, según grupos de costos</t>
  </si>
  <si>
    <t>Anexo 5: Variación mensual, año corrido y doce meses, total nacional (2012 - 2016)</t>
  </si>
  <si>
    <t>Anexo 6: Variación mensual, año corrido y doce meses, según grupos e insumos</t>
  </si>
  <si>
    <t>Junio  2016</t>
  </si>
  <si>
    <t>Fecha de publicación: 13/07/2016</t>
  </si>
  <si>
    <t>Fecha de publicación 13/07/16</t>
  </si>
  <si>
    <t>2005 - 2016 (junio)</t>
  </si>
  <si>
    <t>Junio de 2016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</si>
</sst>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vantGarde Bk BT"/>
      <family val="2"/>
    </font>
    <font>
      <sz val="8"/>
      <name val="AvantGarde Bk BT"/>
      <family val="0"/>
    </font>
    <font>
      <sz val="10"/>
      <name val="AvantGarde Bk BT"/>
      <family val="2"/>
    </font>
    <font>
      <b/>
      <sz val="10"/>
      <name val="AvantGarde Bk BT"/>
      <family val="2"/>
    </font>
    <font>
      <b/>
      <sz val="9"/>
      <name val="AvantGarde Bk BT"/>
      <family val="2"/>
    </font>
    <font>
      <sz val="9"/>
      <name val="Arial"/>
      <family val="2"/>
    </font>
    <font>
      <sz val="9"/>
      <name val="AvantGarde Bk BT"/>
      <family val="2"/>
    </font>
    <font>
      <b/>
      <sz val="9"/>
      <name val="Arial"/>
      <family val="2"/>
    </font>
    <font>
      <b/>
      <sz val="7"/>
      <name val="AvantGarde Bk BT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AvantGarde Bk BT"/>
      <family val="2"/>
    </font>
    <font>
      <sz val="9"/>
      <color indexed="10"/>
      <name val="Arial"/>
      <family val="2"/>
    </font>
    <font>
      <sz val="8"/>
      <color indexed="10"/>
      <name val="AvantGarde Bk BT"/>
      <family val="2"/>
    </font>
    <font>
      <b/>
      <sz val="8"/>
      <color indexed="10"/>
      <name val="AvantGarde Bk BT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textRotation="90"/>
    </xf>
    <xf numFmtId="2" fontId="2" fillId="0" borderId="0" xfId="0" applyNumberFormat="1" applyFont="1" applyAlignment="1">
      <alignment horizontal="center" vertical="center" textRotation="90"/>
    </xf>
    <xf numFmtId="2" fontId="3" fillId="0" borderId="0" xfId="0" applyNumberFormat="1" applyFont="1" applyBorder="1" applyAlignment="1">
      <alignment horizontal="center" vertical="center" textRotation="90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2" fontId="3" fillId="0" borderId="0" xfId="0" applyNumberFormat="1" applyFont="1" applyAlignment="1">
      <alignment horizontal="center" vertical="center" textRotation="90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textRotation="90"/>
    </xf>
    <xf numFmtId="0" fontId="4" fillId="0" borderId="11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4" fillId="0" borderId="0" xfId="0" applyFont="1" applyAlignment="1">
      <alignment horizontal="center" vertical="center" textRotation="90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textRotation="90"/>
    </xf>
    <xf numFmtId="2" fontId="7" fillId="0" borderId="0" xfId="0" applyNumberFormat="1" applyFont="1" applyAlignment="1">
      <alignment horizontal="center" vertical="center" textRotation="90"/>
    </xf>
    <xf numFmtId="2" fontId="0" fillId="0" borderId="0" xfId="0" applyNumberFormat="1" applyFont="1" applyBorder="1" applyAlignment="1">
      <alignment horizontal="center" vertical="center" textRotation="90"/>
    </xf>
    <xf numFmtId="0" fontId="0" fillId="0" borderId="0" xfId="0" applyFont="1" applyAlignment="1">
      <alignment textRotation="90"/>
    </xf>
    <xf numFmtId="0" fontId="0" fillId="0" borderId="0" xfId="0" applyFont="1" applyAlignment="1">
      <alignment/>
    </xf>
    <xf numFmtId="2" fontId="8" fillId="0" borderId="0" xfId="0" applyNumberFormat="1" applyFont="1" applyAlignment="1">
      <alignment horizontal="center" vertical="center" textRotation="90"/>
    </xf>
    <xf numFmtId="2" fontId="9" fillId="0" borderId="0" xfId="0" applyNumberFormat="1" applyFont="1" applyBorder="1" applyAlignment="1">
      <alignment horizontal="center" vertical="center" textRotation="90"/>
    </xf>
    <xf numFmtId="0" fontId="9" fillId="0" borderId="0" xfId="0" applyFont="1" applyAlignment="1">
      <alignment textRotation="90"/>
    </xf>
    <xf numFmtId="0" fontId="9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2" fontId="10" fillId="0" borderId="0" xfId="0" applyNumberFormat="1" applyFont="1" applyAlignment="1">
      <alignment horizontal="center" vertical="center" textRotation="90" wrapText="1"/>
    </xf>
    <xf numFmtId="2" fontId="9" fillId="0" borderId="0" xfId="0" applyNumberFormat="1" applyFont="1" applyBorder="1" applyAlignment="1">
      <alignment horizontal="center" vertical="center" textRotation="90" wrapText="1"/>
    </xf>
    <xf numFmtId="0" fontId="9" fillId="0" borderId="0" xfId="0" applyFont="1" applyAlignment="1">
      <alignment textRotation="90" wrapText="1"/>
    </xf>
    <xf numFmtId="0" fontId="9" fillId="0" borderId="0" xfId="0" applyFont="1" applyAlignment="1">
      <alignment wrapText="1"/>
    </xf>
    <xf numFmtId="0" fontId="10" fillId="0" borderId="0" xfId="0" applyFont="1" applyFill="1" applyBorder="1" applyAlignment="1">
      <alignment horizontal="right"/>
    </xf>
    <xf numFmtId="2" fontId="10" fillId="0" borderId="0" xfId="0" applyNumberFormat="1" applyFont="1" applyAlignment="1">
      <alignment horizontal="right" vertical="center" textRotation="90"/>
    </xf>
    <xf numFmtId="2" fontId="9" fillId="0" borderId="0" xfId="0" applyNumberFormat="1" applyFont="1" applyBorder="1" applyAlignment="1">
      <alignment horizontal="right" vertical="center" textRotation="90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 horizontal="right" vertical="center" textRotation="90"/>
    </xf>
    <xf numFmtId="2" fontId="11" fillId="0" borderId="0" xfId="0" applyNumberFormat="1" applyFont="1" applyBorder="1" applyAlignment="1">
      <alignment horizontal="right" vertical="center" textRotation="90"/>
    </xf>
    <xf numFmtId="0" fontId="11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2" fontId="12" fillId="0" borderId="0" xfId="0" applyNumberFormat="1" applyFont="1" applyAlignment="1">
      <alignment horizontal="right" vertical="center" textRotation="90"/>
    </xf>
    <xf numFmtId="2" fontId="13" fillId="0" borderId="0" xfId="0" applyNumberFormat="1" applyFont="1" applyBorder="1" applyAlignment="1">
      <alignment horizontal="right" vertical="center" textRotation="90"/>
    </xf>
    <xf numFmtId="2" fontId="13" fillId="0" borderId="0" xfId="0" applyNumberFormat="1" applyFont="1" applyBorder="1" applyAlignment="1">
      <alignment horizontal="center" vertical="center" textRotation="90"/>
    </xf>
    <xf numFmtId="0" fontId="13" fillId="0" borderId="0" xfId="0" applyFont="1" applyAlignment="1">
      <alignment textRotation="90"/>
    </xf>
    <xf numFmtId="0" fontId="13" fillId="0" borderId="0" xfId="0" applyFont="1" applyAlignment="1">
      <alignment/>
    </xf>
    <xf numFmtId="0" fontId="14" fillId="0" borderId="0" xfId="0" applyFont="1" applyAlignment="1">
      <alignment horizontal="center" vertical="center" textRotation="90"/>
    </xf>
    <xf numFmtId="2" fontId="14" fillId="0" borderId="0" xfId="0" applyNumberFormat="1" applyFont="1" applyAlignment="1">
      <alignment horizontal="center" vertical="center" textRotation="90"/>
    </xf>
    <xf numFmtId="0" fontId="0" fillId="0" borderId="0" xfId="0" applyNumberFormat="1" applyFont="1" applyAlignment="1" quotePrefix="1">
      <alignment/>
    </xf>
    <xf numFmtId="0" fontId="4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6" fillId="0" borderId="0" xfId="0" applyFont="1" applyAlignment="1">
      <alignment horizontal="right"/>
    </xf>
    <xf numFmtId="2" fontId="16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2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vertical="center"/>
    </xf>
    <xf numFmtId="2" fontId="5" fillId="0" borderId="12" xfId="0" applyNumberFormat="1" applyFont="1" applyBorder="1" applyAlignment="1">
      <alignment horizontal="centerContinuous" vertical="center"/>
    </xf>
    <xf numFmtId="2" fontId="5" fillId="0" borderId="11" xfId="0" applyNumberFormat="1" applyFont="1" applyBorder="1" applyAlignment="1">
      <alignment horizontal="centerContinuous" vertical="center"/>
    </xf>
    <xf numFmtId="2" fontId="5" fillId="0" borderId="11" xfId="0" applyNumberFormat="1" applyFont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Continuous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 quotePrefix="1">
      <alignment horizontal="center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 quotePrefix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0" fontId="9" fillId="0" borderId="0" xfId="0" applyFont="1" applyBorder="1" applyAlignment="1">
      <alignment vertical="center" wrapText="1"/>
    </xf>
    <xf numFmtId="2" fontId="17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2" fontId="18" fillId="0" borderId="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2" fontId="5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2" fontId="3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2" fontId="4" fillId="33" borderId="0" xfId="0" applyNumberFormat="1" applyFont="1" applyFill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2" fontId="5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Alignment="1" applyProtection="1">
      <alignment/>
      <protection/>
    </xf>
    <xf numFmtId="0" fontId="0" fillId="34" borderId="0" xfId="0" applyFill="1" applyAlignment="1">
      <alignment/>
    </xf>
    <xf numFmtId="0" fontId="4" fillId="34" borderId="11" xfId="0" applyFont="1" applyFill="1" applyBorder="1" applyAlignment="1" applyProtection="1">
      <alignment wrapText="1"/>
      <protection/>
    </xf>
    <xf numFmtId="0" fontId="0" fillId="34" borderId="11" xfId="0" applyFill="1" applyBorder="1" applyAlignment="1">
      <alignment/>
    </xf>
    <xf numFmtId="0" fontId="5" fillId="34" borderId="10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center"/>
    </xf>
    <xf numFmtId="0" fontId="5" fillId="34" borderId="11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left"/>
    </xf>
    <xf numFmtId="0" fontId="5" fillId="34" borderId="0" xfId="0" applyFont="1" applyFill="1" applyBorder="1" applyAlignment="1">
      <alignment/>
    </xf>
    <xf numFmtId="2" fontId="5" fillId="34" borderId="0" xfId="0" applyNumberFormat="1" applyFont="1" applyFill="1" applyBorder="1" applyAlignment="1">
      <alignment horizontal="center"/>
    </xf>
    <xf numFmtId="2" fontId="5" fillId="34" borderId="0" xfId="0" applyNumberFormat="1" applyFont="1" applyFill="1" applyBorder="1" applyAlignment="1">
      <alignment horizontal="center"/>
    </xf>
    <xf numFmtId="2" fontId="4" fillId="34" borderId="0" xfId="0" applyNumberFormat="1" applyFont="1" applyFill="1" applyBorder="1" applyAlignment="1">
      <alignment horizontal="center"/>
    </xf>
    <xf numFmtId="2" fontId="5" fillId="34" borderId="11" xfId="0" applyNumberFormat="1" applyFont="1" applyFill="1" applyBorder="1" applyAlignment="1">
      <alignment horizontal="center"/>
    </xf>
    <xf numFmtId="2" fontId="5" fillId="34" borderId="11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34" borderId="0" xfId="0" applyFont="1" applyFill="1" applyAlignment="1">
      <alignment/>
    </xf>
    <xf numFmtId="0" fontId="4" fillId="34" borderId="0" xfId="0" applyFont="1" applyFill="1" applyAlignment="1">
      <alignment horizontal="center" vertical="center" textRotation="90"/>
    </xf>
    <xf numFmtId="2" fontId="2" fillId="34" borderId="0" xfId="0" applyNumberFormat="1" applyFont="1" applyFill="1" applyAlignment="1">
      <alignment horizontal="center" vertical="center" textRotation="90"/>
    </xf>
    <xf numFmtId="2" fontId="3" fillId="34" borderId="0" xfId="0" applyNumberFormat="1" applyFont="1" applyFill="1" applyBorder="1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53">
      <alignment/>
      <protection/>
    </xf>
    <xf numFmtId="0" fontId="47" fillId="34" borderId="0" xfId="46" applyFill="1" applyAlignment="1">
      <alignment/>
    </xf>
    <xf numFmtId="0" fontId="47" fillId="0" borderId="0" xfId="46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/>
    </xf>
    <xf numFmtId="2" fontId="4" fillId="0" borderId="0" xfId="56" applyNumberFormat="1" applyFont="1" applyFill="1" applyBorder="1" applyAlignment="1">
      <alignment horizontal="center"/>
      <protection/>
    </xf>
    <xf numFmtId="2" fontId="5" fillId="0" borderId="0" xfId="56" applyNumberFormat="1" applyFont="1" applyFill="1" applyBorder="1" applyAlignment="1">
      <alignment horizontal="center"/>
      <protection/>
    </xf>
    <xf numFmtId="2" fontId="5" fillId="0" borderId="0" xfId="53" applyNumberFormat="1" applyFont="1" applyFill="1" applyBorder="1" applyAlignment="1">
      <alignment horizontal="center"/>
      <protection/>
    </xf>
    <xf numFmtId="2" fontId="4" fillId="0" borderId="0" xfId="53" applyNumberFormat="1" applyFont="1" applyFill="1" applyBorder="1" applyAlignment="1">
      <alignment horizontal="center"/>
      <protection/>
    </xf>
    <xf numFmtId="2" fontId="5" fillId="0" borderId="0" xfId="53" applyNumberFormat="1" applyFont="1" applyFill="1" applyBorder="1" applyAlignment="1">
      <alignment horizontal="center"/>
      <protection/>
    </xf>
    <xf numFmtId="4" fontId="0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0" fillId="34" borderId="0" xfId="53" applyFont="1" applyFill="1" applyBorder="1" applyAlignment="1">
      <alignment horizontal="center" wrapText="1"/>
      <protection/>
    </xf>
    <xf numFmtId="2" fontId="20" fillId="34" borderId="0" xfId="53" applyNumberFormat="1" applyFont="1" applyFill="1" applyBorder="1" applyAlignment="1">
      <alignment horizontal="center" wrapText="1"/>
      <protection/>
    </xf>
    <xf numFmtId="14" fontId="5" fillId="0" borderId="0" xfId="0" applyNumberFormat="1" applyFont="1" applyAlignment="1" quotePrefix="1">
      <alignment horizontal="left" wrapText="1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/>
    </xf>
    <xf numFmtId="17" fontId="8" fillId="0" borderId="11" xfId="0" applyNumberFormat="1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10" fillId="0" borderId="10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0" fontId="0" fillId="0" borderId="11" xfId="0" applyBorder="1" applyAlignment="1">
      <alignment horizontal="right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center"/>
    </xf>
    <xf numFmtId="2" fontId="5" fillId="33" borderId="12" xfId="0" applyNumberFormat="1" applyFont="1" applyFill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3 2" xfId="55"/>
    <cellStyle name="Normal 3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381000</xdr:colOff>
      <xdr:row>6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276225</xdr:colOff>
      <xdr:row>6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419100</xdr:colOff>
      <xdr:row>6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171450</xdr:colOff>
      <xdr:row>6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1647825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171450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409575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UrregoC\Desktop\PRODUCCI&#211;N%20MAY%2016\ICCV\DIFUSI&#211;N\ICCV%20-%20Datos%20para%20el%20Boletin_MAYO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75\INDICES\NICCV\DIFUSION\RESULTADOS\DATOS\ciu_tipv_an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s"/>
      <sheetName val="Graf_generales"/>
      <sheetName val="Graf_VIS"/>
      <sheetName val="generales_pleg"/>
      <sheetName val="Generales"/>
      <sheetName val="VIS"/>
      <sheetName val="Tipo de vivienda CONT"/>
      <sheetName val="Tipo de vivienda"/>
      <sheetName val="Graf_tipo_v"/>
      <sheetName val="Grupos de costo_mes"/>
      <sheetName val="Grupos de costo_ac"/>
      <sheetName val="Grupos de costo_12m"/>
      <sheetName val="Ciudades_encima"/>
      <sheetName val="Ciudades_Graficos"/>
      <sheetName val="Ciudades y grupos"/>
      <sheetName val="Subgrup_Por enc mes"/>
      <sheetName val="Subgrup_Por enc ac"/>
      <sheetName val="Subgrup_Por enc 12m"/>
      <sheetName val="Anexo1"/>
      <sheetName val="Anexo2"/>
      <sheetName val="Anexo3"/>
      <sheetName val="Anexo4"/>
      <sheetName val="Anexo5"/>
      <sheetName val="Anexo5n"/>
      <sheetName val="Anexo6"/>
      <sheetName val="Anexo6n"/>
    </sheetNames>
    <sheetDataSet>
      <sheetData sheetId="4">
        <row r="1">
          <cell r="A1" t="str">
            <v>Num_mes</v>
          </cell>
          <cell r="B1" t="str">
            <v>Nom_mes</v>
          </cell>
        </row>
        <row r="2">
          <cell r="A2">
            <v>1</v>
          </cell>
          <cell r="B2" t="str">
            <v>Enero</v>
          </cell>
        </row>
        <row r="3">
          <cell r="A3">
            <v>2</v>
          </cell>
          <cell r="B3" t="str">
            <v>Febrero</v>
          </cell>
        </row>
        <row r="4">
          <cell r="A4">
            <v>3</v>
          </cell>
          <cell r="B4" t="str">
            <v>Marzo</v>
          </cell>
        </row>
        <row r="5">
          <cell r="A5">
            <v>4</v>
          </cell>
          <cell r="B5" t="str">
            <v>Abril</v>
          </cell>
        </row>
        <row r="6">
          <cell r="A6">
            <v>5</v>
          </cell>
          <cell r="B6" t="str">
            <v>Mayo</v>
          </cell>
        </row>
        <row r="7">
          <cell r="A7">
            <v>6</v>
          </cell>
          <cell r="B7" t="str">
            <v>Junio</v>
          </cell>
        </row>
        <row r="8">
          <cell r="A8">
            <v>7</v>
          </cell>
          <cell r="B8" t="str">
            <v>Julio</v>
          </cell>
        </row>
        <row r="9">
          <cell r="A9">
            <v>8</v>
          </cell>
          <cell r="B9" t="str">
            <v>Agosto</v>
          </cell>
        </row>
        <row r="10">
          <cell r="A10">
            <v>9</v>
          </cell>
          <cell r="B10" t="str">
            <v>Septiembre</v>
          </cell>
        </row>
        <row r="11">
          <cell r="A11">
            <v>10</v>
          </cell>
          <cell r="B11" t="str">
            <v>Octubre</v>
          </cell>
        </row>
        <row r="12">
          <cell r="A12">
            <v>11</v>
          </cell>
          <cell r="B12" t="str">
            <v>Noviembre</v>
          </cell>
        </row>
        <row r="14">
          <cell r="A14">
            <v>12</v>
          </cell>
          <cell r="B14" t="str">
            <v>Diciembre</v>
          </cell>
        </row>
      </sheetData>
      <sheetData sheetId="20">
        <row r="13">
          <cell r="A13" t="str">
            <v>Fuente: DANE - ICCV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iu_tipv_anx"/>
    </sheetNames>
    <sheetDataSet>
      <sheetData sheetId="0">
        <row r="2">
          <cell r="A2" t="str">
            <v>2016</v>
          </cell>
          <cell r="B2" t="str">
            <v>06</v>
          </cell>
        </row>
        <row r="3">
          <cell r="A3" t="str">
            <v>2016</v>
          </cell>
          <cell r="B3" t="str">
            <v>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H17"/>
  <sheetViews>
    <sheetView showGridLines="0" tabSelected="1" zoomScalePageLayoutView="0" workbookViewId="0" topLeftCell="A1">
      <selection activeCell="B16" sqref="B16"/>
    </sheetView>
  </sheetViews>
  <sheetFormatPr defaultColWidth="11.421875" defaultRowHeight="12.75"/>
  <sheetData>
    <row r="8" spans="2:8" ht="18">
      <c r="B8" s="161" t="s">
        <v>167</v>
      </c>
      <c r="C8" s="161"/>
      <c r="D8" s="161"/>
      <c r="E8" s="161"/>
      <c r="F8" s="161"/>
      <c r="G8" s="161"/>
      <c r="H8" s="161"/>
    </row>
    <row r="9" spans="2:8" ht="18">
      <c r="B9" s="161" t="s">
        <v>168</v>
      </c>
      <c r="C9" s="161"/>
      <c r="D9" s="161"/>
      <c r="E9" s="161"/>
      <c r="F9" s="161"/>
      <c r="G9" s="161"/>
      <c r="H9" s="161"/>
    </row>
    <row r="10" spans="2:8" ht="18">
      <c r="B10" s="162" t="s">
        <v>179</v>
      </c>
      <c r="C10" s="162"/>
      <c r="D10" s="162"/>
      <c r="E10" s="162"/>
      <c r="F10" s="162"/>
      <c r="G10" s="162"/>
      <c r="H10" s="162"/>
    </row>
    <row r="12" spans="2:8" ht="12.75">
      <c r="B12" s="148" t="s">
        <v>169</v>
      </c>
      <c r="C12" s="147"/>
      <c r="D12" s="147"/>
      <c r="E12" s="147"/>
      <c r="F12" s="147"/>
      <c r="G12" s="147"/>
      <c r="H12" s="147"/>
    </row>
    <row r="13" spans="2:8" ht="12.75">
      <c r="B13" s="148" t="s">
        <v>170</v>
      </c>
      <c r="C13" s="147"/>
      <c r="D13" s="147"/>
      <c r="E13" s="147"/>
      <c r="F13" s="147"/>
      <c r="G13" s="147"/>
      <c r="H13" s="147"/>
    </row>
    <row r="14" spans="2:8" ht="12.75">
      <c r="B14" s="148" t="s">
        <v>171</v>
      </c>
      <c r="C14" s="147"/>
      <c r="D14" s="147"/>
      <c r="E14" s="147"/>
      <c r="F14" s="147"/>
      <c r="G14" s="147"/>
      <c r="H14" s="147"/>
    </row>
    <row r="15" spans="2:8" ht="12.75">
      <c r="B15" s="148" t="s">
        <v>172</v>
      </c>
      <c r="C15" s="147"/>
      <c r="D15" s="147"/>
      <c r="E15" s="147"/>
      <c r="F15" s="147"/>
      <c r="G15" s="147"/>
      <c r="H15" s="147"/>
    </row>
    <row r="16" spans="2:8" ht="12.75">
      <c r="B16" s="148" t="s">
        <v>173</v>
      </c>
      <c r="C16" s="147"/>
      <c r="D16" s="147"/>
      <c r="E16" s="147"/>
      <c r="F16" s="147"/>
      <c r="G16" s="147"/>
      <c r="H16" s="147"/>
    </row>
    <row r="17" ht="12.75">
      <c r="B17" s="149" t="s">
        <v>174</v>
      </c>
    </row>
  </sheetData>
  <sheetProtection/>
  <mergeCells count="3">
    <mergeCell ref="B8:H8"/>
    <mergeCell ref="B9:H9"/>
    <mergeCell ref="B10:H10"/>
  </mergeCells>
  <hyperlinks>
    <hyperlink ref="B12" location="Anexo1!A1" display="Anexo 1: Variación mensual, año corrido y doce meses total nacional y por tipos de vivienda"/>
    <hyperlink ref="B13" location="Anexo2!A1" display="Anexo 2: Variación mensual, año corrido y doce meses total nacional, por tipos de vivienda, según ciudades"/>
    <hyperlink ref="B14" location="Anexo3!A1" display="Anexo 3: Variación, contribución y participación mensual, año corrido y doce meses"/>
    <hyperlink ref="B15" location="Anexo4!A1" display="Anexo 4: Variación y contribución mensual, año corrido y doce meses, por tipos de vivienda, según grupos de costos"/>
    <hyperlink ref="B16" location="Anexo5!A1" display="Anexo 5: Variación mensual, año corrido y doce meses, total nacional (2012 - 2016)"/>
    <hyperlink ref="B17" location="Anexo6!A1" display="Anexo 6: Variación mensual, año corrido y doce meses, según grupos e insumos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C30"/>
  <sheetViews>
    <sheetView showGridLines="0" zoomScalePageLayoutView="0" workbookViewId="0" topLeftCell="A1">
      <selection activeCell="C25" sqref="C25"/>
    </sheetView>
  </sheetViews>
  <sheetFormatPr defaultColWidth="11.421875" defaultRowHeight="12.75"/>
  <cols>
    <col min="1" max="1" width="5.8515625" style="2" customWidth="1"/>
    <col min="2" max="4" width="7.7109375" style="2" customWidth="1"/>
    <col min="5" max="5" width="3.28125" style="2" customWidth="1"/>
    <col min="6" max="8" width="7.7109375" style="2" customWidth="1"/>
    <col min="9" max="9" width="3.28125" style="2" customWidth="1"/>
    <col min="10" max="11" width="7.7109375" style="2" customWidth="1"/>
    <col min="12" max="12" width="7.7109375" style="3" customWidth="1"/>
    <col min="13" max="13" width="1.1484375" style="3" customWidth="1"/>
    <col min="14" max="16" width="7.7109375" style="3" customWidth="1"/>
    <col min="17" max="17" width="7.28125" style="4" customWidth="1"/>
    <col min="18" max="25" width="7.28125" style="5" customWidth="1"/>
    <col min="26" max="30" width="7.28125" style="16" customWidth="1"/>
    <col min="31" max="44" width="7.28125" style="2" customWidth="1"/>
    <col min="45" max="16384" width="11.421875" style="2" customWidth="1"/>
  </cols>
  <sheetData>
    <row r="1" ht="11.25"/>
    <row r="2" ht="11.25"/>
    <row r="3" ht="11.25"/>
    <row r="4" ht="11.25"/>
    <row r="5" ht="11.25"/>
    <row r="6" ht="11.25"/>
    <row r="7" ht="11.25">
      <c r="A7" s="1"/>
    </row>
    <row r="8" ht="11.25" customHeight="1" hidden="1">
      <c r="A8" s="1"/>
    </row>
    <row r="9" spans="1:16" ht="11.25" customHeight="1" hidden="1">
      <c r="A9" s="172" t="s">
        <v>0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</row>
    <row r="10" spans="1:16" ht="11.25" customHeight="1">
      <c r="A10" s="173" t="s">
        <v>1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</row>
    <row r="11" spans="1:16" ht="11.25" customHeight="1">
      <c r="A11" s="174" t="s">
        <v>178</v>
      </c>
      <c r="B11" s="174"/>
      <c r="C11" s="174"/>
      <c r="D11" s="174"/>
      <c r="E11" s="175"/>
      <c r="F11" s="174"/>
      <c r="G11" s="174"/>
      <c r="H11" s="176"/>
      <c r="I11" s="174"/>
      <c r="J11" s="174"/>
      <c r="K11" s="174"/>
      <c r="L11" s="174"/>
      <c r="M11" s="174"/>
      <c r="N11" s="174"/>
      <c r="O11" s="174"/>
      <c r="P11" s="174"/>
    </row>
    <row r="12" spans="1:17" ht="33.75" customHeight="1">
      <c r="A12" s="6"/>
      <c r="B12" s="177" t="s">
        <v>2</v>
      </c>
      <c r="C12" s="177"/>
      <c r="D12" s="177"/>
      <c r="E12" s="7"/>
      <c r="F12" s="177" t="s">
        <v>3</v>
      </c>
      <c r="G12" s="177"/>
      <c r="H12" s="177"/>
      <c r="I12" s="7"/>
      <c r="J12" s="177" t="s">
        <v>4</v>
      </c>
      <c r="K12" s="177"/>
      <c r="L12" s="177"/>
      <c r="M12" s="7"/>
      <c r="N12" s="178" t="s">
        <v>5</v>
      </c>
      <c r="O12" s="178"/>
      <c r="P12" s="178"/>
      <c r="Q12" s="8"/>
    </row>
    <row r="13" spans="1:17" ht="12.75" customHeight="1">
      <c r="A13" s="9" t="s">
        <v>6</v>
      </c>
      <c r="B13" s="168" t="s">
        <v>7</v>
      </c>
      <c r="C13" s="166" t="s">
        <v>8</v>
      </c>
      <c r="D13" s="166" t="s">
        <v>9</v>
      </c>
      <c r="E13" s="10"/>
      <c r="F13" s="170" t="s">
        <v>7</v>
      </c>
      <c r="G13" s="166" t="s">
        <v>8</v>
      </c>
      <c r="H13" s="166" t="s">
        <v>9</v>
      </c>
      <c r="I13" s="11"/>
      <c r="J13" s="164" t="s">
        <v>7</v>
      </c>
      <c r="K13" s="166" t="s">
        <v>8</v>
      </c>
      <c r="L13" s="166" t="s">
        <v>9</v>
      </c>
      <c r="M13" s="11"/>
      <c r="N13" s="164" t="s">
        <v>7</v>
      </c>
      <c r="O13" s="166" t="s">
        <v>8</v>
      </c>
      <c r="P13" s="166" t="s">
        <v>9</v>
      </c>
      <c r="Q13" s="8"/>
    </row>
    <row r="14" spans="1:17" ht="11.25">
      <c r="A14" s="12"/>
      <c r="B14" s="169"/>
      <c r="C14" s="167"/>
      <c r="D14" s="167"/>
      <c r="E14" s="13"/>
      <c r="F14" s="171"/>
      <c r="G14" s="167"/>
      <c r="H14" s="167"/>
      <c r="I14" s="13"/>
      <c r="J14" s="165"/>
      <c r="K14" s="167"/>
      <c r="L14" s="167"/>
      <c r="M14" s="14"/>
      <c r="N14" s="165"/>
      <c r="O14" s="167"/>
      <c r="P14" s="167"/>
      <c r="Q14" s="8"/>
    </row>
    <row r="15" spans="1:29" ht="14.25" customHeight="1">
      <c r="A15" s="10">
        <v>2005</v>
      </c>
      <c r="B15" s="15">
        <v>0.2</v>
      </c>
      <c r="C15" s="15">
        <v>2.93</v>
      </c>
      <c r="D15" s="15">
        <v>2.76</v>
      </c>
      <c r="E15" s="15"/>
      <c r="F15" s="15">
        <v>0.31</v>
      </c>
      <c r="G15" s="15">
        <v>3.11</v>
      </c>
      <c r="H15" s="15">
        <v>2.71</v>
      </c>
      <c r="I15" s="15"/>
      <c r="J15" s="15">
        <v>0.14</v>
      </c>
      <c r="K15" s="15">
        <v>2.83</v>
      </c>
      <c r="L15" s="15">
        <v>2.78</v>
      </c>
      <c r="M15" s="15">
        <v>152.34004082</v>
      </c>
      <c r="N15" s="15">
        <v>0.18</v>
      </c>
      <c r="O15" s="15">
        <v>3.26</v>
      </c>
      <c r="P15" s="15">
        <v>3.14</v>
      </c>
      <c r="Q15" s="8"/>
      <c r="U15" s="15"/>
      <c r="Y15" s="15"/>
      <c r="AC15" s="15"/>
    </row>
    <row r="16" spans="1:29" ht="14.25" customHeight="1">
      <c r="A16" s="10">
        <v>2006</v>
      </c>
      <c r="B16" s="15">
        <v>0.76</v>
      </c>
      <c r="C16" s="15">
        <v>4.68</v>
      </c>
      <c r="D16" s="15">
        <v>4.44</v>
      </c>
      <c r="E16" s="15"/>
      <c r="F16" s="15">
        <v>0.7</v>
      </c>
      <c r="G16" s="15">
        <v>4.6</v>
      </c>
      <c r="H16" s="15">
        <v>4.48</v>
      </c>
      <c r="I16" s="15"/>
      <c r="J16" s="15">
        <v>0.8</v>
      </c>
      <c r="K16" s="15">
        <v>4.72</v>
      </c>
      <c r="L16" s="15">
        <v>4.41</v>
      </c>
      <c r="M16" s="15">
        <v>159.25259201</v>
      </c>
      <c r="N16" s="15">
        <v>0.67</v>
      </c>
      <c r="O16" s="15">
        <v>4.71</v>
      </c>
      <c r="P16" s="15">
        <v>4.54</v>
      </c>
      <c r="Q16" s="8"/>
      <c r="U16" s="15"/>
      <c r="Y16" s="15"/>
      <c r="AC16" s="15"/>
    </row>
    <row r="17" spans="1:29" ht="14.25" customHeight="1">
      <c r="A17" s="10">
        <v>2007</v>
      </c>
      <c r="B17" s="15">
        <v>-0.03</v>
      </c>
      <c r="C17" s="15">
        <v>3.16</v>
      </c>
      <c r="D17" s="15">
        <v>5.09</v>
      </c>
      <c r="E17" s="15"/>
      <c r="F17" s="15">
        <v>0.06</v>
      </c>
      <c r="G17" s="15">
        <v>3.47</v>
      </c>
      <c r="H17" s="15">
        <v>5.42</v>
      </c>
      <c r="I17" s="15"/>
      <c r="J17" s="15">
        <v>-0.08</v>
      </c>
      <c r="K17" s="15">
        <v>2.98</v>
      </c>
      <c r="L17" s="15">
        <v>4.9</v>
      </c>
      <c r="M17" s="15">
        <v>167.78047655</v>
      </c>
      <c r="N17" s="15">
        <v>-0.02</v>
      </c>
      <c r="O17" s="15">
        <v>3.52</v>
      </c>
      <c r="P17" s="15">
        <v>5.35</v>
      </c>
      <c r="U17" s="15"/>
      <c r="Y17" s="15"/>
      <c r="AC17" s="15"/>
    </row>
    <row r="18" spans="1:29" ht="14.25" customHeight="1">
      <c r="A18" s="10">
        <v>2008</v>
      </c>
      <c r="B18" s="15">
        <v>0.91</v>
      </c>
      <c r="C18" s="15">
        <v>5.58</v>
      </c>
      <c r="D18" s="15">
        <v>6.67</v>
      </c>
      <c r="E18" s="15"/>
      <c r="F18" s="15">
        <v>0.69</v>
      </c>
      <c r="G18" s="15">
        <v>5.32</v>
      </c>
      <c r="H18" s="15">
        <v>6.69</v>
      </c>
      <c r="I18" s="15"/>
      <c r="J18" s="15">
        <v>1.03</v>
      </c>
      <c r="K18" s="15">
        <v>5.72</v>
      </c>
      <c r="L18" s="15">
        <v>6.66</v>
      </c>
      <c r="M18" s="15">
        <v>179.62590134</v>
      </c>
      <c r="N18" s="15">
        <v>0.88</v>
      </c>
      <c r="O18" s="15">
        <v>5.69</v>
      </c>
      <c r="P18" s="15">
        <v>7.06</v>
      </c>
      <c r="U18" s="15"/>
      <c r="Y18" s="15"/>
      <c r="AC18" s="15"/>
    </row>
    <row r="19" spans="1:29" ht="14.25" customHeight="1">
      <c r="A19" s="10">
        <v>2009</v>
      </c>
      <c r="B19" s="15">
        <v>-0.37</v>
      </c>
      <c r="C19" s="15">
        <v>0.18</v>
      </c>
      <c r="D19" s="15">
        <v>-0.09</v>
      </c>
      <c r="E19" s="15"/>
      <c r="F19" s="15">
        <v>-0.29</v>
      </c>
      <c r="G19" s="15">
        <v>0.91</v>
      </c>
      <c r="H19" s="15">
        <v>0.91</v>
      </c>
      <c r="I19" s="15"/>
      <c r="J19" s="15">
        <v>-0.41</v>
      </c>
      <c r="K19" s="15">
        <v>-0.24</v>
      </c>
      <c r="L19" s="15">
        <v>-0.66</v>
      </c>
      <c r="M19" s="15">
        <v>180.25013845</v>
      </c>
      <c r="N19" s="15">
        <v>-0.28</v>
      </c>
      <c r="O19" s="15">
        <v>0.65</v>
      </c>
      <c r="P19" s="15">
        <v>0.35</v>
      </c>
      <c r="U19" s="15"/>
      <c r="Y19" s="15"/>
      <c r="AC19" s="15"/>
    </row>
    <row r="20" spans="1:29" ht="14.25" customHeight="1">
      <c r="A20" s="10">
        <v>2010</v>
      </c>
      <c r="B20" s="15">
        <v>0.25</v>
      </c>
      <c r="C20" s="15">
        <v>2.65</v>
      </c>
      <c r="D20" s="15">
        <v>1.32</v>
      </c>
      <c r="E20" s="15"/>
      <c r="F20" s="15">
        <v>0.2</v>
      </c>
      <c r="G20" s="15">
        <v>2.63</v>
      </c>
      <c r="H20" s="15">
        <v>1.57</v>
      </c>
      <c r="I20" s="15"/>
      <c r="J20" s="15">
        <v>0.29</v>
      </c>
      <c r="K20" s="15">
        <v>2.66</v>
      </c>
      <c r="L20" s="15">
        <v>1.17</v>
      </c>
      <c r="M20" s="15">
        <v>183.34960999</v>
      </c>
      <c r="N20" s="15">
        <v>0.24</v>
      </c>
      <c r="O20" s="15">
        <v>2.92</v>
      </c>
      <c r="P20" s="15">
        <v>1.72</v>
      </c>
      <c r="U20" s="15"/>
      <c r="Y20" s="15"/>
      <c r="AC20" s="15"/>
    </row>
    <row r="21" spans="1:29" ht="14.25" customHeight="1">
      <c r="A21" s="10">
        <v>2011</v>
      </c>
      <c r="B21" s="15">
        <v>0.42</v>
      </c>
      <c r="C21" s="15">
        <v>5.04</v>
      </c>
      <c r="D21" s="15">
        <v>4.14</v>
      </c>
      <c r="E21" s="15"/>
      <c r="F21" s="15">
        <v>0.48</v>
      </c>
      <c r="G21" s="15">
        <v>4.95</v>
      </c>
      <c r="H21" s="15">
        <v>4.3</v>
      </c>
      <c r="I21" s="15"/>
      <c r="J21" s="15">
        <v>0.38</v>
      </c>
      <c r="K21" s="15">
        <v>5.09</v>
      </c>
      <c r="L21" s="15">
        <v>4.04</v>
      </c>
      <c r="M21" s="15">
        <v>191.30202362</v>
      </c>
      <c r="N21" s="15">
        <v>0.39</v>
      </c>
      <c r="O21" s="15">
        <v>5.15</v>
      </c>
      <c r="P21" s="15">
        <v>4.34</v>
      </c>
      <c r="U21" s="15"/>
      <c r="Y21" s="15"/>
      <c r="AC21" s="15"/>
    </row>
    <row r="22" spans="1:29" ht="14.25" customHeight="1">
      <c r="A22" s="10">
        <v>2012</v>
      </c>
      <c r="B22" s="15">
        <v>-0.15</v>
      </c>
      <c r="C22" s="15">
        <v>2.33</v>
      </c>
      <c r="D22" s="15">
        <v>4.11</v>
      </c>
      <c r="E22" s="15"/>
      <c r="F22" s="15">
        <v>-0.1</v>
      </c>
      <c r="G22" s="15">
        <v>2.56</v>
      </c>
      <c r="H22" s="15">
        <v>4.19</v>
      </c>
      <c r="I22" s="15"/>
      <c r="J22" s="15">
        <v>-0.17</v>
      </c>
      <c r="K22" s="15">
        <v>2.2</v>
      </c>
      <c r="L22" s="15">
        <v>4.07</v>
      </c>
      <c r="M22" s="15">
        <v>199.39</v>
      </c>
      <c r="N22" s="15">
        <v>-0.14</v>
      </c>
      <c r="O22" s="15">
        <v>2.45</v>
      </c>
      <c r="P22" s="15">
        <v>4.23</v>
      </c>
      <c r="U22" s="15"/>
      <c r="Y22" s="15"/>
      <c r="AC22" s="15"/>
    </row>
    <row r="23" spans="1:29" ht="14.25" customHeight="1">
      <c r="A23" s="10">
        <v>2013</v>
      </c>
      <c r="B23" s="15">
        <v>0.02</v>
      </c>
      <c r="C23" s="15">
        <v>1.98</v>
      </c>
      <c r="D23" s="15">
        <v>2.15</v>
      </c>
      <c r="E23" s="15"/>
      <c r="F23" s="15">
        <v>0.04</v>
      </c>
      <c r="G23" s="15">
        <v>2.06</v>
      </c>
      <c r="H23" s="15">
        <v>2.34</v>
      </c>
      <c r="I23" s="15"/>
      <c r="J23" s="15">
        <v>0.02</v>
      </c>
      <c r="K23" s="15">
        <v>1.92</v>
      </c>
      <c r="L23" s="15">
        <v>2.05</v>
      </c>
      <c r="M23" s="15">
        <v>204.64</v>
      </c>
      <c r="N23" s="15">
        <v>0.03</v>
      </c>
      <c r="O23" s="15">
        <v>2.27</v>
      </c>
      <c r="P23" s="15">
        <v>2.63</v>
      </c>
      <c r="U23" s="15"/>
      <c r="Y23" s="15"/>
      <c r="AC23" s="15"/>
    </row>
    <row r="24" spans="1:29" ht="14.25" customHeight="1">
      <c r="A24" s="10">
        <v>2014</v>
      </c>
      <c r="B24" s="15">
        <v>-0.02</v>
      </c>
      <c r="C24" s="15">
        <v>1.73</v>
      </c>
      <c r="D24" s="15">
        <v>2.41</v>
      </c>
      <c r="E24" s="15"/>
      <c r="F24" s="15">
        <v>-0.02</v>
      </c>
      <c r="G24" s="15">
        <v>1.8</v>
      </c>
      <c r="H24" s="15">
        <v>2.31</v>
      </c>
      <c r="I24" s="15"/>
      <c r="J24" s="15">
        <v>-0.02</v>
      </c>
      <c r="K24" s="15">
        <v>1.7</v>
      </c>
      <c r="L24" s="15">
        <v>2.46</v>
      </c>
      <c r="M24" s="15">
        <v>209.87544875</v>
      </c>
      <c r="N24" s="15">
        <v>0.03</v>
      </c>
      <c r="O24" s="15">
        <v>1.92</v>
      </c>
      <c r="P24" s="15">
        <v>2.56</v>
      </c>
      <c r="U24" s="15"/>
      <c r="Y24" s="15"/>
      <c r="AC24" s="15"/>
    </row>
    <row r="25" spans="1:29" ht="14.25" customHeight="1">
      <c r="A25" s="10">
        <v>2015</v>
      </c>
      <c r="B25" s="15">
        <v>0.1</v>
      </c>
      <c r="C25" s="15">
        <v>3.49</v>
      </c>
      <c r="D25" s="15">
        <v>3.56</v>
      </c>
      <c r="E25" s="15"/>
      <c r="F25" s="15">
        <v>0.12</v>
      </c>
      <c r="G25" s="15">
        <v>3.3</v>
      </c>
      <c r="H25" s="15">
        <v>3.39</v>
      </c>
      <c r="I25" s="15"/>
      <c r="J25" s="15">
        <v>0.08</v>
      </c>
      <c r="K25" s="15">
        <v>3.61</v>
      </c>
      <c r="L25" s="15">
        <v>3.67</v>
      </c>
      <c r="M25" s="15">
        <v>217.26924571</v>
      </c>
      <c r="N25" s="15">
        <v>0.13</v>
      </c>
      <c r="O25" s="15">
        <v>3.44</v>
      </c>
      <c r="P25" s="15">
        <v>3.52</v>
      </c>
      <c r="U25" s="15"/>
      <c r="Y25" s="15"/>
      <c r="AC25" s="15"/>
    </row>
    <row r="26" spans="1:29" s="1" customFormat="1" ht="14.25" customHeight="1">
      <c r="A26" s="17">
        <v>2016</v>
      </c>
      <c r="B26" s="18">
        <v>0.07</v>
      </c>
      <c r="C26" s="18">
        <v>3.29</v>
      </c>
      <c r="D26" s="18">
        <v>5.04</v>
      </c>
      <c r="E26" s="18"/>
      <c r="F26" s="18">
        <v>0.11</v>
      </c>
      <c r="G26" s="18">
        <v>3.68</v>
      </c>
      <c r="H26" s="18">
        <v>5.26</v>
      </c>
      <c r="I26" s="18"/>
      <c r="J26" s="18">
        <v>0.05</v>
      </c>
      <c r="K26" s="18">
        <v>3.06</v>
      </c>
      <c r="L26" s="18">
        <v>4.92</v>
      </c>
      <c r="M26" s="18">
        <v>227.91376792</v>
      </c>
      <c r="N26" s="18">
        <v>0.12</v>
      </c>
      <c r="O26" s="18">
        <v>3.56</v>
      </c>
      <c r="P26" s="18">
        <v>4.9</v>
      </c>
      <c r="Q26" s="4"/>
      <c r="U26" s="15"/>
      <c r="Y26" s="15"/>
      <c r="AC26" s="15"/>
    </row>
    <row r="27" spans="1:16" ht="9.75" customHeight="1">
      <c r="A27" s="19" t="s">
        <v>10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6" ht="10.5" customHeight="1">
      <c r="A28" s="163" t="s">
        <v>177</v>
      </c>
      <c r="B28" s="163"/>
      <c r="C28" s="163"/>
      <c r="D28" s="163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6" ht="10.5" customHeight="1" hidden="1">
      <c r="A29" s="2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21"/>
      <c r="M29" s="21"/>
      <c r="N29" s="21"/>
      <c r="O29" s="21"/>
      <c r="P29" s="21"/>
    </row>
    <row r="30" spans="5:16" ht="10.5" customHeight="1">
      <c r="E30" s="19"/>
      <c r="F30" s="19"/>
      <c r="G30" s="19"/>
      <c r="H30" s="19"/>
      <c r="I30" s="19"/>
      <c r="J30" s="19"/>
      <c r="K30" s="19"/>
      <c r="L30" s="21"/>
      <c r="M30" s="21"/>
      <c r="N30" s="21"/>
      <c r="O30" s="21"/>
      <c r="P30" s="21"/>
    </row>
    <row r="31" ht="10.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</sheetData>
  <sheetProtection/>
  <mergeCells count="20">
    <mergeCell ref="A9:P9"/>
    <mergeCell ref="A10:P10"/>
    <mergeCell ref="A11:P11"/>
    <mergeCell ref="B12:D12"/>
    <mergeCell ref="F12:H12"/>
    <mergeCell ref="J12:L12"/>
    <mergeCell ref="N12:P12"/>
    <mergeCell ref="O13:O14"/>
    <mergeCell ref="P13:P14"/>
    <mergeCell ref="B13:B14"/>
    <mergeCell ref="C13:C14"/>
    <mergeCell ref="D13:D14"/>
    <mergeCell ref="F13:F14"/>
    <mergeCell ref="G13:G14"/>
    <mergeCell ref="H13:H14"/>
    <mergeCell ref="A28:D28"/>
    <mergeCell ref="J13:J14"/>
    <mergeCell ref="K13:K14"/>
    <mergeCell ref="L13:L14"/>
    <mergeCell ref="N13:N14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D35"/>
  <sheetViews>
    <sheetView showGridLines="0" zoomScale="85" zoomScaleNormal="85" zoomScalePageLayoutView="0" workbookViewId="0" topLeftCell="A1">
      <selection activeCell="D28" sqref="D28"/>
    </sheetView>
  </sheetViews>
  <sheetFormatPr defaultColWidth="11.421875" defaultRowHeight="12.75"/>
  <cols>
    <col min="1" max="1" width="20.140625" style="27" customWidth="1"/>
    <col min="2" max="2" width="7.7109375" style="27" customWidth="1"/>
    <col min="3" max="3" width="8.57421875" style="27" customWidth="1"/>
    <col min="4" max="4" width="7.7109375" style="27" customWidth="1"/>
    <col min="5" max="5" width="4.7109375" style="27" customWidth="1"/>
    <col min="6" max="6" width="7.7109375" style="27" customWidth="1"/>
    <col min="7" max="7" width="8.8515625" style="27" customWidth="1"/>
    <col min="8" max="8" width="7.7109375" style="27" customWidth="1"/>
    <col min="9" max="9" width="4.7109375" style="27" customWidth="1"/>
    <col min="10" max="10" width="7.7109375" style="27" customWidth="1"/>
    <col min="11" max="11" width="8.8515625" style="27" customWidth="1"/>
    <col min="12" max="12" width="7.7109375" style="57" customWidth="1"/>
    <col min="13" max="13" width="2.140625" style="57" customWidth="1"/>
    <col min="14" max="14" width="7.7109375" style="57" customWidth="1"/>
    <col min="15" max="15" width="8.421875" style="57" customWidth="1"/>
    <col min="16" max="16" width="7.7109375" style="57" customWidth="1"/>
    <col min="17" max="17" width="7.8515625" style="58" customWidth="1"/>
    <col min="18" max="18" width="3.7109375" style="25" customWidth="1"/>
    <col min="19" max="19" width="5.57421875" style="25" customWidth="1"/>
    <col min="20" max="20" width="9.57421875" style="25" customWidth="1"/>
    <col min="21" max="21" width="6.28125" style="25" customWidth="1"/>
    <col min="22" max="22" width="5.8515625" style="25" customWidth="1"/>
    <col min="23" max="23" width="5.00390625" style="25" customWidth="1"/>
    <col min="24" max="24" width="6.00390625" style="25" customWidth="1"/>
    <col min="25" max="25" width="4.7109375" style="25" customWidth="1"/>
    <col min="26" max="26" width="5.28125" style="26" customWidth="1"/>
    <col min="27" max="30" width="11.421875" style="26" customWidth="1"/>
    <col min="31" max="16384" width="11.421875" style="27" customWidth="1"/>
  </cols>
  <sheetData>
    <row r="1" ht="12.75"/>
    <row r="2" ht="12.75"/>
    <row r="3" ht="12.75"/>
    <row r="4" ht="12.75"/>
    <row r="5" ht="12.75"/>
    <row r="6" ht="12.75"/>
    <row r="7" ht="12.75"/>
    <row r="8" spans="1:30" s="31" customFormat="1" ht="11.25" customHeight="1" hidden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28"/>
      <c r="R8" s="29"/>
      <c r="S8" s="29"/>
      <c r="T8" s="29"/>
      <c r="U8" s="29"/>
      <c r="V8" s="29"/>
      <c r="W8" s="29"/>
      <c r="X8" s="29"/>
      <c r="Y8" s="29"/>
      <c r="Z8" s="30"/>
      <c r="AA8" s="30"/>
      <c r="AB8" s="30"/>
      <c r="AC8" s="30"/>
      <c r="AD8" s="30"/>
    </row>
    <row r="9" spans="1:30" s="31" customFormat="1" ht="11.25" customHeight="1">
      <c r="A9" s="179" t="s">
        <v>11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28"/>
      <c r="R9" s="29"/>
      <c r="S9" s="29"/>
      <c r="T9" s="29"/>
      <c r="U9" s="29"/>
      <c r="V9" s="29"/>
      <c r="W9" s="29"/>
      <c r="X9" s="29"/>
      <c r="Y9" s="29"/>
      <c r="Z9" s="30"/>
      <c r="AA9" s="30"/>
      <c r="AB9" s="30"/>
      <c r="AC9" s="30"/>
      <c r="AD9" s="30"/>
    </row>
    <row r="10" spans="1:30" s="31" customFormat="1" ht="11.25" customHeight="1">
      <c r="A10" s="180">
        <v>42522</v>
      </c>
      <c r="B10" s="181"/>
      <c r="C10" s="181"/>
      <c r="D10" s="181"/>
      <c r="E10" s="182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28"/>
      <c r="R10" s="29"/>
      <c r="S10" s="29"/>
      <c r="T10" s="29"/>
      <c r="U10" s="29"/>
      <c r="V10" s="29"/>
      <c r="W10" s="29"/>
      <c r="X10" s="29"/>
      <c r="Y10" s="29"/>
      <c r="Z10" s="30"/>
      <c r="AA10" s="30"/>
      <c r="AB10" s="30"/>
      <c r="AC10" s="30"/>
      <c r="AD10" s="30"/>
    </row>
    <row r="11" spans="1:30" s="37" customFormat="1" ht="26.25" customHeight="1">
      <c r="A11" s="32"/>
      <c r="B11" s="183" t="s">
        <v>2</v>
      </c>
      <c r="C11" s="183"/>
      <c r="D11" s="183"/>
      <c r="E11" s="151"/>
      <c r="F11" s="183" t="s">
        <v>3</v>
      </c>
      <c r="G11" s="183"/>
      <c r="H11" s="183"/>
      <c r="I11" s="151"/>
      <c r="J11" s="183" t="s">
        <v>4</v>
      </c>
      <c r="K11" s="183"/>
      <c r="L11" s="183"/>
      <c r="M11" s="33"/>
      <c r="N11" s="183" t="s">
        <v>5</v>
      </c>
      <c r="O11" s="183"/>
      <c r="P11" s="183"/>
      <c r="Q11" s="34"/>
      <c r="R11" s="35"/>
      <c r="S11" s="35"/>
      <c r="T11" s="35"/>
      <c r="U11" s="35"/>
      <c r="V11" s="35"/>
      <c r="W11" s="35"/>
      <c r="X11" s="35"/>
      <c r="Y11" s="35"/>
      <c r="Z11" s="36"/>
      <c r="AA11" s="36"/>
      <c r="AB11" s="36"/>
      <c r="AC11" s="36"/>
      <c r="AD11" s="36"/>
    </row>
    <row r="12" spans="1:30" s="31" customFormat="1" ht="33.75" customHeight="1">
      <c r="A12" s="9" t="s">
        <v>12</v>
      </c>
      <c r="B12" s="187" t="s">
        <v>7</v>
      </c>
      <c r="C12" s="184" t="s">
        <v>8</v>
      </c>
      <c r="D12" s="184" t="s">
        <v>9</v>
      </c>
      <c r="E12" s="38"/>
      <c r="F12" s="187" t="s">
        <v>7</v>
      </c>
      <c r="G12" s="184" t="s">
        <v>8</v>
      </c>
      <c r="H12" s="184" t="s">
        <v>9</v>
      </c>
      <c r="I12" s="38"/>
      <c r="J12" s="187" t="s">
        <v>7</v>
      </c>
      <c r="K12" s="166" t="s">
        <v>8</v>
      </c>
      <c r="L12" s="184" t="s">
        <v>9</v>
      </c>
      <c r="M12" s="38"/>
      <c r="N12" s="189" t="s">
        <v>7</v>
      </c>
      <c r="O12" s="184" t="s">
        <v>8</v>
      </c>
      <c r="P12" s="184" t="s">
        <v>9</v>
      </c>
      <c r="Q12" s="39"/>
      <c r="R12" s="40"/>
      <c r="S12" s="40"/>
      <c r="T12" s="40"/>
      <c r="U12" s="29"/>
      <c r="V12" s="29"/>
      <c r="W12" s="29"/>
      <c r="X12" s="29"/>
      <c r="Y12" s="29"/>
      <c r="Z12" s="30"/>
      <c r="AA12" s="30"/>
      <c r="AB12" s="30"/>
      <c r="AC12" s="30"/>
      <c r="AD12" s="30"/>
    </row>
    <row r="13" spans="1:30" s="31" customFormat="1" ht="12" customHeight="1">
      <c r="A13" s="12"/>
      <c r="B13" s="188"/>
      <c r="C13" s="185"/>
      <c r="D13" s="185"/>
      <c r="E13" s="41"/>
      <c r="F13" s="188"/>
      <c r="G13" s="185"/>
      <c r="H13" s="185"/>
      <c r="I13" s="42"/>
      <c r="J13" s="188"/>
      <c r="K13" s="167"/>
      <c r="L13" s="185"/>
      <c r="M13" s="42"/>
      <c r="N13" s="190"/>
      <c r="O13" s="185"/>
      <c r="P13" s="185"/>
      <c r="Q13" s="39"/>
      <c r="R13" s="40"/>
      <c r="S13" s="40"/>
      <c r="T13" s="40"/>
      <c r="U13" s="29"/>
      <c r="V13" s="29"/>
      <c r="W13" s="29"/>
      <c r="X13" s="29"/>
      <c r="Y13" s="29"/>
      <c r="Z13" s="30"/>
      <c r="AA13" s="30"/>
      <c r="AB13" s="30"/>
      <c r="AC13" s="30"/>
      <c r="AD13" s="30"/>
    </row>
    <row r="14" spans="1:30" s="48" customFormat="1" ht="14.25" customHeight="1">
      <c r="A14" s="43" t="s">
        <v>13</v>
      </c>
      <c r="B14" s="153">
        <v>0.07</v>
      </c>
      <c r="C14" s="153">
        <v>3.29</v>
      </c>
      <c r="D14" s="153">
        <v>5.04</v>
      </c>
      <c r="E14" s="45"/>
      <c r="F14" s="153">
        <v>0.11</v>
      </c>
      <c r="G14" s="153">
        <v>3.68</v>
      </c>
      <c r="H14" s="153">
        <v>5.26</v>
      </c>
      <c r="I14" s="45"/>
      <c r="J14" s="153">
        <v>0.05</v>
      </c>
      <c r="K14" s="153">
        <v>3.06</v>
      </c>
      <c r="L14" s="153">
        <v>4.92</v>
      </c>
      <c r="M14" s="45"/>
      <c r="N14" s="153">
        <v>0.12</v>
      </c>
      <c r="O14" s="153">
        <v>3.56</v>
      </c>
      <c r="P14" s="153">
        <v>4.9</v>
      </c>
      <c r="Q14" s="46"/>
      <c r="R14" s="47"/>
      <c r="V14" s="153"/>
      <c r="Z14" s="153"/>
      <c r="AD14" s="153"/>
    </row>
    <row r="15" spans="1:30" s="31" customFormat="1" ht="14.25" customHeight="1">
      <c r="A15" s="49" t="s">
        <v>14</v>
      </c>
      <c r="B15" s="154">
        <v>0.07</v>
      </c>
      <c r="C15" s="154">
        <v>4.44</v>
      </c>
      <c r="D15" s="154">
        <v>6.93</v>
      </c>
      <c r="E15" s="15"/>
      <c r="F15" s="154">
        <v>0.1</v>
      </c>
      <c r="G15" s="154">
        <v>4.71</v>
      </c>
      <c r="H15" s="154">
        <v>7.09</v>
      </c>
      <c r="I15" s="15"/>
      <c r="J15" s="154">
        <v>0.05</v>
      </c>
      <c r="K15" s="154">
        <v>4.31</v>
      </c>
      <c r="L15" s="154">
        <v>6.85</v>
      </c>
      <c r="M15" s="15"/>
      <c r="N15" s="154">
        <v>0.07</v>
      </c>
      <c r="O15" s="154">
        <v>4.79</v>
      </c>
      <c r="P15" s="154">
        <v>6.94</v>
      </c>
      <c r="Q15" s="39"/>
      <c r="R15" s="40"/>
      <c r="V15" s="154"/>
      <c r="Z15" s="154"/>
      <c r="AD15" s="154"/>
    </row>
    <row r="16" spans="1:30" s="31" customFormat="1" ht="14.25" customHeight="1">
      <c r="A16" s="49" t="s">
        <v>15</v>
      </c>
      <c r="B16" s="154">
        <v>0.28</v>
      </c>
      <c r="C16" s="154">
        <v>2.38</v>
      </c>
      <c r="D16" s="154">
        <v>4.6</v>
      </c>
      <c r="E16" s="15"/>
      <c r="F16" s="154">
        <v>0.33</v>
      </c>
      <c r="G16" s="154">
        <v>2.29</v>
      </c>
      <c r="H16" s="154">
        <v>4.34</v>
      </c>
      <c r="I16" s="15"/>
      <c r="J16" s="154">
        <v>0.27</v>
      </c>
      <c r="K16" s="154">
        <v>2.4</v>
      </c>
      <c r="L16" s="154">
        <v>4.68</v>
      </c>
      <c r="M16" s="15"/>
      <c r="N16" s="154">
        <v>0.32</v>
      </c>
      <c r="O16" s="154">
        <v>2.42</v>
      </c>
      <c r="P16" s="154">
        <v>4.37</v>
      </c>
      <c r="Q16" s="39"/>
      <c r="R16" s="40"/>
      <c r="V16" s="154"/>
      <c r="Z16" s="154"/>
      <c r="AD16" s="154"/>
    </row>
    <row r="17" spans="1:30" s="31" customFormat="1" ht="14.25" customHeight="1">
      <c r="A17" s="49" t="s">
        <v>16</v>
      </c>
      <c r="B17" s="154">
        <v>0</v>
      </c>
      <c r="C17" s="154">
        <v>2.58</v>
      </c>
      <c r="D17" s="154">
        <v>4.11</v>
      </c>
      <c r="E17" s="15"/>
      <c r="F17" s="154">
        <v>0.02</v>
      </c>
      <c r="G17" s="154">
        <v>2.78</v>
      </c>
      <c r="H17" s="154">
        <v>4.21</v>
      </c>
      <c r="I17" s="15"/>
      <c r="J17" s="154">
        <v>-0.01</v>
      </c>
      <c r="K17" s="154">
        <v>2.5</v>
      </c>
      <c r="L17" s="154">
        <v>4.08</v>
      </c>
      <c r="M17" s="15"/>
      <c r="N17" s="154">
        <v>0.02</v>
      </c>
      <c r="O17" s="154">
        <v>2.71</v>
      </c>
      <c r="P17" s="154">
        <v>3.93</v>
      </c>
      <c r="Q17" s="46"/>
      <c r="R17" s="40"/>
      <c r="V17" s="154"/>
      <c r="Z17" s="154"/>
      <c r="AD17" s="154"/>
    </row>
    <row r="18" spans="1:30" s="31" customFormat="1" ht="14.25" customHeight="1">
      <c r="A18" s="49" t="s">
        <v>17</v>
      </c>
      <c r="B18" s="154">
        <v>0.04</v>
      </c>
      <c r="C18" s="154">
        <v>2.14</v>
      </c>
      <c r="D18" s="154">
        <v>3.53</v>
      </c>
      <c r="E18" s="15"/>
      <c r="F18" s="154">
        <v>0.04</v>
      </c>
      <c r="G18" s="154">
        <v>2.05</v>
      </c>
      <c r="H18" s="154">
        <v>3.4</v>
      </c>
      <c r="I18" s="15"/>
      <c r="J18" s="154">
        <v>0.04</v>
      </c>
      <c r="K18" s="154">
        <v>2.19</v>
      </c>
      <c r="L18" s="154">
        <v>3.62</v>
      </c>
      <c r="M18" s="15"/>
      <c r="N18" s="154">
        <v>0.03</v>
      </c>
      <c r="O18" s="154">
        <v>2.12</v>
      </c>
      <c r="P18" s="154">
        <v>3.21</v>
      </c>
      <c r="Q18" s="46"/>
      <c r="R18" s="40"/>
      <c r="V18" s="154"/>
      <c r="Z18" s="154"/>
      <c r="AD18" s="154"/>
    </row>
    <row r="19" spans="1:30" s="31" customFormat="1" ht="14.25" customHeight="1">
      <c r="A19" s="49" t="s">
        <v>18</v>
      </c>
      <c r="B19" s="154">
        <v>0.09</v>
      </c>
      <c r="C19" s="154">
        <v>3.34</v>
      </c>
      <c r="D19" s="154">
        <v>6.45</v>
      </c>
      <c r="E19" s="15"/>
      <c r="F19" s="154">
        <v>0.07</v>
      </c>
      <c r="G19" s="154">
        <v>3.49</v>
      </c>
      <c r="H19" s="154">
        <v>6.52</v>
      </c>
      <c r="I19" s="15"/>
      <c r="J19" s="154">
        <v>0.11</v>
      </c>
      <c r="K19" s="154">
        <v>3.22</v>
      </c>
      <c r="L19" s="154">
        <v>6.39</v>
      </c>
      <c r="M19" s="15"/>
      <c r="N19" s="154">
        <v>0.09</v>
      </c>
      <c r="O19" s="154">
        <v>3.38</v>
      </c>
      <c r="P19" s="154">
        <v>6.39</v>
      </c>
      <c r="Q19" s="46"/>
      <c r="R19" s="40"/>
      <c r="V19" s="154"/>
      <c r="Z19" s="154"/>
      <c r="AD19" s="154"/>
    </row>
    <row r="20" spans="1:30" s="31" customFormat="1" ht="14.25" customHeight="1">
      <c r="A20" s="49" t="s">
        <v>19</v>
      </c>
      <c r="B20" s="154">
        <v>0.07</v>
      </c>
      <c r="C20" s="154">
        <v>2.26</v>
      </c>
      <c r="D20" s="154">
        <v>5.08</v>
      </c>
      <c r="E20" s="15"/>
      <c r="F20" s="154">
        <v>0.07</v>
      </c>
      <c r="G20" s="154">
        <v>2.26</v>
      </c>
      <c r="H20" s="154">
        <v>5.08</v>
      </c>
      <c r="I20" s="15"/>
      <c r="J20" s="154">
        <v>0.09</v>
      </c>
      <c r="K20" s="154">
        <v>2.23</v>
      </c>
      <c r="L20" s="154">
        <v>4.96</v>
      </c>
      <c r="M20" s="15"/>
      <c r="N20" s="154">
        <v>0.12</v>
      </c>
      <c r="O20" s="154">
        <v>2</v>
      </c>
      <c r="P20" s="154">
        <v>4.67</v>
      </c>
      <c r="Q20" s="46"/>
      <c r="R20" s="40"/>
      <c r="V20" s="154"/>
      <c r="Z20" s="154"/>
      <c r="AD20" s="154"/>
    </row>
    <row r="21" spans="1:30" s="31" customFormat="1" ht="14.25" customHeight="1">
      <c r="A21" s="49" t="s">
        <v>20</v>
      </c>
      <c r="B21" s="154">
        <v>0.1</v>
      </c>
      <c r="C21" s="154">
        <v>2.46</v>
      </c>
      <c r="D21" s="154">
        <v>3.97</v>
      </c>
      <c r="E21" s="15"/>
      <c r="F21" s="154">
        <v>0.11</v>
      </c>
      <c r="G21" s="154">
        <v>2.44</v>
      </c>
      <c r="H21" s="154">
        <v>3.97</v>
      </c>
      <c r="I21" s="15"/>
      <c r="J21" s="154">
        <v>0.08</v>
      </c>
      <c r="K21" s="154">
        <v>2.52</v>
      </c>
      <c r="L21" s="154">
        <v>3.96</v>
      </c>
      <c r="M21" s="15"/>
      <c r="N21" s="154">
        <v>0.06</v>
      </c>
      <c r="O21" s="154">
        <v>2.45</v>
      </c>
      <c r="P21" s="154">
        <v>3.92</v>
      </c>
      <c r="Q21" s="46"/>
      <c r="R21" s="40"/>
      <c r="V21" s="154"/>
      <c r="Z21" s="154"/>
      <c r="AD21" s="154"/>
    </row>
    <row r="22" spans="1:30" s="31" customFormat="1" ht="14.25" customHeight="1">
      <c r="A22" s="49" t="s">
        <v>21</v>
      </c>
      <c r="B22" s="154">
        <v>-0.05</v>
      </c>
      <c r="C22" s="154">
        <v>2.54</v>
      </c>
      <c r="D22" s="154">
        <v>4.26</v>
      </c>
      <c r="E22" s="15"/>
      <c r="F22" s="154">
        <v>-0.04</v>
      </c>
      <c r="G22" s="154">
        <v>2.51</v>
      </c>
      <c r="H22" s="154">
        <v>4.35</v>
      </c>
      <c r="I22" s="15"/>
      <c r="J22" s="154">
        <v>-0.05</v>
      </c>
      <c r="K22" s="154">
        <v>2.56</v>
      </c>
      <c r="L22" s="154">
        <v>4.19</v>
      </c>
      <c r="M22" s="15"/>
      <c r="N22" s="154">
        <v>-0.03</v>
      </c>
      <c r="O22" s="154">
        <v>2.58</v>
      </c>
      <c r="P22" s="154">
        <v>4.31</v>
      </c>
      <c r="Q22" s="46"/>
      <c r="R22" s="40"/>
      <c r="V22" s="154"/>
      <c r="Z22" s="154"/>
      <c r="AD22" s="154"/>
    </row>
    <row r="23" spans="1:30" s="31" customFormat="1" ht="14.25" customHeight="1">
      <c r="A23" s="49" t="s">
        <v>22</v>
      </c>
      <c r="B23" s="154">
        <v>0.04</v>
      </c>
      <c r="C23" s="154">
        <v>4.76</v>
      </c>
      <c r="D23" s="154">
        <v>7.4</v>
      </c>
      <c r="E23" s="15"/>
      <c r="F23" s="154">
        <v>0.04</v>
      </c>
      <c r="G23" s="154">
        <v>4.85</v>
      </c>
      <c r="H23" s="154">
        <v>7.48</v>
      </c>
      <c r="I23" s="15"/>
      <c r="J23" s="154">
        <v>0.04</v>
      </c>
      <c r="K23" s="154">
        <v>4.52</v>
      </c>
      <c r="L23" s="154">
        <v>7.2</v>
      </c>
      <c r="M23" s="15"/>
      <c r="N23" s="154">
        <v>0.09</v>
      </c>
      <c r="O23" s="154">
        <v>4.99</v>
      </c>
      <c r="P23" s="154">
        <v>7.36</v>
      </c>
      <c r="Q23" s="46"/>
      <c r="R23" s="40"/>
      <c r="V23" s="154"/>
      <c r="Z23" s="154"/>
      <c r="AD23" s="154"/>
    </row>
    <row r="24" spans="1:30" s="31" customFormat="1" ht="14.25" customHeight="1">
      <c r="A24" s="49" t="s">
        <v>23</v>
      </c>
      <c r="B24" s="154">
        <v>0.32</v>
      </c>
      <c r="C24" s="154">
        <v>8.56</v>
      </c>
      <c r="D24" s="154">
        <v>4.44</v>
      </c>
      <c r="E24" s="15"/>
      <c r="F24" s="154">
        <v>0.33</v>
      </c>
      <c r="G24" s="154">
        <v>8.53</v>
      </c>
      <c r="H24" s="154">
        <v>4.49</v>
      </c>
      <c r="I24" s="15"/>
      <c r="J24" s="154">
        <v>0.3</v>
      </c>
      <c r="K24" s="154">
        <v>8.68</v>
      </c>
      <c r="L24" s="154">
        <v>4.19</v>
      </c>
      <c r="M24" s="15"/>
      <c r="N24" s="154">
        <v>0.33</v>
      </c>
      <c r="O24" s="154">
        <v>8.35</v>
      </c>
      <c r="P24" s="154">
        <v>4.39</v>
      </c>
      <c r="Q24" s="46"/>
      <c r="R24" s="40"/>
      <c r="V24" s="154"/>
      <c r="Z24" s="154"/>
      <c r="AD24" s="154"/>
    </row>
    <row r="25" spans="1:30" s="31" customFormat="1" ht="14.25" customHeight="1">
      <c r="A25" s="49" t="s">
        <v>24</v>
      </c>
      <c r="B25" s="154">
        <v>0.26</v>
      </c>
      <c r="C25" s="154">
        <v>3.29</v>
      </c>
      <c r="D25" s="154">
        <v>5.1</v>
      </c>
      <c r="E25" s="15"/>
      <c r="F25" s="154">
        <v>0.29</v>
      </c>
      <c r="G25" s="154">
        <v>3.41</v>
      </c>
      <c r="H25" s="154">
        <v>5.28</v>
      </c>
      <c r="I25" s="15"/>
      <c r="J25" s="154">
        <v>0.23</v>
      </c>
      <c r="K25" s="154">
        <v>3.15</v>
      </c>
      <c r="L25" s="154">
        <v>4.9</v>
      </c>
      <c r="M25" s="15"/>
      <c r="N25" s="154">
        <v>0.27</v>
      </c>
      <c r="O25" s="154">
        <v>3.43</v>
      </c>
      <c r="P25" s="154">
        <v>5.21</v>
      </c>
      <c r="Q25" s="46"/>
      <c r="R25" s="40"/>
      <c r="V25" s="154"/>
      <c r="Z25" s="154"/>
      <c r="AD25" s="154"/>
    </row>
    <row r="26" spans="1:30" s="31" customFormat="1" ht="14.25" customHeight="1">
      <c r="A26" s="49" t="s">
        <v>25</v>
      </c>
      <c r="B26" s="154">
        <v>0.03</v>
      </c>
      <c r="C26" s="154">
        <v>3.98</v>
      </c>
      <c r="D26" s="154">
        <v>5.11</v>
      </c>
      <c r="E26" s="15"/>
      <c r="F26" s="154">
        <v>0.02</v>
      </c>
      <c r="G26" s="154">
        <v>4.14</v>
      </c>
      <c r="H26" s="154">
        <v>5.39</v>
      </c>
      <c r="I26" s="15"/>
      <c r="J26" s="154">
        <v>0.04</v>
      </c>
      <c r="K26" s="154">
        <v>3.78</v>
      </c>
      <c r="L26" s="154">
        <v>4.78</v>
      </c>
      <c r="M26" s="15"/>
      <c r="N26" s="154">
        <v>0.03</v>
      </c>
      <c r="O26" s="154">
        <v>4.08</v>
      </c>
      <c r="P26" s="154">
        <v>5.08</v>
      </c>
      <c r="Q26" s="46"/>
      <c r="R26" s="40"/>
      <c r="V26" s="154"/>
      <c r="Z26" s="154"/>
      <c r="AD26" s="154"/>
    </row>
    <row r="27" spans="1:30" s="31" customFormat="1" ht="14.25" customHeight="1">
      <c r="A27" s="49" t="s">
        <v>26</v>
      </c>
      <c r="B27" s="154">
        <v>-0.17</v>
      </c>
      <c r="C27" s="154">
        <v>3.01</v>
      </c>
      <c r="D27" s="154">
        <v>5.23</v>
      </c>
      <c r="E27" s="15"/>
      <c r="F27" s="154">
        <v>-0.18</v>
      </c>
      <c r="G27" s="154">
        <v>3.15</v>
      </c>
      <c r="H27" s="154">
        <v>5.18</v>
      </c>
      <c r="I27" s="15"/>
      <c r="J27" s="154">
        <v>-0.16</v>
      </c>
      <c r="K27" s="154">
        <v>2.96</v>
      </c>
      <c r="L27" s="154">
        <v>5.25</v>
      </c>
      <c r="M27" s="15"/>
      <c r="N27" s="154">
        <v>-0.2</v>
      </c>
      <c r="O27" s="154">
        <v>3.22</v>
      </c>
      <c r="P27" s="154">
        <v>5.17</v>
      </c>
      <c r="Q27" s="46"/>
      <c r="R27" s="40"/>
      <c r="V27" s="154"/>
      <c r="Z27" s="154"/>
      <c r="AD27" s="154"/>
    </row>
    <row r="28" spans="1:30" s="31" customFormat="1" ht="14.25" customHeight="1">
      <c r="A28" s="49" t="s">
        <v>27</v>
      </c>
      <c r="B28" s="154">
        <v>-0.01</v>
      </c>
      <c r="C28" s="154">
        <v>3.46</v>
      </c>
      <c r="D28" s="154">
        <v>5.32</v>
      </c>
      <c r="E28" s="15"/>
      <c r="F28" s="154">
        <v>-0.01</v>
      </c>
      <c r="G28" s="154">
        <v>3.47</v>
      </c>
      <c r="H28" s="154">
        <v>5.27</v>
      </c>
      <c r="I28" s="15"/>
      <c r="J28" s="154">
        <v>-0.01</v>
      </c>
      <c r="K28" s="154">
        <v>3.44</v>
      </c>
      <c r="L28" s="154">
        <v>5.43</v>
      </c>
      <c r="M28" s="15"/>
      <c r="N28" s="154">
        <v>0.01</v>
      </c>
      <c r="O28" s="154">
        <v>3.51</v>
      </c>
      <c r="P28" s="154">
        <v>5.27</v>
      </c>
      <c r="Q28" s="46"/>
      <c r="R28" s="40"/>
      <c r="V28" s="154"/>
      <c r="Z28" s="154"/>
      <c r="AD28" s="154"/>
    </row>
    <row r="29" spans="1:30" s="31" customFormat="1" ht="14.25" customHeight="1">
      <c r="A29" s="49" t="s">
        <v>28</v>
      </c>
      <c r="B29" s="154">
        <v>0.32</v>
      </c>
      <c r="C29" s="154">
        <v>4.38</v>
      </c>
      <c r="D29" s="154">
        <v>6.54</v>
      </c>
      <c r="E29" s="15"/>
      <c r="F29" s="154">
        <v>0.34</v>
      </c>
      <c r="G29" s="154">
        <v>4.77</v>
      </c>
      <c r="H29" s="154">
        <v>6.66</v>
      </c>
      <c r="I29" s="15"/>
      <c r="J29" s="154">
        <v>0.31</v>
      </c>
      <c r="K29" s="154">
        <v>4.08</v>
      </c>
      <c r="L29" s="154">
        <v>6.45</v>
      </c>
      <c r="M29" s="15"/>
      <c r="N29" s="154">
        <v>0.34</v>
      </c>
      <c r="O29" s="154">
        <v>4.6</v>
      </c>
      <c r="P29" s="154">
        <v>6.44</v>
      </c>
      <c r="Q29" s="46"/>
      <c r="R29" s="40"/>
      <c r="V29" s="154"/>
      <c r="Z29" s="154"/>
      <c r="AD29" s="154"/>
    </row>
    <row r="30" spans="1:30" s="56" customFormat="1" ht="11.25">
      <c r="A30" s="50" t="s">
        <v>10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2"/>
      <c r="R30" s="53"/>
      <c r="S30" s="53"/>
      <c r="T30" s="53"/>
      <c r="U30" s="54"/>
      <c r="V30" s="54"/>
      <c r="W30" s="54"/>
      <c r="X30" s="54"/>
      <c r="Y30" s="54"/>
      <c r="Z30" s="55"/>
      <c r="AA30" s="55"/>
      <c r="AB30" s="55"/>
      <c r="AC30" s="55"/>
      <c r="AD30" s="55"/>
    </row>
    <row r="31" spans="1:17" ht="14.25" customHeight="1">
      <c r="A31" s="163" t="s">
        <v>177</v>
      </c>
      <c r="B31" s="186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4"/>
    </row>
    <row r="32" spans="1:17" ht="14.2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P32" s="23"/>
      <c r="Q32" s="24"/>
    </row>
    <row r="33" ht="14.25" customHeight="1"/>
    <row r="34" ht="14.25" customHeight="1"/>
    <row r="35" ht="14.25" customHeight="1">
      <c r="A35" s="59"/>
    </row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</sheetData>
  <sheetProtection/>
  <mergeCells count="20">
    <mergeCell ref="D12:D13"/>
    <mergeCell ref="H12:H13"/>
    <mergeCell ref="L12:L13"/>
    <mergeCell ref="A31:B31"/>
    <mergeCell ref="P12:P13"/>
    <mergeCell ref="O12:O13"/>
    <mergeCell ref="B12:B13"/>
    <mergeCell ref="F12:F13"/>
    <mergeCell ref="N12:N13"/>
    <mergeCell ref="J12:J13"/>
    <mergeCell ref="C12:C13"/>
    <mergeCell ref="G12:G13"/>
    <mergeCell ref="K12:K13"/>
    <mergeCell ref="A8:P8"/>
    <mergeCell ref="A9:P9"/>
    <mergeCell ref="A10:P10"/>
    <mergeCell ref="B11:D11"/>
    <mergeCell ref="F11:H11"/>
    <mergeCell ref="J11:L11"/>
    <mergeCell ref="N11:P11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Z25"/>
  <sheetViews>
    <sheetView showGridLines="0" zoomScale="115" zoomScaleNormal="115" zoomScalePageLayoutView="0" workbookViewId="0" topLeftCell="A13">
      <selection activeCell="M20" sqref="M20"/>
    </sheetView>
  </sheetViews>
  <sheetFormatPr defaultColWidth="11.421875" defaultRowHeight="12.75"/>
  <cols>
    <col min="1" max="1" width="17.28125" style="27" customWidth="1"/>
    <col min="2" max="2" width="10.8515625" style="27" customWidth="1"/>
    <col min="3" max="4" width="8.00390625" style="27" customWidth="1"/>
    <col min="5" max="5" width="7.00390625" style="27" customWidth="1"/>
    <col min="6" max="6" width="1.1484375" style="27" customWidth="1"/>
    <col min="7" max="7" width="8.00390625" style="27" customWidth="1"/>
    <col min="8" max="8" width="8.140625" style="27" customWidth="1"/>
    <col min="9" max="9" width="7.00390625" style="27" customWidth="1"/>
    <col min="10" max="10" width="1.1484375" style="27" customWidth="1"/>
    <col min="11" max="11" width="8.00390625" style="27" customWidth="1"/>
    <col min="12" max="12" width="8.28125" style="27" customWidth="1"/>
    <col min="13" max="13" width="7.00390625" style="57" customWidth="1"/>
    <col min="14" max="16" width="11.421875" style="27" hidden="1" customWidth="1"/>
    <col min="17" max="16384" width="11.421875" style="27" customWidth="1"/>
  </cols>
  <sheetData>
    <row r="1" ht="12.75"/>
    <row r="2" ht="12.75"/>
    <row r="3" ht="12.75"/>
    <row r="4" ht="12.75"/>
    <row r="5" ht="12.75"/>
    <row r="6" ht="12.75"/>
    <row r="7" spans="1:13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3" s="31" customFormat="1" ht="11.25" customHeight="1" hidden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</row>
    <row r="9" spans="1:13" s="31" customFormat="1" ht="11.25" customHeight="1">
      <c r="A9" s="173" t="s">
        <v>29</v>
      </c>
      <c r="B9" s="173"/>
      <c r="C9" s="173"/>
      <c r="D9" s="173"/>
      <c r="E9" s="173"/>
      <c r="F9" s="173"/>
      <c r="G9" s="173"/>
      <c r="H9" s="173"/>
      <c r="I9" s="173"/>
      <c r="J9" s="173"/>
      <c r="K9" s="60"/>
      <c r="L9" s="60"/>
      <c r="M9" s="60"/>
    </row>
    <row r="10" spans="1:13" s="31" customFormat="1" ht="11.25" customHeight="1">
      <c r="A10" s="60" t="s">
        <v>30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</row>
    <row r="11" spans="1:16" s="31" customFormat="1" ht="11.25" customHeight="1">
      <c r="A11" s="181" t="str">
        <f>CONCATENATE(INDEX('[1]Generales'!A2:B15,MATCH('[2]ciu_tipv_anx'!B3/1,'[1]Generales'!A2:A15,),MATCH('[1]Generales'!B2,'[1]Generales'!A2:B2,))," ",'[2]ciu_tipv_anx'!A3)</f>
        <v>Junio 2016</v>
      </c>
      <c r="B11" s="181"/>
      <c r="C11" s="181"/>
      <c r="D11" s="181"/>
      <c r="E11" s="182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</row>
    <row r="12" spans="1:13" s="62" customFormat="1" ht="33.75" customHeight="1">
      <c r="A12" s="166" t="s">
        <v>31</v>
      </c>
      <c r="B12" s="168" t="s">
        <v>32</v>
      </c>
      <c r="C12" s="195" t="s">
        <v>33</v>
      </c>
      <c r="D12" s="195"/>
      <c r="E12" s="195"/>
      <c r="F12" s="150"/>
      <c r="G12" s="195" t="s">
        <v>34</v>
      </c>
      <c r="H12" s="195"/>
      <c r="I12" s="195"/>
      <c r="J12" s="150"/>
      <c r="K12" s="195" t="s">
        <v>35</v>
      </c>
      <c r="L12" s="195"/>
      <c r="M12" s="195"/>
    </row>
    <row r="13" spans="1:13" s="31" customFormat="1" ht="12" customHeight="1">
      <c r="A13" s="193"/>
      <c r="B13" s="194"/>
      <c r="C13" s="168" t="s">
        <v>7</v>
      </c>
      <c r="D13" s="166" t="s">
        <v>8</v>
      </c>
      <c r="E13" s="166" t="s">
        <v>9</v>
      </c>
      <c r="F13" s="63"/>
      <c r="G13" s="168" t="s">
        <v>7</v>
      </c>
      <c r="H13" s="166" t="s">
        <v>8</v>
      </c>
      <c r="I13" s="191" t="s">
        <v>9</v>
      </c>
      <c r="J13" s="11"/>
      <c r="K13" s="168" t="s">
        <v>7</v>
      </c>
      <c r="L13" s="166" t="s">
        <v>8</v>
      </c>
      <c r="M13" s="166" t="s">
        <v>9</v>
      </c>
    </row>
    <row r="14" spans="1:13" s="31" customFormat="1" ht="12" customHeight="1">
      <c r="A14" s="167"/>
      <c r="B14" s="169"/>
      <c r="C14" s="169"/>
      <c r="D14" s="167"/>
      <c r="E14" s="167"/>
      <c r="F14" s="64"/>
      <c r="G14" s="169"/>
      <c r="H14" s="167"/>
      <c r="I14" s="192"/>
      <c r="J14" s="13"/>
      <c r="K14" s="169"/>
      <c r="L14" s="167"/>
      <c r="M14" s="167"/>
    </row>
    <row r="15" spans="1:26" s="31" customFormat="1" ht="16.5" customHeight="1">
      <c r="A15" s="9" t="s">
        <v>42</v>
      </c>
      <c r="B15" s="155">
        <v>66.05</v>
      </c>
      <c r="C15" s="155">
        <v>0.06</v>
      </c>
      <c r="D15" s="155">
        <v>2.99</v>
      </c>
      <c r="E15" s="155">
        <v>5.53</v>
      </c>
      <c r="F15" s="65"/>
      <c r="G15" s="155">
        <v>0.04</v>
      </c>
      <c r="H15" s="155">
        <v>1.94</v>
      </c>
      <c r="I15" s="155">
        <v>3.55</v>
      </c>
      <c r="J15" s="65"/>
      <c r="K15" s="155">
        <v>56.63</v>
      </c>
      <c r="L15" s="155">
        <v>58.93</v>
      </c>
      <c r="M15" s="155">
        <v>70.43</v>
      </c>
      <c r="V15" s="155"/>
      <c r="Z15" s="155"/>
    </row>
    <row r="16" spans="1:26" s="31" customFormat="1" ht="16.5" customHeight="1">
      <c r="A16" s="9" t="s">
        <v>43</v>
      </c>
      <c r="B16" s="155">
        <v>28.51</v>
      </c>
      <c r="C16" s="155">
        <v>0.1</v>
      </c>
      <c r="D16" s="155">
        <v>4.17</v>
      </c>
      <c r="E16" s="155">
        <v>4.39</v>
      </c>
      <c r="F16" s="65"/>
      <c r="G16" s="155">
        <v>0.03</v>
      </c>
      <c r="H16" s="155">
        <v>1.27</v>
      </c>
      <c r="I16" s="155">
        <v>1.36</v>
      </c>
      <c r="J16" s="65"/>
      <c r="K16" s="155">
        <v>40.99</v>
      </c>
      <c r="L16" s="155">
        <v>38.63</v>
      </c>
      <c r="M16" s="155">
        <v>26.89</v>
      </c>
      <c r="V16" s="155"/>
      <c r="Z16" s="155"/>
    </row>
    <row r="17" spans="1:26" s="31" customFormat="1" ht="16.5" customHeight="1">
      <c r="A17" s="9" t="s">
        <v>44</v>
      </c>
      <c r="B17" s="155">
        <v>5.44</v>
      </c>
      <c r="C17" s="155">
        <v>0.04</v>
      </c>
      <c r="D17" s="155">
        <v>1.66</v>
      </c>
      <c r="E17" s="155">
        <v>2.78</v>
      </c>
      <c r="F17" s="65"/>
      <c r="G17" s="155">
        <v>0</v>
      </c>
      <c r="H17" s="155">
        <v>0.08</v>
      </c>
      <c r="I17" s="155">
        <v>0.14</v>
      </c>
      <c r="J17" s="65"/>
      <c r="K17" s="155">
        <v>2.38</v>
      </c>
      <c r="L17" s="155">
        <v>2.44</v>
      </c>
      <c r="M17" s="155">
        <v>2.68</v>
      </c>
      <c r="V17" s="155"/>
      <c r="Z17" s="155"/>
    </row>
    <row r="18" spans="1:26" s="48" customFormat="1" ht="16.5" customHeight="1">
      <c r="A18" s="9" t="s">
        <v>45</v>
      </c>
      <c r="B18" s="155">
        <v>100</v>
      </c>
      <c r="C18" s="155">
        <v>0.07</v>
      </c>
      <c r="D18" s="155">
        <v>3.29</v>
      </c>
      <c r="E18" s="155">
        <v>5.04</v>
      </c>
      <c r="F18" s="67"/>
      <c r="G18" s="155">
        <v>0.07</v>
      </c>
      <c r="H18" s="155">
        <v>3.29</v>
      </c>
      <c r="I18" s="155">
        <v>5.04</v>
      </c>
      <c r="J18" s="67"/>
      <c r="K18" s="155">
        <v>100</v>
      </c>
      <c r="L18" s="155">
        <v>100</v>
      </c>
      <c r="M18" s="155">
        <v>100</v>
      </c>
      <c r="V18" s="155"/>
      <c r="Z18" s="155"/>
    </row>
    <row r="19" spans="1:13" s="31" customFormat="1" ht="12">
      <c r="A19" s="69" t="str">
        <f>Anexo2!A30</f>
        <v>Fuente: DANE - ICCV</v>
      </c>
      <c r="B19" s="50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</row>
    <row r="20" spans="1:13" s="72" customFormat="1" ht="14.25" customHeight="1">
      <c r="A20" s="163" t="s">
        <v>177</v>
      </c>
      <c r="B20" s="163"/>
      <c r="C20" s="163"/>
      <c r="D20" s="163"/>
      <c r="E20" s="70"/>
      <c r="F20" s="70"/>
      <c r="G20" s="71"/>
      <c r="H20" s="71"/>
      <c r="I20" s="71"/>
      <c r="J20" s="70"/>
      <c r="K20" s="71"/>
      <c r="L20" s="71"/>
      <c r="M20" s="71"/>
    </row>
    <row r="21" spans="1:13" s="31" customFormat="1" ht="14.25" customHeight="1">
      <c r="A21" s="56"/>
      <c r="G21" s="73"/>
      <c r="H21" s="73"/>
      <c r="I21" s="73"/>
      <c r="K21" s="74"/>
      <c r="L21" s="74"/>
      <c r="M21" s="74"/>
    </row>
    <row r="22" ht="14.25" customHeight="1"/>
    <row r="23" ht="14.25" customHeight="1"/>
    <row r="24" ht="14.25" customHeight="1"/>
    <row r="25" ht="14.25" customHeight="1">
      <c r="K25" s="75"/>
    </row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</sheetData>
  <sheetProtection/>
  <mergeCells count="18">
    <mergeCell ref="A8:M8"/>
    <mergeCell ref="A9:J9"/>
    <mergeCell ref="A11:P11"/>
    <mergeCell ref="A12:A14"/>
    <mergeCell ref="B12:B14"/>
    <mergeCell ref="C12:E12"/>
    <mergeCell ref="G12:I12"/>
    <mergeCell ref="K12:M12"/>
    <mergeCell ref="C13:C14"/>
    <mergeCell ref="D13:D14"/>
    <mergeCell ref="M13:M14"/>
    <mergeCell ref="K13:K14"/>
    <mergeCell ref="L13:L14"/>
    <mergeCell ref="A20:D20"/>
    <mergeCell ref="E13:E14"/>
    <mergeCell ref="G13:G14"/>
    <mergeCell ref="H13:H14"/>
    <mergeCell ref="I13:I14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C39"/>
  <sheetViews>
    <sheetView showGridLines="0" zoomScalePageLayoutView="0" workbookViewId="0" topLeftCell="A13">
      <selection activeCell="N23" sqref="N23"/>
    </sheetView>
  </sheetViews>
  <sheetFormatPr defaultColWidth="11.421875" defaultRowHeight="12.75"/>
  <cols>
    <col min="1" max="1" width="17.28125" style="27" customWidth="1"/>
    <col min="2" max="2" width="13.28125" style="27" customWidth="1"/>
    <col min="3" max="3" width="7.57421875" style="27" customWidth="1"/>
    <col min="4" max="4" width="26.8515625" style="27" customWidth="1"/>
    <col min="5" max="5" width="4.28125" style="27" customWidth="1"/>
    <col min="6" max="8" width="8.57421875" style="27" customWidth="1"/>
    <col min="9" max="9" width="7.57421875" style="27" customWidth="1"/>
    <col min="10" max="12" width="8.57421875" style="27" customWidth="1"/>
    <col min="13" max="13" width="1.1484375" style="27" customWidth="1"/>
    <col min="14" max="16" width="8.57421875" style="27" customWidth="1"/>
    <col min="17" max="17" width="7.8515625" style="27" customWidth="1"/>
    <col min="18" max="47" width="7.421875" style="27" customWidth="1"/>
    <col min="48" max="16384" width="11.421875" style="27" customWidth="1"/>
  </cols>
  <sheetData>
    <row r="1" ht="12.75"/>
    <row r="2" ht="12.75"/>
    <row r="3" ht="12.75"/>
    <row r="4" ht="12.75"/>
    <row r="5" ht="12.75"/>
    <row r="6" spans="1:16" ht="12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ht="12.7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 s="31" customFormat="1" ht="11.25" customHeight="1">
      <c r="A9" s="76" t="s">
        <v>36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</row>
    <row r="10" spans="1:16" s="31" customFormat="1" ht="11.25" customHeight="1">
      <c r="A10" s="201" t="s">
        <v>30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77"/>
      <c r="N10" s="77"/>
      <c r="O10" s="77"/>
      <c r="P10" s="77"/>
    </row>
    <row r="11" spans="1:16" s="31" customFormat="1" ht="11.25" customHeight="1">
      <c r="A11" s="181" t="str">
        <f>CONCATENATE(INDEX('[1]Generales'!A1:B14,MATCH('[2]ciu_tipv_anx'!B2/1,'[1]Generales'!A1:A14,),MATCH('[1]Generales'!B1,'[1]Generales'!A1:B1,))," ",'[2]ciu_tipv_anx'!A2)</f>
        <v>Junio 2016</v>
      </c>
      <c r="B11" s="181"/>
      <c r="C11" s="181"/>
      <c r="D11" s="181"/>
      <c r="E11" s="182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</row>
    <row r="12" spans="1:16" s="82" customFormat="1" ht="11.25" customHeight="1" hidden="1">
      <c r="A12" s="168" t="s">
        <v>31</v>
      </c>
      <c r="B12" s="78"/>
      <c r="C12" s="78"/>
      <c r="D12" s="78"/>
      <c r="E12" s="79"/>
      <c r="F12" s="80" t="s">
        <v>37</v>
      </c>
      <c r="G12" s="80"/>
      <c r="H12" s="81"/>
      <c r="I12" s="80"/>
      <c r="J12" s="80"/>
      <c r="K12" s="80"/>
      <c r="L12" s="80"/>
      <c r="M12" s="80"/>
      <c r="N12" s="80"/>
      <c r="O12" s="80"/>
      <c r="P12" s="80"/>
    </row>
    <row r="13" spans="1:16" s="62" customFormat="1" ht="33.75" customHeight="1">
      <c r="A13" s="194"/>
      <c r="B13" s="195" t="s">
        <v>2</v>
      </c>
      <c r="C13" s="195"/>
      <c r="D13" s="195"/>
      <c r="E13" s="61"/>
      <c r="F13" s="83" t="s">
        <v>38</v>
      </c>
      <c r="G13" s="83"/>
      <c r="H13" s="83"/>
      <c r="I13" s="61"/>
      <c r="J13" s="83" t="s">
        <v>39</v>
      </c>
      <c r="K13" s="83"/>
      <c r="L13" s="83"/>
      <c r="M13" s="61"/>
      <c r="N13" s="83" t="s">
        <v>5</v>
      </c>
      <c r="O13" s="83"/>
      <c r="P13" s="83"/>
    </row>
    <row r="14" spans="1:16" s="82" customFormat="1" ht="12" customHeight="1">
      <c r="A14" s="194"/>
      <c r="B14" s="164" t="s">
        <v>7</v>
      </c>
      <c r="C14" s="166" t="s">
        <v>8</v>
      </c>
      <c r="D14" s="84" t="s">
        <v>40</v>
      </c>
      <c r="E14" s="85"/>
      <c r="F14" s="164" t="s">
        <v>7</v>
      </c>
      <c r="G14" s="166" t="s">
        <v>8</v>
      </c>
      <c r="H14" s="86" t="s">
        <v>40</v>
      </c>
      <c r="I14" s="203"/>
      <c r="J14" s="164" t="s">
        <v>7</v>
      </c>
      <c r="K14" s="166" t="s">
        <v>8</v>
      </c>
      <c r="L14" s="84" t="s">
        <v>40</v>
      </c>
      <c r="M14" s="194"/>
      <c r="N14" s="168" t="s">
        <v>7</v>
      </c>
      <c r="O14" s="166" t="s">
        <v>8</v>
      </c>
      <c r="P14" s="84" t="s">
        <v>40</v>
      </c>
    </row>
    <row r="15" spans="1:16" s="82" customFormat="1" ht="12" customHeight="1">
      <c r="A15" s="169"/>
      <c r="B15" s="165"/>
      <c r="C15" s="167"/>
      <c r="D15" s="87" t="s">
        <v>41</v>
      </c>
      <c r="E15" s="88"/>
      <c r="F15" s="165"/>
      <c r="G15" s="202"/>
      <c r="H15" s="88" t="s">
        <v>41</v>
      </c>
      <c r="I15" s="204"/>
      <c r="J15" s="204"/>
      <c r="K15" s="167"/>
      <c r="L15" s="87" t="s">
        <v>41</v>
      </c>
      <c r="M15" s="169"/>
      <c r="N15" s="169"/>
      <c r="O15" s="167"/>
      <c r="P15" s="87" t="s">
        <v>41</v>
      </c>
    </row>
    <row r="16" spans="1:16" s="82" customFormat="1" ht="12.75">
      <c r="A16" s="89"/>
      <c r="B16" s="89"/>
      <c r="C16" s="89"/>
      <c r="D16" s="89"/>
      <c r="E16" s="89"/>
      <c r="F16" s="196" t="s">
        <v>33</v>
      </c>
      <c r="G16" s="197"/>
      <c r="H16" s="197"/>
      <c r="I16" s="197"/>
      <c r="J16" s="197"/>
      <c r="K16" s="197"/>
      <c r="L16" s="197"/>
      <c r="M16" s="197"/>
      <c r="N16" s="197"/>
      <c r="O16" s="197"/>
      <c r="P16" s="84"/>
    </row>
    <row r="17" spans="1:29" s="31" customFormat="1" ht="16.5" customHeight="1">
      <c r="A17" s="9" t="s">
        <v>42</v>
      </c>
      <c r="B17" s="157">
        <v>0.06</v>
      </c>
      <c r="C17" s="157">
        <v>2.99</v>
      </c>
      <c r="D17" s="157">
        <v>5.53</v>
      </c>
      <c r="E17" s="15"/>
      <c r="F17" s="157">
        <v>0.11</v>
      </c>
      <c r="G17" s="157">
        <v>3.49</v>
      </c>
      <c r="H17" s="157">
        <v>5.86</v>
      </c>
      <c r="I17" s="66"/>
      <c r="J17" s="157">
        <v>0.04</v>
      </c>
      <c r="K17" s="157">
        <v>2.73</v>
      </c>
      <c r="L17" s="157">
        <v>5.35</v>
      </c>
      <c r="M17" s="15"/>
      <c r="N17" s="157">
        <v>0.11</v>
      </c>
      <c r="O17" s="157">
        <v>3.36</v>
      </c>
      <c r="P17" s="157">
        <v>5.49</v>
      </c>
      <c r="U17" s="157"/>
      <c r="Y17" s="157"/>
      <c r="AC17" s="157"/>
    </row>
    <row r="18" spans="1:29" s="31" customFormat="1" ht="16.5" customHeight="1">
      <c r="A18" s="9" t="s">
        <v>43</v>
      </c>
      <c r="B18" s="157">
        <v>0.1</v>
      </c>
      <c r="C18" s="157">
        <v>4.17</v>
      </c>
      <c r="D18" s="157">
        <v>4.39</v>
      </c>
      <c r="E18" s="15"/>
      <c r="F18" s="157">
        <v>0.13</v>
      </c>
      <c r="G18" s="157">
        <v>4.26</v>
      </c>
      <c r="H18" s="157">
        <v>4.5</v>
      </c>
      <c r="I18" s="66"/>
      <c r="J18" s="157">
        <v>0.08</v>
      </c>
      <c r="K18" s="157">
        <v>4.11</v>
      </c>
      <c r="L18" s="157">
        <v>4.31</v>
      </c>
      <c r="M18" s="15"/>
      <c r="N18" s="157">
        <v>0.13</v>
      </c>
      <c r="O18" s="157">
        <v>4.13</v>
      </c>
      <c r="P18" s="157">
        <v>4.35</v>
      </c>
      <c r="U18" s="157"/>
      <c r="Y18" s="157"/>
      <c r="AC18" s="157"/>
    </row>
    <row r="19" spans="1:29" s="31" customFormat="1" ht="16.5" customHeight="1">
      <c r="A19" s="9" t="s">
        <v>44</v>
      </c>
      <c r="B19" s="157">
        <v>0.04</v>
      </c>
      <c r="C19" s="157">
        <v>1.66</v>
      </c>
      <c r="D19" s="157">
        <v>2.78</v>
      </c>
      <c r="E19" s="15"/>
      <c r="F19" s="157">
        <v>0.03</v>
      </c>
      <c r="G19" s="157">
        <v>1.9</v>
      </c>
      <c r="H19" s="157">
        <v>3.07</v>
      </c>
      <c r="I19" s="66"/>
      <c r="J19" s="157">
        <v>0.04</v>
      </c>
      <c r="K19" s="157">
        <v>1.53</v>
      </c>
      <c r="L19" s="157">
        <v>2.62</v>
      </c>
      <c r="M19" s="15"/>
      <c r="N19" s="157">
        <v>0.05</v>
      </c>
      <c r="O19" s="157">
        <v>1.51</v>
      </c>
      <c r="P19" s="157">
        <v>2.57</v>
      </c>
      <c r="U19" s="157"/>
      <c r="Y19" s="157"/>
      <c r="AC19" s="157"/>
    </row>
    <row r="20" spans="1:29" s="94" customFormat="1" ht="16.5" customHeight="1">
      <c r="A20" s="91" t="s">
        <v>45</v>
      </c>
      <c r="B20" s="156">
        <v>0.07</v>
      </c>
      <c r="C20" s="156">
        <v>3.29</v>
      </c>
      <c r="D20" s="156">
        <v>5.04</v>
      </c>
      <c r="E20" s="44"/>
      <c r="F20" s="156">
        <v>0.11</v>
      </c>
      <c r="G20" s="156">
        <v>3.68</v>
      </c>
      <c r="H20" s="156">
        <v>5.26</v>
      </c>
      <c r="I20" s="68"/>
      <c r="J20" s="156">
        <v>0.05</v>
      </c>
      <c r="K20" s="156">
        <v>3.06</v>
      </c>
      <c r="L20" s="156">
        <v>4.92</v>
      </c>
      <c r="M20" s="44"/>
      <c r="N20" s="156">
        <v>0.12</v>
      </c>
      <c r="O20" s="156">
        <v>3.56</v>
      </c>
      <c r="P20" s="156">
        <v>4.9</v>
      </c>
      <c r="U20" s="157"/>
      <c r="Y20" s="157"/>
      <c r="AC20" s="157"/>
    </row>
    <row r="21" spans="1:16" s="98" customFormat="1" ht="24.75" customHeight="1">
      <c r="A21" s="95"/>
      <c r="B21" s="96"/>
      <c r="C21" s="96"/>
      <c r="D21" s="96"/>
      <c r="E21" s="96"/>
      <c r="F21" s="198" t="s">
        <v>46</v>
      </c>
      <c r="G21" s="199"/>
      <c r="H21" s="199"/>
      <c r="I21" s="199"/>
      <c r="J21" s="199"/>
      <c r="K21" s="199"/>
      <c r="L21" s="200"/>
      <c r="M21" s="200"/>
      <c r="N21" s="200"/>
      <c r="O21" s="200"/>
      <c r="P21" s="97"/>
    </row>
    <row r="22" spans="1:16" s="100" customFormat="1" ht="16.5" customHeight="1">
      <c r="A22" s="9" t="str">
        <f>+A17</f>
        <v>Materiales</v>
      </c>
      <c r="B22" s="15">
        <v>0.04139167</v>
      </c>
      <c r="C22" s="15">
        <v>1.93772558</v>
      </c>
      <c r="D22" s="15">
        <v>3.55112734</v>
      </c>
      <c r="E22" s="99"/>
      <c r="F22" s="90">
        <v>0.06476505</v>
      </c>
      <c r="G22" s="90">
        <v>2.13269988</v>
      </c>
      <c r="H22" s="90">
        <v>3.55492581</v>
      </c>
      <c r="I22" s="15"/>
      <c r="J22" s="90">
        <v>0.02754267</v>
      </c>
      <c r="K22" s="90">
        <v>1.82284699</v>
      </c>
      <c r="L22" s="90">
        <v>3.54885276</v>
      </c>
      <c r="M22" s="15"/>
      <c r="N22" s="15">
        <v>0.06414313</v>
      </c>
      <c r="O22" s="15">
        <v>1.90283162</v>
      </c>
      <c r="P22" s="15">
        <v>3.08477517</v>
      </c>
    </row>
    <row r="23" spans="1:16" s="31" customFormat="1" ht="16.5" customHeight="1">
      <c r="A23" s="9" t="str">
        <f>+A18</f>
        <v>Mano de obra</v>
      </c>
      <c r="B23" s="15">
        <v>0.02996079</v>
      </c>
      <c r="C23" s="15">
        <v>1.27015691</v>
      </c>
      <c r="D23" s="15">
        <v>1.35604893</v>
      </c>
      <c r="E23" s="99"/>
      <c r="F23" s="90">
        <v>0.0432638</v>
      </c>
      <c r="G23" s="90">
        <v>1.45601113</v>
      </c>
      <c r="H23" s="90">
        <v>1.5566931</v>
      </c>
      <c r="I23" s="15"/>
      <c r="J23" s="90">
        <v>0.02207675</v>
      </c>
      <c r="K23" s="90">
        <v>1.16082942</v>
      </c>
      <c r="L23" s="90">
        <v>1.23765631</v>
      </c>
      <c r="M23" s="15"/>
      <c r="N23" s="15">
        <v>0.0507944</v>
      </c>
      <c r="O23" s="15">
        <v>1.58040447</v>
      </c>
      <c r="P23" s="15">
        <v>1.6825169</v>
      </c>
    </row>
    <row r="24" spans="1:16" s="31" customFormat="1" ht="16.5" customHeight="1">
      <c r="A24" s="9" t="str">
        <f>+A19</f>
        <v>Maquinaria y equipo</v>
      </c>
      <c r="B24" s="15">
        <v>0.00174262</v>
      </c>
      <c r="C24" s="15">
        <v>0.08</v>
      </c>
      <c r="D24" s="15">
        <v>0.13503648</v>
      </c>
      <c r="E24" s="99"/>
      <c r="F24" s="90">
        <v>0.00123014</v>
      </c>
      <c r="G24" s="90">
        <v>0.08921417</v>
      </c>
      <c r="H24" s="90">
        <v>0.14433978</v>
      </c>
      <c r="I24" s="15"/>
      <c r="J24" s="90">
        <v>0.00204477</v>
      </c>
      <c r="K24" s="90">
        <v>0.07499972</v>
      </c>
      <c r="L24" s="90">
        <v>0.12953381</v>
      </c>
      <c r="M24" s="15"/>
      <c r="N24" s="15">
        <v>0.00244365</v>
      </c>
      <c r="O24" s="15">
        <v>0.07722463</v>
      </c>
      <c r="P24" s="15">
        <v>0.13193893</v>
      </c>
    </row>
    <row r="25" spans="1:16" s="48" customFormat="1" ht="16.5" customHeight="1">
      <c r="A25" s="91" t="str">
        <f>+A20</f>
        <v>Total</v>
      </c>
      <c r="B25" s="93">
        <f>SUM(B22:B24)</f>
        <v>0.07309508</v>
      </c>
      <c r="C25" s="93">
        <f>SUM(C22:C24)</f>
        <v>3.2878824900000003</v>
      </c>
      <c r="D25" s="93">
        <f>SUM(D22:D24)</f>
        <v>5.04221275</v>
      </c>
      <c r="E25" s="101"/>
      <c r="F25" s="92">
        <v>0.04063645</v>
      </c>
      <c r="G25" s="92">
        <v>1.35972912</v>
      </c>
      <c r="H25" s="92">
        <v>1.94312819</v>
      </c>
      <c r="I25" s="93"/>
      <c r="J25" s="92">
        <v>0.03244938</v>
      </c>
      <c r="K25" s="92">
        <v>1.92788341</v>
      </c>
      <c r="L25" s="92">
        <v>3.09858158</v>
      </c>
      <c r="M25" s="93"/>
      <c r="N25" s="93">
        <f>SUM(N22:N24)</f>
        <v>0.11738118000000002</v>
      </c>
      <c r="O25" s="93">
        <f>SUM(O22:O24)</f>
        <v>3.56046072</v>
      </c>
      <c r="P25" s="93">
        <f>SUM(P22:P24)</f>
        <v>4.899231</v>
      </c>
    </row>
    <row r="26" spans="1:16" s="56" customFormat="1" ht="11.25">
      <c r="A26" s="50" t="str">
        <f>'[1]Anexo3'!A13</f>
        <v>Fuente: DANE - ICCV</v>
      </c>
      <c r="B26" s="50"/>
      <c r="C26" s="50"/>
      <c r="D26" s="50"/>
      <c r="E26" s="50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</row>
    <row r="27" spans="1:16" ht="14.25" customHeight="1">
      <c r="A27" s="163"/>
      <c r="B27" s="163"/>
      <c r="C27" s="163"/>
      <c r="D27" s="163"/>
      <c r="F27" s="103"/>
      <c r="G27" s="103"/>
      <c r="H27" s="103"/>
      <c r="J27" s="103"/>
      <c r="K27" s="103"/>
      <c r="L27" s="103"/>
      <c r="N27" s="103"/>
      <c r="O27" s="103"/>
      <c r="P27" s="103"/>
    </row>
    <row r="28" spans="6:16" s="104" customFormat="1" ht="14.25" customHeight="1">
      <c r="F28" s="105"/>
      <c r="G28" s="105"/>
      <c r="H28" s="105"/>
      <c r="J28" s="105"/>
      <c r="K28" s="105"/>
      <c r="L28" s="105"/>
      <c r="M28" s="105"/>
      <c r="N28" s="105"/>
      <c r="O28" s="105"/>
      <c r="P28" s="105"/>
    </row>
    <row r="29" ht="14.25" customHeight="1">
      <c r="A29" s="106"/>
    </row>
    <row r="30" spans="3:11" ht="14.25" customHeight="1">
      <c r="C30" s="158"/>
      <c r="D30" s="158"/>
      <c r="E30" s="158"/>
      <c r="F30" s="158"/>
      <c r="G30" s="158"/>
      <c r="H30" s="158"/>
      <c r="I30" s="158"/>
      <c r="J30" s="158"/>
      <c r="K30" s="158"/>
    </row>
    <row r="31" spans="3:11" ht="14.25" customHeight="1">
      <c r="C31" s="158"/>
      <c r="D31" s="158"/>
      <c r="E31" s="158"/>
      <c r="F31" s="158"/>
      <c r="G31" s="158"/>
      <c r="H31" s="158"/>
      <c r="I31" s="158"/>
      <c r="J31" s="158"/>
      <c r="K31" s="158"/>
    </row>
    <row r="32" spans="3:11" ht="14.25" customHeight="1">
      <c r="C32" s="158"/>
      <c r="D32" s="158"/>
      <c r="E32" s="158"/>
      <c r="F32" s="158"/>
      <c r="G32" s="158"/>
      <c r="H32" s="158"/>
      <c r="I32" s="158"/>
      <c r="J32" s="158"/>
      <c r="K32" s="158"/>
    </row>
    <row r="33" spans="4:11" ht="14.25" customHeight="1">
      <c r="D33" s="158"/>
      <c r="E33" s="158"/>
      <c r="F33" s="158"/>
      <c r="G33" s="158"/>
      <c r="H33" s="158"/>
      <c r="I33" s="158"/>
      <c r="J33" s="158"/>
      <c r="K33" s="158"/>
    </row>
    <row r="34" spans="4:11" ht="14.25" customHeight="1">
      <c r="D34" s="158"/>
      <c r="E34" s="158"/>
      <c r="F34" s="158"/>
      <c r="G34" s="158"/>
      <c r="H34" s="158"/>
      <c r="I34" s="158"/>
      <c r="J34" s="158"/>
      <c r="K34" s="158"/>
    </row>
    <row r="35" ht="14.25" customHeight="1"/>
    <row r="36" ht="14.25" customHeight="1"/>
    <row r="37" spans="4:10" ht="14.25" customHeight="1">
      <c r="D37" s="158"/>
      <c r="J37" s="158"/>
    </row>
    <row r="38" spans="4:10" ht="14.25" customHeight="1">
      <c r="D38" s="158"/>
      <c r="J38" s="158"/>
    </row>
    <row r="39" spans="4:10" ht="14.25" customHeight="1">
      <c r="D39" s="158"/>
      <c r="J39" s="158"/>
    </row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</sheetData>
  <sheetProtection/>
  <mergeCells count="17">
    <mergeCell ref="A10:L10"/>
    <mergeCell ref="A11:P11"/>
    <mergeCell ref="A12:A15"/>
    <mergeCell ref="B13:D13"/>
    <mergeCell ref="B14:B15"/>
    <mergeCell ref="C14:C15"/>
    <mergeCell ref="F14:F15"/>
    <mergeCell ref="G14:G15"/>
    <mergeCell ref="I14:I15"/>
    <mergeCell ref="J14:J15"/>
    <mergeCell ref="A27:D27"/>
    <mergeCell ref="K14:K15"/>
    <mergeCell ref="M14:M15"/>
    <mergeCell ref="N14:N15"/>
    <mergeCell ref="O14:O15"/>
    <mergeCell ref="F16:O16"/>
    <mergeCell ref="F21:O21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AD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26" customWidth="1"/>
    <col min="2" max="5" width="7.7109375" style="126" customWidth="1"/>
    <col min="6" max="6" width="7.28125" style="126" customWidth="1"/>
    <col min="7" max="7" width="3.00390625" style="126" customWidth="1"/>
    <col min="8" max="12" width="7.7109375" style="126" customWidth="1"/>
    <col min="13" max="13" width="1.8515625" style="126" customWidth="1"/>
    <col min="14" max="17" width="7.7109375" style="126" customWidth="1"/>
    <col min="18" max="18" width="8.00390625" style="126" customWidth="1"/>
    <col min="19" max="16384" width="11.421875" style="126" customWidth="1"/>
  </cols>
  <sheetData>
    <row r="1" ht="12.75"/>
    <row r="2" ht="12.75"/>
    <row r="3" ht="12.75"/>
    <row r="4" ht="12.75"/>
    <row r="5" ht="12.75"/>
    <row r="6" ht="12.75"/>
    <row r="7" spans="1:17" ht="12.75">
      <c r="A7" s="124" t="s">
        <v>47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5"/>
      <c r="O7" s="125"/>
      <c r="P7" s="125"/>
      <c r="Q7" s="125"/>
    </row>
    <row r="8" spans="1:18" ht="12.75">
      <c r="A8" s="124" t="s">
        <v>65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7"/>
      <c r="O8" s="127"/>
      <c r="P8" s="127"/>
      <c r="Q8" s="127"/>
      <c r="R8" s="128"/>
    </row>
    <row r="9" spans="1:17" ht="12.75">
      <c r="A9" s="205" t="s">
        <v>48</v>
      </c>
      <c r="B9" s="207" t="s">
        <v>7</v>
      </c>
      <c r="C9" s="207"/>
      <c r="D9" s="207"/>
      <c r="E9" s="207"/>
      <c r="F9" s="207"/>
      <c r="G9" s="129"/>
      <c r="H9" s="208" t="s">
        <v>8</v>
      </c>
      <c r="I9" s="208"/>
      <c r="J9" s="208"/>
      <c r="K9" s="208"/>
      <c r="L9" s="208"/>
      <c r="M9" s="152"/>
      <c r="N9" s="208" t="s">
        <v>66</v>
      </c>
      <c r="O9" s="208"/>
      <c r="P9" s="208"/>
      <c r="Q9" s="208"/>
    </row>
    <row r="10" spans="1:18" ht="12.75">
      <c r="A10" s="206"/>
      <c r="B10" s="130">
        <v>2012</v>
      </c>
      <c r="C10" s="130">
        <v>2013</v>
      </c>
      <c r="D10" s="131">
        <v>2014</v>
      </c>
      <c r="E10" s="131">
        <v>2015</v>
      </c>
      <c r="F10" s="131">
        <v>2016</v>
      </c>
      <c r="G10" s="132"/>
      <c r="H10" s="130">
        <v>2012</v>
      </c>
      <c r="I10" s="130">
        <v>2013</v>
      </c>
      <c r="J10" s="131">
        <v>2014</v>
      </c>
      <c r="K10" s="131">
        <v>2015</v>
      </c>
      <c r="L10" s="131">
        <v>2016</v>
      </c>
      <c r="M10" s="130"/>
      <c r="N10" s="130">
        <v>2012</v>
      </c>
      <c r="O10" s="130">
        <v>2013</v>
      </c>
      <c r="P10" s="131">
        <v>2014</v>
      </c>
      <c r="Q10" s="131">
        <v>2015</v>
      </c>
      <c r="R10" s="131">
        <v>2016</v>
      </c>
    </row>
    <row r="11" spans="1:18" ht="12.75">
      <c r="A11" s="133" t="s">
        <v>49</v>
      </c>
      <c r="B11" s="134">
        <v>0.95620646</v>
      </c>
      <c r="C11" s="134">
        <v>0.79</v>
      </c>
      <c r="D11" s="134">
        <v>0.41049525</v>
      </c>
      <c r="E11" s="135">
        <v>1.03</v>
      </c>
      <c r="F11" s="135">
        <v>0.95</v>
      </c>
      <c r="G11" s="134"/>
      <c r="H11" s="134">
        <v>0.95620646</v>
      </c>
      <c r="I11" s="134">
        <v>0.79</v>
      </c>
      <c r="J11" s="134">
        <v>0.41049525</v>
      </c>
      <c r="K11" s="135">
        <v>1.03</v>
      </c>
      <c r="L11" s="135">
        <v>0.95</v>
      </c>
      <c r="M11" s="134"/>
      <c r="N11" s="134">
        <v>7.20119847</v>
      </c>
      <c r="O11" s="134">
        <v>2.34</v>
      </c>
      <c r="P11" s="134">
        <v>2.26330754</v>
      </c>
      <c r="Q11" s="135">
        <v>2.44</v>
      </c>
      <c r="R11" s="135">
        <v>5.17</v>
      </c>
    </row>
    <row r="12" spans="1:18" ht="12.75">
      <c r="A12" s="133" t="s">
        <v>50</v>
      </c>
      <c r="B12" s="135">
        <v>0.96822411</v>
      </c>
      <c r="C12" s="134">
        <v>0.57</v>
      </c>
      <c r="D12" s="135">
        <v>0.6062094</v>
      </c>
      <c r="E12" s="135">
        <v>0.98</v>
      </c>
      <c r="F12" s="135">
        <v>1.02</v>
      </c>
      <c r="G12" s="134"/>
      <c r="H12" s="134">
        <v>1.93368879</v>
      </c>
      <c r="I12" s="134">
        <v>1.36</v>
      </c>
      <c r="J12" s="135">
        <v>1.01919311</v>
      </c>
      <c r="K12" s="135">
        <v>2.02</v>
      </c>
      <c r="L12" s="135">
        <v>1.98</v>
      </c>
      <c r="M12" s="134"/>
      <c r="N12" s="135">
        <v>6.35708925</v>
      </c>
      <c r="O12" s="134">
        <v>1.94</v>
      </c>
      <c r="P12" s="135">
        <v>2.29828908</v>
      </c>
      <c r="Q12" s="135">
        <v>2.82</v>
      </c>
      <c r="R12" s="135">
        <v>5.21</v>
      </c>
    </row>
    <row r="13" spans="1:18" ht="12.75">
      <c r="A13" s="133" t="s">
        <v>51</v>
      </c>
      <c r="B13" s="135">
        <v>0.26</v>
      </c>
      <c r="C13" s="134">
        <v>0.57</v>
      </c>
      <c r="D13" s="135">
        <v>0.42</v>
      </c>
      <c r="E13" s="135">
        <v>0.42</v>
      </c>
      <c r="F13" s="135">
        <v>0.54</v>
      </c>
      <c r="G13" s="135"/>
      <c r="H13" s="134">
        <v>2.2</v>
      </c>
      <c r="I13" s="134">
        <v>1.94</v>
      </c>
      <c r="J13" s="135">
        <v>1.44</v>
      </c>
      <c r="K13" s="135">
        <v>2.45</v>
      </c>
      <c r="L13" s="135">
        <v>2.53</v>
      </c>
      <c r="M13" s="135"/>
      <c r="N13" s="135">
        <v>5.79</v>
      </c>
      <c r="O13" s="134">
        <v>2.25</v>
      </c>
      <c r="P13" s="135">
        <v>2.14</v>
      </c>
      <c r="Q13" s="135">
        <v>2.82</v>
      </c>
      <c r="R13" s="135">
        <v>5.33</v>
      </c>
    </row>
    <row r="14" spans="1:18" ht="12.75">
      <c r="A14" s="133" t="s">
        <v>52</v>
      </c>
      <c r="B14" s="135">
        <v>0.2</v>
      </c>
      <c r="C14" s="134">
        <v>0.03</v>
      </c>
      <c r="D14" s="135">
        <v>0.25</v>
      </c>
      <c r="E14" s="135">
        <v>0.55</v>
      </c>
      <c r="F14" s="135">
        <v>0.32</v>
      </c>
      <c r="G14" s="134"/>
      <c r="H14" s="134">
        <v>2.41</v>
      </c>
      <c r="I14" s="134">
        <v>1.97</v>
      </c>
      <c r="J14" s="135">
        <v>1.7</v>
      </c>
      <c r="K14" s="135">
        <v>3.02</v>
      </c>
      <c r="L14" s="135">
        <v>2.86</v>
      </c>
      <c r="M14" s="135"/>
      <c r="N14" s="135">
        <v>5.48</v>
      </c>
      <c r="O14" s="134">
        <v>2.07</v>
      </c>
      <c r="P14" s="135">
        <v>2.37</v>
      </c>
      <c r="Q14" s="135">
        <v>3.13</v>
      </c>
      <c r="R14" s="135">
        <v>5.08</v>
      </c>
    </row>
    <row r="15" spans="1:18" ht="12.75">
      <c r="A15" s="133" t="s">
        <v>53</v>
      </c>
      <c r="B15" s="135">
        <v>0.07</v>
      </c>
      <c r="C15" s="134">
        <v>-0.02</v>
      </c>
      <c r="D15" s="135">
        <v>0.06</v>
      </c>
      <c r="E15" s="135">
        <v>0.36</v>
      </c>
      <c r="F15" s="135">
        <v>0.35</v>
      </c>
      <c r="G15" s="134"/>
      <c r="H15" s="134">
        <v>2.48</v>
      </c>
      <c r="I15" s="134">
        <v>1.95</v>
      </c>
      <c r="J15" s="135">
        <v>1.76</v>
      </c>
      <c r="K15" s="135">
        <v>3.39</v>
      </c>
      <c r="L15" s="135">
        <v>3.21</v>
      </c>
      <c r="M15" s="135"/>
      <c r="N15" s="135">
        <v>4.7</v>
      </c>
      <c r="O15" s="134">
        <v>1.98</v>
      </c>
      <c r="P15" s="135">
        <v>2.45</v>
      </c>
      <c r="Q15" s="135">
        <v>3.44</v>
      </c>
      <c r="R15" s="135">
        <v>5.07</v>
      </c>
    </row>
    <row r="16" spans="1:18" ht="12.75">
      <c r="A16" s="133" t="s">
        <v>54</v>
      </c>
      <c r="B16" s="135">
        <v>-0.15</v>
      </c>
      <c r="C16" s="134">
        <v>0.02</v>
      </c>
      <c r="D16" s="135">
        <v>-0.02</v>
      </c>
      <c r="E16" s="135">
        <v>0.1</v>
      </c>
      <c r="F16" s="136">
        <v>0.07</v>
      </c>
      <c r="G16" s="135"/>
      <c r="H16" s="134">
        <v>2.33</v>
      </c>
      <c r="I16" s="134">
        <v>1.98</v>
      </c>
      <c r="J16" s="135">
        <v>1.73</v>
      </c>
      <c r="K16" s="135">
        <v>3.49</v>
      </c>
      <c r="L16" s="136">
        <v>3.29</v>
      </c>
      <c r="M16" s="135"/>
      <c r="N16" s="135">
        <v>4.11</v>
      </c>
      <c r="O16" s="134">
        <v>2.15</v>
      </c>
      <c r="P16" s="135">
        <v>2.41</v>
      </c>
      <c r="Q16" s="135">
        <v>3.56</v>
      </c>
      <c r="R16" s="136">
        <v>5.04</v>
      </c>
    </row>
    <row r="17" spans="1:17" ht="12.75">
      <c r="A17" s="133" t="s">
        <v>55</v>
      </c>
      <c r="B17" s="135">
        <v>0.2</v>
      </c>
      <c r="C17" s="134">
        <v>0.15</v>
      </c>
      <c r="D17" s="135">
        <v>-0.01</v>
      </c>
      <c r="E17" s="135">
        <v>0.19</v>
      </c>
      <c r="G17" s="134"/>
      <c r="H17" s="134">
        <v>2.54</v>
      </c>
      <c r="I17" s="134">
        <v>2.13</v>
      </c>
      <c r="J17" s="135">
        <v>1.72</v>
      </c>
      <c r="K17" s="135">
        <v>3.69</v>
      </c>
      <c r="M17" s="135"/>
      <c r="N17" s="135">
        <v>3.84</v>
      </c>
      <c r="O17" s="134">
        <v>2.1</v>
      </c>
      <c r="P17" s="135">
        <v>2.24</v>
      </c>
      <c r="Q17" s="135">
        <v>3.78</v>
      </c>
    </row>
    <row r="18" spans="1:17" ht="12.75">
      <c r="A18" s="133" t="s">
        <v>56</v>
      </c>
      <c r="B18" s="135">
        <v>0.04</v>
      </c>
      <c r="C18" s="134">
        <v>-0.07</v>
      </c>
      <c r="D18" s="135">
        <v>-0.01</v>
      </c>
      <c r="E18" s="135">
        <v>0.17</v>
      </c>
      <c r="G18" s="134"/>
      <c r="H18" s="134">
        <v>2.58</v>
      </c>
      <c r="I18" s="134">
        <v>2.06</v>
      </c>
      <c r="J18" s="135">
        <v>1.71</v>
      </c>
      <c r="K18" s="135">
        <v>3.87</v>
      </c>
      <c r="M18" s="135"/>
      <c r="N18" s="135">
        <v>3.52</v>
      </c>
      <c r="O18" s="134">
        <v>1.99</v>
      </c>
      <c r="P18" s="135">
        <v>2.29</v>
      </c>
      <c r="Q18" s="135">
        <v>3.96</v>
      </c>
    </row>
    <row r="19" spans="1:17" ht="12.75">
      <c r="A19" s="133" t="s">
        <v>57</v>
      </c>
      <c r="B19" s="135">
        <v>-0.13</v>
      </c>
      <c r="C19" s="134">
        <v>0.29</v>
      </c>
      <c r="D19" s="135">
        <v>-0.04</v>
      </c>
      <c r="E19" s="135">
        <v>0.71</v>
      </c>
      <c r="G19" s="134"/>
      <c r="H19" s="134">
        <v>2.45</v>
      </c>
      <c r="I19" s="134">
        <v>2.35</v>
      </c>
      <c r="J19" s="135">
        <v>1.67</v>
      </c>
      <c r="K19" s="135">
        <v>4.6</v>
      </c>
      <c r="M19" s="135"/>
      <c r="N19" s="135">
        <v>3.23</v>
      </c>
      <c r="O19" s="134">
        <v>2.41</v>
      </c>
      <c r="P19" s="135">
        <v>1.96</v>
      </c>
      <c r="Q19" s="135">
        <v>4.74</v>
      </c>
    </row>
    <row r="20" spans="1:17" ht="12.75">
      <c r="A20" s="133" t="s">
        <v>58</v>
      </c>
      <c r="B20" s="135">
        <v>0.04</v>
      </c>
      <c r="C20" s="134">
        <v>0.1</v>
      </c>
      <c r="D20" s="135">
        <v>0.04</v>
      </c>
      <c r="E20" s="135">
        <v>0.28</v>
      </c>
      <c r="G20" s="135"/>
      <c r="H20" s="134">
        <v>2.49</v>
      </c>
      <c r="I20" s="134">
        <v>2.46</v>
      </c>
      <c r="J20" s="135">
        <v>1.71</v>
      </c>
      <c r="K20" s="135">
        <v>4.89</v>
      </c>
      <c r="M20" s="135"/>
      <c r="N20" s="135">
        <v>2.85</v>
      </c>
      <c r="O20" s="134">
        <v>2.47</v>
      </c>
      <c r="P20" s="135">
        <v>1.9</v>
      </c>
      <c r="Q20" s="135">
        <v>4.99</v>
      </c>
    </row>
    <row r="21" spans="1:17" ht="12.75">
      <c r="A21" s="133" t="s">
        <v>59</v>
      </c>
      <c r="B21" s="135">
        <v>-0.03</v>
      </c>
      <c r="C21" s="134">
        <v>0.1587219</v>
      </c>
      <c r="D21" s="135">
        <v>0.01</v>
      </c>
      <c r="E21" s="135">
        <v>0.25</v>
      </c>
      <c r="G21" s="135"/>
      <c r="H21" s="134">
        <v>2.46</v>
      </c>
      <c r="I21" s="134">
        <v>2.61839811</v>
      </c>
      <c r="J21" s="135">
        <v>1.72</v>
      </c>
      <c r="K21" s="135">
        <v>5.15</v>
      </c>
      <c r="M21" s="135"/>
      <c r="N21" s="135">
        <v>2.6</v>
      </c>
      <c r="O21" s="134">
        <v>2.66931768</v>
      </c>
      <c r="P21" s="135">
        <v>1.75</v>
      </c>
      <c r="Q21" s="135">
        <v>5.24</v>
      </c>
    </row>
    <row r="22" spans="1:18" ht="12.75">
      <c r="A22" s="133" t="s">
        <v>60</v>
      </c>
      <c r="B22" s="135">
        <v>0.05</v>
      </c>
      <c r="C22" s="134">
        <v>0.0285922</v>
      </c>
      <c r="D22" s="135">
        <v>0.09</v>
      </c>
      <c r="E22" s="135">
        <v>0.09</v>
      </c>
      <c r="G22" s="134"/>
      <c r="H22" s="134">
        <v>2.51</v>
      </c>
      <c r="I22" s="134">
        <v>2.64773896</v>
      </c>
      <c r="J22" s="135">
        <v>1.81</v>
      </c>
      <c r="K22" s="135">
        <v>5.25</v>
      </c>
      <c r="M22" s="135"/>
      <c r="N22" s="137">
        <v>2.51</v>
      </c>
      <c r="O22" s="138">
        <v>2.64773896</v>
      </c>
      <c r="P22" s="137">
        <v>1.81</v>
      </c>
      <c r="Q22" s="137">
        <v>5.25</v>
      </c>
      <c r="R22" s="128"/>
    </row>
    <row r="23" spans="1:17" ht="12.75">
      <c r="A23" s="139" t="s">
        <v>10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3"/>
      <c r="Q23" s="133"/>
    </row>
    <row r="24" spans="1:30" s="2" customFormat="1" ht="10.5" customHeight="1">
      <c r="A24" s="163" t="s">
        <v>176</v>
      </c>
      <c r="B24" s="163"/>
      <c r="C24" s="163"/>
      <c r="D24" s="163"/>
      <c r="E24" s="140"/>
      <c r="F24" s="140"/>
      <c r="G24" s="140"/>
      <c r="H24" s="140"/>
      <c r="I24" s="140"/>
      <c r="J24" s="140"/>
      <c r="K24" s="140"/>
      <c r="L24" s="141"/>
      <c r="M24" s="141"/>
      <c r="N24" s="141"/>
      <c r="O24" s="141"/>
      <c r="P24" s="141"/>
      <c r="Q24" s="142"/>
      <c r="R24" s="143"/>
      <c r="S24" s="143"/>
      <c r="T24" s="143"/>
      <c r="U24" s="143"/>
      <c r="V24" s="143"/>
      <c r="W24" s="143"/>
      <c r="X24" s="5"/>
      <c r="Y24" s="5"/>
      <c r="Z24" s="16"/>
      <c r="AA24" s="16"/>
      <c r="AB24" s="16"/>
      <c r="AC24" s="16"/>
      <c r="AD24" s="16"/>
    </row>
  </sheetData>
  <sheetProtection/>
  <mergeCells count="5">
    <mergeCell ref="A9:A10"/>
    <mergeCell ref="B9:F9"/>
    <mergeCell ref="H9:L9"/>
    <mergeCell ref="N9:Q9"/>
    <mergeCell ref="A24:D24"/>
  </mergeCells>
  <printOptions/>
  <pageMargins left="0.7" right="0.7" top="0.75" bottom="0.75" header="0.3" footer="0.3"/>
  <pageSetup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8:I66"/>
  <sheetViews>
    <sheetView showGridLines="0" zoomScalePageLayoutView="0" workbookViewId="0" topLeftCell="A41">
      <selection activeCell="H39" sqref="H39:H44"/>
    </sheetView>
  </sheetViews>
  <sheetFormatPr defaultColWidth="11.421875" defaultRowHeight="12.75"/>
  <cols>
    <col min="1" max="1" width="22.7109375" style="0" customWidth="1"/>
    <col min="2" max="2" width="10.00390625" style="0" customWidth="1"/>
    <col min="3" max="3" width="9.421875" style="0" customWidth="1"/>
    <col min="4" max="4" width="10.28125" style="0" customWidth="1"/>
    <col min="5" max="5" width="4.28125" style="0" customWidth="1"/>
    <col min="6" max="6" width="23.7109375" style="0" customWidth="1"/>
  </cols>
  <sheetData>
    <row r="8" spans="1:9" ht="12.75">
      <c r="A8" s="108" t="s">
        <v>61</v>
      </c>
      <c r="B8" s="109"/>
      <c r="C8" s="109"/>
      <c r="D8" s="109"/>
      <c r="E8" s="110"/>
      <c r="F8" s="110"/>
      <c r="G8" s="111"/>
      <c r="H8" s="111"/>
      <c r="I8" s="111"/>
    </row>
    <row r="9" spans="1:9" ht="12.75">
      <c r="A9" s="112" t="s">
        <v>175</v>
      </c>
      <c r="B9" s="109"/>
      <c r="C9" s="109"/>
      <c r="D9" s="109"/>
      <c r="E9" s="110"/>
      <c r="F9" s="110"/>
      <c r="G9" s="111"/>
      <c r="H9" s="111"/>
      <c r="I9" s="111"/>
    </row>
    <row r="10" spans="1:9" ht="12.75">
      <c r="A10" s="209" t="s">
        <v>62</v>
      </c>
      <c r="B10" s="211" t="s">
        <v>63</v>
      </c>
      <c r="C10" s="211"/>
      <c r="D10" s="211"/>
      <c r="E10" s="113"/>
      <c r="F10" s="209" t="s">
        <v>62</v>
      </c>
      <c r="G10" s="212" t="s">
        <v>63</v>
      </c>
      <c r="H10" s="212"/>
      <c r="I10" s="212"/>
    </row>
    <row r="11" spans="1:9" ht="22.5">
      <c r="A11" s="210"/>
      <c r="B11" s="114" t="s">
        <v>7</v>
      </c>
      <c r="C11" s="114" t="s">
        <v>8</v>
      </c>
      <c r="D11" s="114" t="s">
        <v>64</v>
      </c>
      <c r="E11" s="114"/>
      <c r="F11" s="210"/>
      <c r="G11" s="114" t="s">
        <v>7</v>
      </c>
      <c r="H11" s="114" t="s">
        <v>8</v>
      </c>
      <c r="I11" s="114" t="s">
        <v>64</v>
      </c>
    </row>
    <row r="12" spans="1:9" ht="12.75">
      <c r="A12" s="108" t="s">
        <v>42</v>
      </c>
      <c r="B12" s="115">
        <v>0.06</v>
      </c>
      <c r="C12" s="115">
        <v>2.99</v>
      </c>
      <c r="D12" s="115">
        <v>5.53</v>
      </c>
      <c r="E12" s="116"/>
      <c r="F12" t="s">
        <v>73</v>
      </c>
      <c r="G12" s="144">
        <v>0.28</v>
      </c>
      <c r="H12" s="144">
        <v>2.67</v>
      </c>
      <c r="I12" s="144">
        <v>5.53</v>
      </c>
    </row>
    <row r="13" spans="1:9" ht="12.75">
      <c r="A13" t="s">
        <v>68</v>
      </c>
      <c r="B13" s="144">
        <v>-0.53</v>
      </c>
      <c r="C13" s="159">
        <v>10.58</v>
      </c>
      <c r="D13" s="144">
        <v>20.23</v>
      </c>
      <c r="E13" s="118"/>
      <c r="F13" s="145" t="s">
        <v>161</v>
      </c>
      <c r="G13" s="144">
        <v>0</v>
      </c>
      <c r="H13" s="144">
        <v>4.3</v>
      </c>
      <c r="I13" s="144">
        <v>5.46</v>
      </c>
    </row>
    <row r="14" spans="1:9" ht="12.75">
      <c r="A14" t="s">
        <v>72</v>
      </c>
      <c r="B14" s="144">
        <v>-0.14</v>
      </c>
      <c r="C14" s="159">
        <v>10.41</v>
      </c>
      <c r="D14" s="144">
        <v>16.48</v>
      </c>
      <c r="E14" s="118"/>
      <c r="F14" s="145" t="s">
        <v>159</v>
      </c>
      <c r="G14" s="144">
        <v>0.42</v>
      </c>
      <c r="H14" s="144">
        <v>2.15</v>
      </c>
      <c r="I14" s="144">
        <v>5.33</v>
      </c>
    </row>
    <row r="15" spans="1:9" ht="12.75">
      <c r="A15" t="s">
        <v>70</v>
      </c>
      <c r="B15" s="144">
        <v>-0.31</v>
      </c>
      <c r="C15" s="159">
        <v>3.71</v>
      </c>
      <c r="D15" s="144">
        <v>16.08</v>
      </c>
      <c r="E15" s="107"/>
      <c r="F15" t="s">
        <v>157</v>
      </c>
      <c r="G15" s="144">
        <v>0.1</v>
      </c>
      <c r="H15" s="144">
        <v>3.96</v>
      </c>
      <c r="I15" s="144">
        <v>5.24</v>
      </c>
    </row>
    <row r="16" spans="1:9" ht="12.75">
      <c r="A16" t="s">
        <v>76</v>
      </c>
      <c r="B16" s="144">
        <v>0.08</v>
      </c>
      <c r="C16" s="159">
        <v>7.93</v>
      </c>
      <c r="D16" s="144">
        <v>14.25</v>
      </c>
      <c r="E16" s="107"/>
      <c r="F16" t="s">
        <v>81</v>
      </c>
      <c r="G16" s="144">
        <v>-0.25</v>
      </c>
      <c r="H16" s="144">
        <v>1.21</v>
      </c>
      <c r="I16" s="144">
        <v>5.15</v>
      </c>
    </row>
    <row r="17" spans="1:9" ht="12.75">
      <c r="A17" t="s">
        <v>84</v>
      </c>
      <c r="B17" s="144">
        <v>0.34</v>
      </c>
      <c r="C17" s="159">
        <v>6.19</v>
      </c>
      <c r="D17" s="144">
        <v>13.37</v>
      </c>
      <c r="E17" s="107"/>
      <c r="F17" t="s">
        <v>147</v>
      </c>
      <c r="G17" s="144">
        <v>0.02</v>
      </c>
      <c r="H17" s="144">
        <v>1.26</v>
      </c>
      <c r="I17" s="144">
        <v>5.1</v>
      </c>
    </row>
    <row r="18" spans="1:9" ht="12.75">
      <c r="A18" t="s">
        <v>74</v>
      </c>
      <c r="B18" s="144">
        <v>0.86</v>
      </c>
      <c r="C18" s="159">
        <v>8.12</v>
      </c>
      <c r="D18" s="144">
        <v>12.87</v>
      </c>
      <c r="E18" s="107"/>
      <c r="F18" t="s">
        <v>71</v>
      </c>
      <c r="G18" s="144">
        <v>-0.21</v>
      </c>
      <c r="H18" s="144">
        <v>4.01</v>
      </c>
      <c r="I18" s="144">
        <v>4.98</v>
      </c>
    </row>
    <row r="19" spans="1:9" ht="12.75">
      <c r="A19" t="s">
        <v>82</v>
      </c>
      <c r="B19" s="144">
        <v>0.66</v>
      </c>
      <c r="C19" s="159">
        <v>5.23</v>
      </c>
      <c r="D19" s="144">
        <v>12.74</v>
      </c>
      <c r="E19" s="107"/>
      <c r="F19" t="s">
        <v>79</v>
      </c>
      <c r="G19" s="144">
        <v>-0.16</v>
      </c>
      <c r="H19" s="144">
        <v>4.35</v>
      </c>
      <c r="I19" s="144">
        <v>4.67</v>
      </c>
    </row>
    <row r="20" spans="1:9" ht="12.75">
      <c r="A20" t="s">
        <v>94</v>
      </c>
      <c r="B20" s="144">
        <v>0.4</v>
      </c>
      <c r="C20" s="159">
        <v>7.24</v>
      </c>
      <c r="D20" s="144">
        <v>12.57</v>
      </c>
      <c r="E20" s="107"/>
      <c r="F20" t="s">
        <v>83</v>
      </c>
      <c r="G20" s="144">
        <v>0.24</v>
      </c>
      <c r="H20" s="144">
        <v>2.73</v>
      </c>
      <c r="I20" s="144">
        <v>4.63</v>
      </c>
    </row>
    <row r="21" spans="1:9" ht="12.75">
      <c r="A21" t="s">
        <v>86</v>
      </c>
      <c r="B21" s="144">
        <v>-0.25</v>
      </c>
      <c r="C21" s="159">
        <v>-1.55</v>
      </c>
      <c r="D21" s="144">
        <v>12.44</v>
      </c>
      <c r="E21" s="107"/>
      <c r="F21" t="s">
        <v>93</v>
      </c>
      <c r="G21" s="144">
        <v>0.88</v>
      </c>
      <c r="H21" s="144">
        <v>3.11</v>
      </c>
      <c r="I21" s="144">
        <v>4.61</v>
      </c>
    </row>
    <row r="22" spans="1:9" ht="12.75">
      <c r="A22" t="s">
        <v>78</v>
      </c>
      <c r="B22" s="144">
        <v>-1.18</v>
      </c>
      <c r="C22" s="159">
        <v>4.82</v>
      </c>
      <c r="D22" s="144">
        <v>12.3</v>
      </c>
      <c r="E22" s="107"/>
      <c r="F22" t="s">
        <v>85</v>
      </c>
      <c r="G22" s="144">
        <v>0.15</v>
      </c>
      <c r="H22" s="144">
        <v>3.67</v>
      </c>
      <c r="I22" s="144">
        <v>4.39</v>
      </c>
    </row>
    <row r="23" spans="1:9" ht="12.75">
      <c r="A23" t="s">
        <v>88</v>
      </c>
      <c r="B23" s="144">
        <v>0.54</v>
      </c>
      <c r="C23" s="159">
        <v>6.22</v>
      </c>
      <c r="D23" s="144">
        <v>11.26</v>
      </c>
      <c r="E23" s="107"/>
      <c r="F23" t="s">
        <v>89</v>
      </c>
      <c r="G23" s="144">
        <v>-0.06</v>
      </c>
      <c r="H23" s="144">
        <v>2.87</v>
      </c>
      <c r="I23" s="144">
        <v>4.25</v>
      </c>
    </row>
    <row r="24" spans="1:9" ht="12.75">
      <c r="A24" t="s">
        <v>92</v>
      </c>
      <c r="B24" s="144">
        <v>0.3</v>
      </c>
      <c r="C24" s="159">
        <v>7.5</v>
      </c>
      <c r="D24" s="144">
        <v>11.13</v>
      </c>
      <c r="E24" s="107"/>
      <c r="F24" t="s">
        <v>95</v>
      </c>
      <c r="G24" s="144">
        <v>0.5</v>
      </c>
      <c r="H24" s="144">
        <v>3.22</v>
      </c>
      <c r="I24" s="144">
        <v>4.08</v>
      </c>
    </row>
    <row r="25" spans="1:9" ht="12.75">
      <c r="A25" t="s">
        <v>80</v>
      </c>
      <c r="B25" s="144">
        <v>0.27</v>
      </c>
      <c r="C25" s="144">
        <v>6.54</v>
      </c>
      <c r="D25" s="144">
        <v>11.08</v>
      </c>
      <c r="E25" s="107"/>
      <c r="F25" t="s">
        <v>91</v>
      </c>
      <c r="G25" s="144">
        <v>0.12</v>
      </c>
      <c r="H25" s="144">
        <v>2.13</v>
      </c>
      <c r="I25" s="144">
        <v>4.06</v>
      </c>
    </row>
    <row r="26" spans="1:9" ht="12.75">
      <c r="A26" t="s">
        <v>96</v>
      </c>
      <c r="B26" s="144">
        <v>-0.12</v>
      </c>
      <c r="C26" s="144">
        <v>7</v>
      </c>
      <c r="D26" s="144">
        <v>10.85</v>
      </c>
      <c r="E26" s="107"/>
      <c r="F26" t="s">
        <v>87</v>
      </c>
      <c r="G26" s="144">
        <v>-0.25</v>
      </c>
      <c r="H26" s="144">
        <v>0.81</v>
      </c>
      <c r="I26" s="144">
        <v>3.63</v>
      </c>
    </row>
    <row r="27" spans="1:9" ht="12.75">
      <c r="A27" t="s">
        <v>98</v>
      </c>
      <c r="B27" s="144">
        <v>-0.41</v>
      </c>
      <c r="C27" s="144">
        <v>6.08</v>
      </c>
      <c r="D27" s="144">
        <v>10.62</v>
      </c>
      <c r="E27" s="107"/>
      <c r="F27" t="s">
        <v>103</v>
      </c>
      <c r="G27" s="144">
        <v>0.21</v>
      </c>
      <c r="H27" s="144">
        <v>1.97</v>
      </c>
      <c r="I27" s="144">
        <v>3.55</v>
      </c>
    </row>
    <row r="28" spans="1:9" ht="12.75">
      <c r="A28" t="s">
        <v>112</v>
      </c>
      <c r="B28" s="144">
        <v>0.51</v>
      </c>
      <c r="C28" s="144">
        <v>7.11</v>
      </c>
      <c r="D28" s="144">
        <v>10.4</v>
      </c>
      <c r="E28" s="107"/>
      <c r="F28" t="s">
        <v>97</v>
      </c>
      <c r="G28" s="144">
        <v>0.26</v>
      </c>
      <c r="H28" s="144">
        <v>2.87</v>
      </c>
      <c r="I28" s="144">
        <v>3.52</v>
      </c>
    </row>
    <row r="29" spans="1:9" ht="12.75">
      <c r="A29" t="s">
        <v>100</v>
      </c>
      <c r="B29" s="144">
        <v>0.25</v>
      </c>
      <c r="C29" s="144">
        <v>6.23</v>
      </c>
      <c r="D29" s="144">
        <v>10.02</v>
      </c>
      <c r="E29" s="107"/>
      <c r="F29" t="s">
        <v>101</v>
      </c>
      <c r="G29" s="144">
        <v>0.11</v>
      </c>
      <c r="H29" s="144">
        <v>2.19</v>
      </c>
      <c r="I29" s="144">
        <v>3.34</v>
      </c>
    </row>
    <row r="30" spans="1:9" ht="12.75">
      <c r="A30" t="s">
        <v>110</v>
      </c>
      <c r="B30" s="144">
        <v>-0.34</v>
      </c>
      <c r="C30" s="144">
        <v>4.7</v>
      </c>
      <c r="D30" s="144">
        <v>9.92</v>
      </c>
      <c r="E30" s="107"/>
      <c r="F30" t="s">
        <v>107</v>
      </c>
      <c r="G30" s="144">
        <v>0.32</v>
      </c>
      <c r="H30" s="144">
        <v>1.53</v>
      </c>
      <c r="I30" s="144">
        <v>2.8</v>
      </c>
    </row>
    <row r="31" spans="1:9" ht="12.75">
      <c r="A31" t="s">
        <v>118</v>
      </c>
      <c r="B31" s="144">
        <v>1</v>
      </c>
      <c r="C31" s="144">
        <v>7.17</v>
      </c>
      <c r="D31" s="144">
        <v>9.85</v>
      </c>
      <c r="E31" s="107"/>
      <c r="F31" t="s">
        <v>105</v>
      </c>
      <c r="G31" s="144">
        <v>-0.13</v>
      </c>
      <c r="H31" s="144">
        <v>2.09</v>
      </c>
      <c r="I31" s="144">
        <v>2.78</v>
      </c>
    </row>
    <row r="32" spans="1:9" ht="12.75">
      <c r="A32" t="s">
        <v>130</v>
      </c>
      <c r="B32" s="144">
        <v>1.29</v>
      </c>
      <c r="C32" s="144">
        <v>6.58</v>
      </c>
      <c r="D32" s="144">
        <v>9.83</v>
      </c>
      <c r="E32" s="107"/>
      <c r="F32" t="s">
        <v>99</v>
      </c>
      <c r="G32" s="144">
        <v>-0.65</v>
      </c>
      <c r="H32" s="144">
        <v>1.48</v>
      </c>
      <c r="I32" s="144">
        <v>2.47</v>
      </c>
    </row>
    <row r="33" spans="1:9" ht="12.75">
      <c r="A33" t="s">
        <v>104</v>
      </c>
      <c r="B33" s="144">
        <v>0.01</v>
      </c>
      <c r="C33" s="144">
        <v>5</v>
      </c>
      <c r="D33" s="144">
        <v>9.73</v>
      </c>
      <c r="E33" s="107"/>
      <c r="F33" t="s">
        <v>119</v>
      </c>
      <c r="G33" s="144">
        <v>0.6</v>
      </c>
      <c r="H33" s="144">
        <v>0.6</v>
      </c>
      <c r="I33" s="144">
        <v>2.22</v>
      </c>
    </row>
    <row r="34" spans="1:9" ht="12.75">
      <c r="A34" t="s">
        <v>102</v>
      </c>
      <c r="B34" s="144">
        <v>0.28</v>
      </c>
      <c r="C34" s="144">
        <v>6.06</v>
      </c>
      <c r="D34" s="144">
        <v>9.41</v>
      </c>
      <c r="E34" s="107"/>
      <c r="F34" t="s">
        <v>109</v>
      </c>
      <c r="G34" s="144">
        <v>-0.06</v>
      </c>
      <c r="H34" s="144">
        <v>1.05</v>
      </c>
      <c r="I34" s="144">
        <v>1.94</v>
      </c>
    </row>
    <row r="35" spans="1:9" ht="12.75">
      <c r="A35" t="s">
        <v>116</v>
      </c>
      <c r="B35" s="144">
        <v>0.04</v>
      </c>
      <c r="C35" s="144">
        <v>5.48</v>
      </c>
      <c r="D35" s="144">
        <v>9.39</v>
      </c>
      <c r="E35" s="107"/>
      <c r="F35" t="s">
        <v>115</v>
      </c>
      <c r="G35" s="144">
        <v>-0.06</v>
      </c>
      <c r="H35" s="144">
        <v>0.42</v>
      </c>
      <c r="I35" s="144">
        <v>1.88</v>
      </c>
    </row>
    <row r="36" spans="1:9" ht="12.75">
      <c r="A36" t="s">
        <v>106</v>
      </c>
      <c r="B36" s="144">
        <v>0.1</v>
      </c>
      <c r="C36" s="144">
        <v>6.5</v>
      </c>
      <c r="D36" s="144">
        <v>9.34</v>
      </c>
      <c r="E36" s="107"/>
      <c r="F36" t="s">
        <v>111</v>
      </c>
      <c r="G36" s="144">
        <v>-0.01</v>
      </c>
      <c r="H36" s="144">
        <v>0.84</v>
      </c>
      <c r="I36" s="144">
        <v>1.74</v>
      </c>
    </row>
    <row r="37" spans="1:9" ht="12.75">
      <c r="A37" t="s">
        <v>114</v>
      </c>
      <c r="B37" s="144">
        <v>-0.03</v>
      </c>
      <c r="C37" s="144">
        <v>3.31</v>
      </c>
      <c r="D37" s="144">
        <v>9.33</v>
      </c>
      <c r="E37" s="107"/>
      <c r="F37" t="s">
        <v>113</v>
      </c>
      <c r="G37" s="144">
        <v>0.05</v>
      </c>
      <c r="H37" s="144">
        <v>1.26</v>
      </c>
      <c r="I37" s="144">
        <v>1.51</v>
      </c>
    </row>
    <row r="38" spans="1:9" ht="12.75">
      <c r="A38" t="s">
        <v>120</v>
      </c>
      <c r="B38" s="144">
        <v>0.33</v>
      </c>
      <c r="C38" s="144">
        <v>4.43</v>
      </c>
      <c r="D38" s="144">
        <v>9.07</v>
      </c>
      <c r="E38" s="107"/>
      <c r="F38" t="s">
        <v>123</v>
      </c>
      <c r="G38" s="144">
        <v>-0.25</v>
      </c>
      <c r="H38" s="144">
        <v>0.9</v>
      </c>
      <c r="I38" s="144">
        <v>1.08</v>
      </c>
    </row>
    <row r="39" spans="1:9" ht="12.75">
      <c r="A39" t="s">
        <v>90</v>
      </c>
      <c r="B39" s="144">
        <v>-0.09</v>
      </c>
      <c r="C39" s="144">
        <v>5.84</v>
      </c>
      <c r="D39" s="144">
        <v>8.95</v>
      </c>
      <c r="E39" s="107"/>
      <c r="F39" t="s">
        <v>117</v>
      </c>
      <c r="G39" s="144">
        <v>0</v>
      </c>
      <c r="H39" s="159">
        <v>-3.32</v>
      </c>
      <c r="I39" s="144">
        <v>1</v>
      </c>
    </row>
    <row r="40" spans="1:9" ht="12.75">
      <c r="A40" t="s">
        <v>126</v>
      </c>
      <c r="B40" s="144">
        <v>1.12</v>
      </c>
      <c r="C40" s="144">
        <v>5.33</v>
      </c>
      <c r="D40" s="144">
        <v>8.89</v>
      </c>
      <c r="E40" s="107"/>
      <c r="F40" t="s">
        <v>121</v>
      </c>
      <c r="G40" s="144">
        <v>-0.07</v>
      </c>
      <c r="H40" s="159">
        <v>0.08</v>
      </c>
      <c r="I40" s="144">
        <v>0.76</v>
      </c>
    </row>
    <row r="41" spans="1:9" ht="12.75">
      <c r="A41" t="s">
        <v>108</v>
      </c>
      <c r="B41" s="144">
        <v>0.58</v>
      </c>
      <c r="C41" s="144">
        <v>6.25</v>
      </c>
      <c r="D41" s="144">
        <v>8.88</v>
      </c>
      <c r="E41" s="107"/>
      <c r="F41" t="s">
        <v>125</v>
      </c>
      <c r="G41" s="144">
        <v>0.29</v>
      </c>
      <c r="H41" s="159">
        <v>1.28</v>
      </c>
      <c r="I41" s="144">
        <v>0.62</v>
      </c>
    </row>
    <row r="42" spans="1:9" ht="12.75">
      <c r="A42" t="s">
        <v>131</v>
      </c>
      <c r="B42" s="144">
        <v>0.31</v>
      </c>
      <c r="C42" s="144">
        <v>6.16</v>
      </c>
      <c r="D42" s="144">
        <v>8.69</v>
      </c>
      <c r="E42" s="107"/>
      <c r="F42" t="s">
        <v>127</v>
      </c>
      <c r="G42" s="144">
        <v>-0.14</v>
      </c>
      <c r="H42" s="159">
        <v>0.61</v>
      </c>
      <c r="I42" s="144">
        <v>-1.18</v>
      </c>
    </row>
    <row r="43" spans="1:9" ht="12.75">
      <c r="A43" t="s">
        <v>128</v>
      </c>
      <c r="B43" s="144">
        <v>0.31</v>
      </c>
      <c r="C43" s="144">
        <v>1.9</v>
      </c>
      <c r="D43" s="144">
        <v>8.63</v>
      </c>
      <c r="E43" s="107"/>
      <c r="F43" t="s">
        <v>129</v>
      </c>
      <c r="G43" s="144">
        <v>0.1</v>
      </c>
      <c r="H43" s="159">
        <v>-2.1</v>
      </c>
      <c r="I43" s="144">
        <v>-6.19</v>
      </c>
    </row>
    <row r="44" spans="1:9" ht="12.75">
      <c r="A44" t="s">
        <v>124</v>
      </c>
      <c r="B44" s="144">
        <v>0.08</v>
      </c>
      <c r="C44" s="144">
        <v>4.41</v>
      </c>
      <c r="D44" s="144">
        <v>8.59</v>
      </c>
      <c r="E44" s="107"/>
      <c r="G44" s="146"/>
      <c r="H44" s="160"/>
      <c r="I44" s="146"/>
    </row>
    <row r="45" spans="1:9" ht="12.75">
      <c r="A45" t="s">
        <v>133</v>
      </c>
      <c r="B45" s="144">
        <v>0</v>
      </c>
      <c r="C45" s="144">
        <v>3.41</v>
      </c>
      <c r="D45" s="144">
        <v>8.03</v>
      </c>
      <c r="E45" s="107"/>
      <c r="G45" s="146"/>
      <c r="H45" s="146"/>
      <c r="I45" s="146"/>
    </row>
    <row r="46" spans="1:9" ht="12.75">
      <c r="A46" t="s">
        <v>140</v>
      </c>
      <c r="B46" s="144">
        <v>-0.19</v>
      </c>
      <c r="C46" s="144">
        <v>6.33</v>
      </c>
      <c r="D46" s="144">
        <v>7.59</v>
      </c>
      <c r="E46" s="107"/>
      <c r="F46" s="108" t="s">
        <v>43</v>
      </c>
      <c r="G46" s="119">
        <v>0.1</v>
      </c>
      <c r="H46" s="119">
        <v>4.17</v>
      </c>
      <c r="I46" s="119">
        <v>4.39</v>
      </c>
    </row>
    <row r="47" spans="1:9" ht="12.75">
      <c r="A47" t="s">
        <v>137</v>
      </c>
      <c r="B47" s="144">
        <v>0.34</v>
      </c>
      <c r="C47" s="144">
        <v>5.07</v>
      </c>
      <c r="D47" s="144">
        <v>7.55</v>
      </c>
      <c r="E47" s="107"/>
      <c r="F47" t="s">
        <v>134</v>
      </c>
      <c r="G47" s="144">
        <v>-0.05</v>
      </c>
      <c r="H47" s="144">
        <v>4.57</v>
      </c>
      <c r="I47" s="144">
        <v>4.81</v>
      </c>
    </row>
    <row r="48" spans="1:9" ht="12.75">
      <c r="A48" t="s">
        <v>132</v>
      </c>
      <c r="B48" s="144">
        <v>-0.05</v>
      </c>
      <c r="C48" s="144">
        <v>5.22</v>
      </c>
      <c r="D48" s="144">
        <v>7.52</v>
      </c>
      <c r="E48" s="107"/>
      <c r="F48" t="s">
        <v>136</v>
      </c>
      <c r="G48" s="144">
        <v>0.05</v>
      </c>
      <c r="H48" s="144">
        <v>3.28</v>
      </c>
      <c r="I48" s="144">
        <v>4.21</v>
      </c>
    </row>
    <row r="49" spans="1:9" ht="12.75">
      <c r="A49" t="s">
        <v>141</v>
      </c>
      <c r="B49" s="144">
        <v>0.74</v>
      </c>
      <c r="C49" s="144">
        <v>3.4</v>
      </c>
      <c r="D49" s="144">
        <v>7.48</v>
      </c>
      <c r="E49" s="107"/>
      <c r="F49" t="s">
        <v>138</v>
      </c>
      <c r="G49" s="144">
        <v>0.23</v>
      </c>
      <c r="H49" s="144">
        <v>3.87</v>
      </c>
      <c r="I49" s="144">
        <v>4.02</v>
      </c>
    </row>
    <row r="50" spans="1:9" ht="12.75">
      <c r="A50" t="s">
        <v>69</v>
      </c>
      <c r="B50" s="144">
        <v>2.88</v>
      </c>
      <c r="C50" s="144">
        <v>6.7</v>
      </c>
      <c r="D50" s="144">
        <v>7.37</v>
      </c>
      <c r="E50" s="107"/>
      <c r="F50" s="107"/>
      <c r="G50" s="117"/>
      <c r="H50" s="117"/>
      <c r="I50" s="117"/>
    </row>
    <row r="51" spans="1:9" ht="12.75">
      <c r="A51" t="s">
        <v>77</v>
      </c>
      <c r="B51" s="144">
        <v>0.01</v>
      </c>
      <c r="C51" s="144">
        <v>4.94</v>
      </c>
      <c r="D51" s="144">
        <v>7.22</v>
      </c>
      <c r="E51" s="107"/>
      <c r="F51" s="108" t="s">
        <v>44</v>
      </c>
      <c r="G51" s="115">
        <v>0.04</v>
      </c>
      <c r="H51" s="115">
        <v>1.66</v>
      </c>
      <c r="I51" s="115">
        <v>2.78</v>
      </c>
    </row>
    <row r="52" spans="1:9" ht="12.75">
      <c r="A52" t="s">
        <v>145</v>
      </c>
      <c r="B52" s="144">
        <v>0.17</v>
      </c>
      <c r="C52" s="144">
        <v>4.57</v>
      </c>
      <c r="D52" s="144">
        <v>7.09</v>
      </c>
      <c r="E52" s="120"/>
      <c r="F52" t="s">
        <v>142</v>
      </c>
      <c r="G52" s="144">
        <v>0.23</v>
      </c>
      <c r="H52" s="144">
        <v>3.95</v>
      </c>
      <c r="I52" s="144">
        <v>7.78</v>
      </c>
    </row>
    <row r="53" spans="1:9" ht="12.75">
      <c r="A53" t="s">
        <v>139</v>
      </c>
      <c r="B53" s="144">
        <v>-0.16</v>
      </c>
      <c r="C53" s="144">
        <v>3.22</v>
      </c>
      <c r="D53" s="144">
        <v>7.09</v>
      </c>
      <c r="E53" s="120"/>
      <c r="F53" t="s">
        <v>144</v>
      </c>
      <c r="G53" s="144">
        <v>0.28</v>
      </c>
      <c r="H53" s="144">
        <v>2.05</v>
      </c>
      <c r="I53" s="144">
        <v>6.14</v>
      </c>
    </row>
    <row r="54" spans="1:9" ht="12.75">
      <c r="A54" t="s">
        <v>122</v>
      </c>
      <c r="B54" s="144">
        <v>-1.18</v>
      </c>
      <c r="C54" s="144">
        <v>-0.76</v>
      </c>
      <c r="D54" s="144">
        <v>7.08</v>
      </c>
      <c r="E54" s="120"/>
      <c r="F54" t="s">
        <v>146</v>
      </c>
      <c r="G54" s="144">
        <v>0.03</v>
      </c>
      <c r="H54" s="144">
        <v>2.41</v>
      </c>
      <c r="I54" s="144">
        <v>3</v>
      </c>
    </row>
    <row r="55" spans="1:9" ht="12.75">
      <c r="A55" t="s">
        <v>67</v>
      </c>
      <c r="B55" s="144">
        <v>0.28</v>
      </c>
      <c r="C55" s="144">
        <v>5.14</v>
      </c>
      <c r="D55" s="144">
        <v>7.05</v>
      </c>
      <c r="E55" s="120"/>
      <c r="F55" t="s">
        <v>148</v>
      </c>
      <c r="G55" s="144">
        <v>0</v>
      </c>
      <c r="H55" s="144">
        <v>1.64</v>
      </c>
      <c r="I55" s="144">
        <v>2.8</v>
      </c>
    </row>
    <row r="56" spans="1:9" ht="12.75">
      <c r="A56" t="s">
        <v>143</v>
      </c>
      <c r="B56" s="144">
        <v>0.26</v>
      </c>
      <c r="C56" s="144">
        <v>3.1</v>
      </c>
      <c r="D56" s="144">
        <v>6.98</v>
      </c>
      <c r="E56" s="120"/>
      <c r="F56" t="s">
        <v>152</v>
      </c>
      <c r="G56" s="144">
        <v>0.06</v>
      </c>
      <c r="H56" s="144">
        <v>0.41</v>
      </c>
      <c r="I56" s="144">
        <v>2.43</v>
      </c>
    </row>
    <row r="57" spans="1:9" ht="12.75">
      <c r="A57" t="s">
        <v>149</v>
      </c>
      <c r="B57" s="144">
        <v>0.83</v>
      </c>
      <c r="C57" s="144">
        <v>5.25</v>
      </c>
      <c r="D57" s="144">
        <v>6.88</v>
      </c>
      <c r="E57" s="120"/>
      <c r="F57" t="s">
        <v>150</v>
      </c>
      <c r="G57" s="144">
        <v>-0.03</v>
      </c>
      <c r="H57" s="144">
        <v>1.06</v>
      </c>
      <c r="I57" s="144">
        <v>2.41</v>
      </c>
    </row>
    <row r="58" spans="1:9" ht="12.75">
      <c r="A58" t="s">
        <v>151</v>
      </c>
      <c r="B58" s="144">
        <v>0.22</v>
      </c>
      <c r="C58" s="144">
        <v>3.83</v>
      </c>
      <c r="D58" s="144">
        <v>6.38</v>
      </c>
      <c r="E58" s="120"/>
      <c r="F58" t="s">
        <v>154</v>
      </c>
      <c r="G58" s="144">
        <v>0.02</v>
      </c>
      <c r="H58" s="144">
        <v>0.8</v>
      </c>
      <c r="I58" s="144">
        <v>2.31</v>
      </c>
    </row>
    <row r="59" spans="1:9" ht="12.75">
      <c r="A59" t="s">
        <v>135</v>
      </c>
      <c r="B59" s="144">
        <v>-1.2</v>
      </c>
      <c r="C59" s="144">
        <v>1.02</v>
      </c>
      <c r="D59" s="144">
        <v>6.17</v>
      </c>
      <c r="E59" s="120"/>
      <c r="F59" t="s">
        <v>158</v>
      </c>
      <c r="G59" s="144">
        <v>0.32</v>
      </c>
      <c r="H59" s="144">
        <v>1.41</v>
      </c>
      <c r="I59" s="144">
        <v>2.26</v>
      </c>
    </row>
    <row r="60" spans="1:9" ht="12.75">
      <c r="A60" t="s">
        <v>153</v>
      </c>
      <c r="B60" s="144">
        <v>0.09</v>
      </c>
      <c r="C60" s="144">
        <v>4.7</v>
      </c>
      <c r="D60" s="144">
        <v>6.09</v>
      </c>
      <c r="E60" s="120"/>
      <c r="F60" t="s">
        <v>156</v>
      </c>
      <c r="G60" s="144">
        <v>0</v>
      </c>
      <c r="H60" s="144">
        <v>1.52</v>
      </c>
      <c r="I60" s="144">
        <v>2.01</v>
      </c>
    </row>
    <row r="61" spans="1:9" ht="12.75">
      <c r="A61" t="s">
        <v>75</v>
      </c>
      <c r="B61" s="144">
        <v>0.63</v>
      </c>
      <c r="C61" s="144">
        <v>5.48</v>
      </c>
      <c r="D61" s="144">
        <v>5.84</v>
      </c>
      <c r="E61" s="120"/>
      <c r="F61" t="s">
        <v>160</v>
      </c>
      <c r="G61" s="144">
        <v>0.04</v>
      </c>
      <c r="H61" s="144">
        <v>1.69</v>
      </c>
      <c r="I61" s="144">
        <v>1.92</v>
      </c>
    </row>
    <row r="62" spans="1:9" ht="12.75">
      <c r="A62" t="s">
        <v>163</v>
      </c>
      <c r="B62" s="144">
        <v>0.64</v>
      </c>
      <c r="C62" s="144">
        <v>2.48</v>
      </c>
      <c r="D62" s="144">
        <v>5.64</v>
      </c>
      <c r="E62" s="120"/>
      <c r="F62" t="s">
        <v>162</v>
      </c>
      <c r="G62" s="144">
        <v>0</v>
      </c>
      <c r="H62" s="144">
        <v>1.29</v>
      </c>
      <c r="I62" s="144">
        <v>1.78</v>
      </c>
    </row>
    <row r="63" spans="1:9" ht="12.75">
      <c r="A63" t="s">
        <v>165</v>
      </c>
      <c r="B63" s="144">
        <v>0.22</v>
      </c>
      <c r="C63" s="144">
        <v>3.84</v>
      </c>
      <c r="D63" s="144">
        <v>5.63</v>
      </c>
      <c r="E63" s="120"/>
      <c r="F63" t="s">
        <v>164</v>
      </c>
      <c r="G63" s="144">
        <v>0</v>
      </c>
      <c r="H63" s="144">
        <v>0.81</v>
      </c>
      <c r="I63" s="144">
        <v>1.28</v>
      </c>
    </row>
    <row r="64" spans="1:9" ht="12.75">
      <c r="A64" s="121" t="s">
        <v>155</v>
      </c>
      <c r="B64" s="122">
        <v>0.16</v>
      </c>
      <c r="C64" s="122">
        <v>3.53</v>
      </c>
      <c r="D64" s="122">
        <v>5.57</v>
      </c>
      <c r="E64" s="123"/>
      <c r="F64" s="121" t="s">
        <v>166</v>
      </c>
      <c r="G64" s="122">
        <v>-0.51</v>
      </c>
      <c r="H64" s="122">
        <v>-0.03</v>
      </c>
      <c r="I64" s="122">
        <v>0.27</v>
      </c>
    </row>
    <row r="65" spans="1:4" ht="12.75">
      <c r="A65" s="139" t="s">
        <v>10</v>
      </c>
      <c r="B65" s="139"/>
      <c r="C65" s="139"/>
      <c r="D65" s="139"/>
    </row>
    <row r="66" spans="1:4" ht="12.75">
      <c r="A66" s="163" t="s">
        <v>176</v>
      </c>
      <c r="B66" s="163"/>
      <c r="C66" s="163"/>
      <c r="D66" s="163"/>
    </row>
  </sheetData>
  <sheetProtection/>
  <mergeCells count="5">
    <mergeCell ref="A10:A11"/>
    <mergeCell ref="B10:D10"/>
    <mergeCell ref="F10:F11"/>
    <mergeCell ref="G10:I10"/>
    <mergeCell ref="A66:D6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Francisco Javier De Castro Ramos</cp:lastModifiedBy>
  <dcterms:created xsi:type="dcterms:W3CDTF">2016-06-08T13:51:48Z</dcterms:created>
  <dcterms:modified xsi:type="dcterms:W3CDTF">2016-07-13T14:49:57Z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