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6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<sst xmlns="http://schemas.openxmlformats.org/spreadsheetml/2006/main" count="310" uniqueCount="174">
  <si>
    <t>A1. ICCV. Variación mensual, primer trimestre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</si>
  <si>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</si>
  <si>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</si>
  <si>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</si>
  <si>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</si>
  <si>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</si>
  <si>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</si>
  <si>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Primer trimestre</t>
  </si>
  <si>
    <t>Doce</t>
  </si>
  <si>
    <t>meses</t>
  </si>
  <si>
    <t>* VIS a partir de 2000</t>
  </si>
  <si>
    <t>- - No aplica o no se investiga</t>
  </si>
  <si>
    <t>A2. ICCV. Variación mensual, primer trimestre y doce meses, total nacional y por tipos de vivienda, según ciudades</t>
  </si>
  <si>
    <t>Vivienda de interés social</t>
  </si>
  <si>
    <t>Ciudades</t>
  </si>
  <si>
    <t>A3. ICCV. Variación, contribución y participación mensual, primer trimestre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</si>
  <si>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</si>
  <si>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</si>
  <si>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</si>
  <si>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</si>
  <si>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</si>
  <si>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</si>
  <si>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corrido</t>
  </si>
  <si>
    <t>A4. ICCV. Variación y contribución mensual, primer trimestre y doce meses, por tipos de vivienda,</t>
  </si>
  <si>
    <t>Vivienda</t>
  </si>
  <si>
    <t>Unifamiliar</t>
  </si>
  <si>
    <t>Multifamiliar</t>
  </si>
  <si>
    <t>De interés social</t>
  </si>
  <si>
    <t>Año corrido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</si>
  <si>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</si>
  <si>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</si>
  <si>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</si>
  <si>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</si>
  <si>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</si>
  <si>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</si>
  <si>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</si>
  <si>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</si>
  <si>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</si>
  <si>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</si>
  <si>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</si>
  <si>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</si>
  <si>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</si>
  <si>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</si>
  <si>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</si>
  <si>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</si>
  <si>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</si>
  <si>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</si>
  <si>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</si>
  <si>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</si>
  <si>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primer trimestre y doce meses, según grupos e insumos</t>
  </si>
  <si>
    <t>Marzo 2008</t>
  </si>
  <si>
    <t>Grupos e insumos</t>
  </si>
  <si>
    <t>Variación porcentual</t>
  </si>
  <si>
    <t>Casetón</t>
  </si>
  <si>
    <t>Accesorios cubierta</t>
  </si>
  <si>
    <t>Contadores</t>
  </si>
  <si>
    <t>Alambres</t>
  </si>
  <si>
    <t>Morteros</t>
  </si>
  <si>
    <t>Pavimento</t>
  </si>
  <si>
    <t>Vidrios</t>
  </si>
  <si>
    <t>Tejas</t>
  </si>
  <si>
    <t>Griferías</t>
  </si>
  <si>
    <t>Lubricantes</t>
  </si>
  <si>
    <t>Cemento blanco</t>
  </si>
  <si>
    <t>Cemento gris</t>
  </si>
  <si>
    <t>Herrajes</t>
  </si>
  <si>
    <t>Arena</t>
  </si>
  <si>
    <t>Cerraduras</t>
  </si>
  <si>
    <t>Hierros y aceros</t>
  </si>
  <si>
    <t>Equipos de cocina</t>
  </si>
  <si>
    <t>Mallas</t>
  </si>
  <si>
    <t>Puntillas</t>
  </si>
  <si>
    <t>Juegos infantiles</t>
  </si>
  <si>
    <t>Calentadores</t>
  </si>
  <si>
    <t>Piedra</t>
  </si>
  <si>
    <t>Equipo de presión</t>
  </si>
  <si>
    <t>Postes</t>
  </si>
  <si>
    <t>Lavaplatos</t>
  </si>
  <si>
    <t>Gravas</t>
  </si>
  <si>
    <t>Enchapes</t>
  </si>
  <si>
    <t>Perfiles</t>
  </si>
  <si>
    <t>Accesorios hidráulicos</t>
  </si>
  <si>
    <t>Geotextiles</t>
  </si>
  <si>
    <t>Canales y bajantes</t>
  </si>
  <si>
    <t>Recebo común</t>
  </si>
  <si>
    <t>Incrustaciones</t>
  </si>
  <si>
    <t>Agua</t>
  </si>
  <si>
    <t>Sanitarios</t>
  </si>
  <si>
    <t>Nomenclatura</t>
  </si>
  <si>
    <t>Tanques</t>
  </si>
  <si>
    <t>Muebles</t>
  </si>
  <si>
    <t>Ascensores</t>
  </si>
  <si>
    <t>Granitos</t>
  </si>
  <si>
    <t>Equipo contra incendio</t>
  </si>
  <si>
    <t>Puertas con marco metálica</t>
  </si>
  <si>
    <t>Piso de vinilo</t>
  </si>
  <si>
    <t>Aditivos</t>
  </si>
  <si>
    <t>Cables y alambres</t>
  </si>
  <si>
    <t>Puertas con marco madera</t>
  </si>
  <si>
    <t>Limpiadores</t>
  </si>
  <si>
    <t>Maderas de construcción</t>
  </si>
  <si>
    <t>Tubería hidráulica</t>
  </si>
  <si>
    <t>Marcos ventanas metálica</t>
  </si>
  <si>
    <t>Soldaduras</t>
  </si>
  <si>
    <t>Bloques</t>
  </si>
  <si>
    <t>Lámparas</t>
  </si>
  <si>
    <t>Impermeabilizantes</t>
  </si>
  <si>
    <t>Tubería conduit pvc</t>
  </si>
  <si>
    <t>Divisiones baño</t>
  </si>
  <si>
    <t>Accesorios sanitarios</t>
  </si>
  <si>
    <t>Ladrillos</t>
  </si>
  <si>
    <t>Tubería sanitaria</t>
  </si>
  <si>
    <t>Closets</t>
  </si>
  <si>
    <t>Equipos baño</t>
  </si>
  <si>
    <t>Cocina integral</t>
  </si>
  <si>
    <t>Sistema de aire acondicionado</t>
  </si>
  <si>
    <t>Antena de televisión</t>
  </si>
  <si>
    <t>Alfombras</t>
  </si>
  <si>
    <t>Transformadores</t>
  </si>
  <si>
    <t>Maestro general</t>
  </si>
  <si>
    <t>Pinturas</t>
  </si>
  <si>
    <t>Ayudante</t>
  </si>
  <si>
    <t>Accesorios eléctricos</t>
  </si>
  <si>
    <t>Oficial</t>
  </si>
  <si>
    <t>Citófonos</t>
  </si>
  <si>
    <t>Rejillas</t>
  </si>
  <si>
    <t>Tableros</t>
  </si>
  <si>
    <t>Volqueta</t>
  </si>
  <si>
    <t>Polietilenos</t>
  </si>
  <si>
    <t>Alquiler andamios</t>
  </si>
  <si>
    <t>Cielo rasos</t>
  </si>
  <si>
    <t>Formaleta</t>
  </si>
  <si>
    <t>Pegantes</t>
  </si>
  <si>
    <t>Retroexcavadora</t>
  </si>
  <si>
    <t>Adhesivo para enchape</t>
  </si>
  <si>
    <t>Vibrocompactador</t>
  </si>
  <si>
    <t>Estucos</t>
  </si>
  <si>
    <t>Vibrador</t>
  </si>
  <si>
    <t>Lavaderos</t>
  </si>
  <si>
    <t>Pulidora</t>
  </si>
  <si>
    <t>Lavamanos</t>
  </si>
  <si>
    <t>Pluma grúa</t>
  </si>
  <si>
    <t>Cintas</t>
  </si>
  <si>
    <t>Mezcladora</t>
  </si>
  <si>
    <t>Accesorios gas</t>
  </si>
  <si>
    <t>Planta eléctrica</t>
  </si>
  <si>
    <t>Domo acrílico</t>
  </si>
  <si>
    <t>Cargador</t>
  </si>
  <si>
    <t>Concretos</t>
  </si>
  <si>
    <t>Compresor</t>
  </si>
  <si>
    <t>Tubería gas</t>
  </si>
  <si>
    <t>Herramienta menor</t>
  </si>
  <si>
    <t>Fuente: DANE</t>
  </si>
  <si>
    <t>Nacional</t>
  </si>
  <si>
    <t>2007</t>
  </si>
  <si>
    <t>2008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</si>
  <si>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</si>
  <si>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</si>
  <si>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</si>
  <si>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</si>
  <si>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</si>
  <si>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</si>
  <si>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</si>
  <si>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</si>
  <si>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</si>
  <si>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</si>
  <si>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</si>
  <si>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</si>
  <si>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</si>
  <si>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</si>
  <si>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</si>
  <si>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</si>
  <si>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/>
  </si>
  <si>
    <t>1997 - 2008 (marzo)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</si>
</sst>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7"/>
      <name val="AvantGarde Bk BT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1" fontId="18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2" fontId="6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2" fontId="5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2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19" fillId="3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9" activePane="bottomLeft" state="frozen"/>
      <selection pane="topLeft" activeCell="C6" sqref="C6:C8"/>
      <selection pane="bottomLeft" activeCell="A5" sqref="A5:P5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4" width="7.28125" style="2" customWidth="1"/>
    <col min="5" max="5" width="1.1484375" style="2" customWidth="1"/>
    <col min="6" max="6" width="7.8515625" style="2" customWidth="1"/>
    <col min="7" max="8" width="7.28125" style="2" customWidth="1"/>
    <col min="9" max="9" width="1.1484375" style="2" customWidth="1"/>
    <col min="10" max="10" width="7.8515625" style="2" customWidth="1"/>
    <col min="11" max="11" width="7.28125" style="2" customWidth="1"/>
    <col min="12" max="12" width="7.28125" style="3" customWidth="1"/>
    <col min="13" max="13" width="1.1484375" style="3" customWidth="1"/>
    <col min="14" max="14" width="9.57421875" style="3" customWidth="1"/>
    <col min="15" max="15" width="7.28125" style="3" customWidth="1"/>
    <col min="16" max="16" width="9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1.2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1.25" customHeight="1">
      <c r="A5" s="94" t="s">
        <v>173</v>
      </c>
      <c r="B5" s="94"/>
      <c r="C5" s="94"/>
      <c r="D5" s="94"/>
      <c r="E5" s="95"/>
      <c r="F5" s="94"/>
      <c r="G5" s="94"/>
      <c r="H5" s="63"/>
      <c r="I5" s="94"/>
      <c r="J5" s="94"/>
      <c r="K5" s="94"/>
      <c r="L5" s="94"/>
      <c r="M5" s="94"/>
      <c r="N5" s="94"/>
      <c r="O5" s="94"/>
      <c r="P5" s="94"/>
    </row>
    <row r="6" spans="1:17" ht="11.25">
      <c r="A6" s="8"/>
      <c r="B6" s="153" t="s">
        <v>1</v>
      </c>
      <c r="C6" s="153"/>
      <c r="D6" s="153"/>
      <c r="E6" s="9"/>
      <c r="F6" s="153" t="s">
        <v>2</v>
      </c>
      <c r="G6" s="153"/>
      <c r="H6" s="153"/>
      <c r="I6" s="9"/>
      <c r="J6" s="153" t="s">
        <v>3</v>
      </c>
      <c r="K6" s="153"/>
      <c r="L6" s="153"/>
      <c r="M6" s="9"/>
      <c r="N6" s="153" t="s">
        <v>4</v>
      </c>
      <c r="O6" s="153"/>
      <c r="P6" s="153"/>
      <c r="Q6" s="10"/>
    </row>
    <row r="7" spans="1:17" ht="12.75" customHeight="1">
      <c r="A7" s="11" t="s">
        <v>5</v>
      </c>
      <c r="B7" s="151" t="s">
        <v>6</v>
      </c>
      <c r="C7" s="149" t="s">
        <v>7</v>
      </c>
      <c r="D7" s="9" t="s">
        <v>8</v>
      </c>
      <c r="E7" s="13"/>
      <c r="F7" s="151" t="s">
        <v>6</v>
      </c>
      <c r="G7" s="149" t="s">
        <v>7</v>
      </c>
      <c r="H7" s="9" t="s">
        <v>8</v>
      </c>
      <c r="I7" s="13"/>
      <c r="J7" s="151" t="s">
        <v>6</v>
      </c>
      <c r="K7" s="149" t="s">
        <v>7</v>
      </c>
      <c r="L7" s="9" t="s">
        <v>8</v>
      </c>
      <c r="M7" s="13"/>
      <c r="N7" s="151" t="s">
        <v>6</v>
      </c>
      <c r="O7" s="149" t="s">
        <v>7</v>
      </c>
      <c r="P7" s="9" t="s">
        <v>8</v>
      </c>
      <c r="Q7" s="10"/>
    </row>
    <row r="8" spans="1:17" ht="11.25">
      <c r="A8" s="14"/>
      <c r="B8" s="152"/>
      <c r="C8" s="150"/>
      <c r="D8" s="15" t="s">
        <v>9</v>
      </c>
      <c r="E8" s="16"/>
      <c r="F8" s="152"/>
      <c r="G8" s="150"/>
      <c r="H8" s="15" t="s">
        <v>9</v>
      </c>
      <c r="I8" s="16"/>
      <c r="J8" s="152"/>
      <c r="K8" s="150"/>
      <c r="L8" s="15" t="s">
        <v>9</v>
      </c>
      <c r="M8" s="16"/>
      <c r="N8" s="152"/>
      <c r="O8" s="150"/>
      <c r="P8" s="15" t="s">
        <v>9</v>
      </c>
      <c r="Q8" s="10"/>
    </row>
    <row r="9" spans="1:17" ht="14.25" customHeight="1">
      <c r="A9" s="8">
        <v>1997</v>
      </c>
      <c r="B9" s="17">
        <v>1.2304182199678178</v>
      </c>
      <c r="C9" s="17">
        <v>9.451125501079234</v>
      </c>
      <c r="D9" s="17">
        <v>16.273573868688267</v>
      </c>
      <c r="E9" s="17"/>
      <c r="F9" s="17">
        <v>1.2380686129638</v>
      </c>
      <c r="G9" s="17">
        <v>9.40204138883493</v>
      </c>
      <c r="H9" s="17">
        <v>16.92882513031042</v>
      </c>
      <c r="I9" s="17"/>
      <c r="J9" s="17">
        <v>1.225732148733118</v>
      </c>
      <c r="K9" s="17">
        <v>9.475088967971512</v>
      </c>
      <c r="L9" s="17">
        <v>15.959100975356916</v>
      </c>
      <c r="M9" s="17"/>
      <c r="N9" s="18" t="s">
        <v>171</v>
      </c>
      <c r="O9" s="18" t="s">
        <v>171</v>
      </c>
      <c r="P9" s="18" t="s">
        <v>171</v>
      </c>
      <c r="Q9" s="10"/>
    </row>
    <row r="10" spans="1:17" ht="14.25" customHeight="1">
      <c r="A10" s="11">
        <v>1998</v>
      </c>
      <c r="B10" s="18">
        <v>1.862239565187107</v>
      </c>
      <c r="C10" s="18">
        <v>9.528715393548868</v>
      </c>
      <c r="D10" s="18">
        <v>17.668484494798054</v>
      </c>
      <c r="E10" s="18"/>
      <c r="F10" s="18">
        <v>1.6752995880130377</v>
      </c>
      <c r="G10" s="18">
        <v>9.37494253296308</v>
      </c>
      <c r="H10" s="18">
        <v>17.316264941417817</v>
      </c>
      <c r="I10" s="18"/>
      <c r="J10" s="18">
        <v>1.9528915450869897</v>
      </c>
      <c r="K10" s="18">
        <v>9.603356072488113</v>
      </c>
      <c r="L10" s="18">
        <v>17.840308817553858</v>
      </c>
      <c r="M10" s="18"/>
      <c r="N10" s="18" t="s">
        <v>171</v>
      </c>
      <c r="O10" s="18" t="s">
        <v>171</v>
      </c>
      <c r="P10" s="18" t="s">
        <v>171</v>
      </c>
      <c r="Q10" s="10"/>
    </row>
    <row r="11" spans="1:16" ht="14.25" customHeight="1">
      <c r="A11" s="11">
        <v>1999</v>
      </c>
      <c r="B11" s="18">
        <v>0.2302865444653976</v>
      </c>
      <c r="C11" s="18">
        <v>4.022905538713258</v>
      </c>
      <c r="D11" s="18">
        <v>10.90759837873894</v>
      </c>
      <c r="E11" s="18"/>
      <c r="F11" s="18">
        <v>0.36475360213098723</v>
      </c>
      <c r="G11" s="18">
        <v>4.713554825669523</v>
      </c>
      <c r="H11" s="18">
        <v>11.493518502950693</v>
      </c>
      <c r="I11" s="18"/>
      <c r="J11" s="18">
        <v>0.16391651185661743</v>
      </c>
      <c r="K11" s="18">
        <v>3.689458459251107</v>
      </c>
      <c r="L11" s="18">
        <v>10.622230651195672</v>
      </c>
      <c r="M11" s="18"/>
      <c r="N11" s="18" t="s">
        <v>171</v>
      </c>
      <c r="O11" s="18" t="s">
        <v>171</v>
      </c>
      <c r="P11" s="18" t="s">
        <v>171</v>
      </c>
    </row>
    <row r="12" spans="1:16" ht="14.25" customHeight="1">
      <c r="A12" s="11">
        <v>2000</v>
      </c>
      <c r="B12" s="18">
        <v>0.7252175313118114</v>
      </c>
      <c r="C12" s="18">
        <v>3.8478000000000065</v>
      </c>
      <c r="D12" s="18">
        <v>9.95526957178762</v>
      </c>
      <c r="E12" s="18"/>
      <c r="F12" s="18">
        <v>0.7647513687036612</v>
      </c>
      <c r="G12" s="18">
        <v>4.117900000000006</v>
      </c>
      <c r="H12" s="18">
        <v>9.996346422270145</v>
      </c>
      <c r="I12" s="18"/>
      <c r="J12" s="18">
        <v>0.7020730043266595</v>
      </c>
      <c r="K12" s="18">
        <v>3.6894000000000067</v>
      </c>
      <c r="L12" s="18">
        <v>9.907984383279816</v>
      </c>
      <c r="M12" s="18"/>
      <c r="N12" s="18">
        <v>0.692595440791732</v>
      </c>
      <c r="O12" s="18">
        <v>4.226100000000002</v>
      </c>
      <c r="P12" s="18" t="s">
        <v>171</v>
      </c>
    </row>
    <row r="13" spans="1:16" ht="14.25" customHeight="1">
      <c r="A13" s="11">
        <v>2001</v>
      </c>
      <c r="B13" s="18">
        <v>0.5700492531073922</v>
      </c>
      <c r="C13" s="18">
        <v>4.889772607624086</v>
      </c>
      <c r="D13" s="18">
        <v>10.703416634728889</v>
      </c>
      <c r="E13" s="18"/>
      <c r="F13" s="18">
        <v>0.5041384817735504</v>
      </c>
      <c r="G13" s="18">
        <v>4.973579692659877</v>
      </c>
      <c r="H13" s="18">
        <v>10.543657421058237</v>
      </c>
      <c r="I13" s="18"/>
      <c r="J13" s="18">
        <v>0.6087686182025894</v>
      </c>
      <c r="K13" s="18">
        <v>4.840811283019594</v>
      </c>
      <c r="L13" s="18">
        <v>10.797735699116783</v>
      </c>
      <c r="M13" s="18"/>
      <c r="N13" s="18">
        <v>0.45549820990279083</v>
      </c>
      <c r="O13" s="18">
        <v>4.953777105513033</v>
      </c>
      <c r="P13" s="18">
        <v>9.97625833644356</v>
      </c>
    </row>
    <row r="14" spans="1:16" ht="14.25" customHeight="1">
      <c r="A14" s="11">
        <v>2002</v>
      </c>
      <c r="B14" s="18">
        <v>0.39054556069237456</v>
      </c>
      <c r="C14" s="18">
        <v>2.9216264517221653</v>
      </c>
      <c r="D14" s="18">
        <v>6.2182348504882</v>
      </c>
      <c r="E14" s="18"/>
      <c r="F14" s="18">
        <v>0.3522196468934035</v>
      </c>
      <c r="G14" s="18">
        <v>3.2233537038410565</v>
      </c>
      <c r="H14" s="18">
        <v>6.141183397488762</v>
      </c>
      <c r="I14" s="18"/>
      <c r="J14" s="18">
        <v>0.41305266884399167</v>
      </c>
      <c r="K14" s="18">
        <v>2.745443533226868</v>
      </c>
      <c r="L14" s="18">
        <v>6.263599992165274</v>
      </c>
      <c r="M14" s="18"/>
      <c r="N14" s="18">
        <v>0.31841779691689903</v>
      </c>
      <c r="O14" s="18">
        <v>3.361746889095401</v>
      </c>
      <c r="P14" s="18">
        <v>6.4656696883994265</v>
      </c>
    </row>
    <row r="15" spans="1:16" ht="14.25" customHeight="1">
      <c r="A15" s="11">
        <v>2003</v>
      </c>
      <c r="B15" s="18">
        <v>1.08267526</v>
      </c>
      <c r="C15" s="18">
        <v>5.29257828</v>
      </c>
      <c r="D15" s="18">
        <v>9.04959568</v>
      </c>
      <c r="E15" s="18"/>
      <c r="F15" s="18">
        <v>1.02307251</v>
      </c>
      <c r="G15" s="18">
        <v>5.17108895</v>
      </c>
      <c r="H15" s="18">
        <v>8.63939344</v>
      </c>
      <c r="I15" s="18"/>
      <c r="J15" s="18">
        <v>1.11746673</v>
      </c>
      <c r="K15" s="18">
        <v>5.36387878</v>
      </c>
      <c r="L15" s="18">
        <v>9.29075209</v>
      </c>
      <c r="M15" s="18"/>
      <c r="N15" s="18">
        <v>1.04717904</v>
      </c>
      <c r="O15" s="18">
        <v>5.23469216</v>
      </c>
      <c r="P15" s="18">
        <v>8.9515803</v>
      </c>
    </row>
    <row r="16" spans="1:16" ht="14.25" customHeight="1">
      <c r="A16" s="11">
        <v>2004</v>
      </c>
      <c r="B16" s="18">
        <v>2.24422834</v>
      </c>
      <c r="C16" s="18">
        <v>6.46351036</v>
      </c>
      <c r="D16" s="18">
        <v>9.92703766</v>
      </c>
      <c r="E16" s="18"/>
      <c r="F16" s="18">
        <v>1.95814956</v>
      </c>
      <c r="G16" s="18">
        <v>5.90527776</v>
      </c>
      <c r="H16" s="18">
        <v>9.00446036</v>
      </c>
      <c r="I16" s="18"/>
      <c r="J16" s="18">
        <v>2.40973003</v>
      </c>
      <c r="K16" s="18">
        <v>6.78759868</v>
      </c>
      <c r="L16" s="18">
        <v>10.46542392</v>
      </c>
      <c r="M16" s="18"/>
      <c r="N16" s="18">
        <v>2.14142565</v>
      </c>
      <c r="O16" s="18">
        <v>6.42733499</v>
      </c>
      <c r="P16" s="18">
        <v>9.57855944</v>
      </c>
    </row>
    <row r="17" spans="1:16" ht="14.25" customHeight="1">
      <c r="A17" s="11">
        <v>2005</v>
      </c>
      <c r="B17" s="18">
        <v>0.46085824</v>
      </c>
      <c r="C17" s="18">
        <v>1.86960453</v>
      </c>
      <c r="D17" s="18">
        <v>3.22620624</v>
      </c>
      <c r="E17" s="18"/>
      <c r="F17" s="18">
        <v>0.52571764</v>
      </c>
      <c r="G17" s="18">
        <v>1.79051726</v>
      </c>
      <c r="H17" s="18">
        <v>2.81371897</v>
      </c>
      <c r="I17" s="18"/>
      <c r="J17" s="18">
        <v>0.42392509</v>
      </c>
      <c r="K17" s="18">
        <v>1.91514848</v>
      </c>
      <c r="L17" s="18">
        <v>3.46389689</v>
      </c>
      <c r="M17" s="18"/>
      <c r="N17" s="18">
        <v>0.57124322</v>
      </c>
      <c r="O17" s="18">
        <v>2.13538092</v>
      </c>
      <c r="P17" s="18">
        <v>3.41979435</v>
      </c>
    </row>
    <row r="18" spans="1:16" ht="14.25" customHeight="1">
      <c r="A18" s="11">
        <v>2006</v>
      </c>
      <c r="B18" s="18">
        <v>0.57108614</v>
      </c>
      <c r="C18" s="18">
        <v>2.62160072</v>
      </c>
      <c r="D18" s="18">
        <v>3.45377964</v>
      </c>
      <c r="E18" s="18"/>
      <c r="F18" s="18">
        <v>0.47845955</v>
      </c>
      <c r="G18" s="18">
        <v>2.70501188</v>
      </c>
      <c r="H18" s="18">
        <v>3.91477907</v>
      </c>
      <c r="I18" s="18"/>
      <c r="J18" s="18">
        <v>0.62456438</v>
      </c>
      <c r="K18" s="18">
        <v>2.57351283</v>
      </c>
      <c r="L18" s="18">
        <v>3.19005977</v>
      </c>
      <c r="M18" s="18"/>
      <c r="N18" s="18">
        <v>0.49042809</v>
      </c>
      <c r="O18" s="18">
        <v>2.73135018</v>
      </c>
      <c r="P18" s="18">
        <v>3.6921289</v>
      </c>
    </row>
    <row r="19" spans="1:16" ht="14.25" customHeight="1">
      <c r="A19" s="19" t="s">
        <v>154</v>
      </c>
      <c r="B19" s="18">
        <v>0.80429857</v>
      </c>
      <c r="C19" s="18">
        <v>2.52397775</v>
      </c>
      <c r="D19" s="18">
        <v>6.53559009</v>
      </c>
      <c r="E19" s="18"/>
      <c r="F19" s="18">
        <v>0.6718687</v>
      </c>
      <c r="G19" s="18">
        <v>2.67765247</v>
      </c>
      <c r="H19" s="18">
        <v>6.54279619</v>
      </c>
      <c r="I19" s="18"/>
      <c r="J19" s="18">
        <v>0.88085545</v>
      </c>
      <c r="K19" s="18">
        <v>2.43584679</v>
      </c>
      <c r="L19" s="18">
        <v>6.53160207</v>
      </c>
      <c r="M19" s="18"/>
      <c r="N19" s="18">
        <v>0.79898854</v>
      </c>
      <c r="O19" s="18">
        <v>2.88147194</v>
      </c>
      <c r="P19" s="18">
        <v>6.72505599</v>
      </c>
    </row>
    <row r="20" spans="1:30" s="1" customFormat="1" ht="14.25" customHeight="1">
      <c r="A20" s="20" t="s">
        <v>155</v>
      </c>
      <c r="B20" s="21">
        <v>0.74930558</v>
      </c>
      <c r="C20" s="21">
        <v>3.77197301</v>
      </c>
      <c r="D20" s="21">
        <v>5.49821859</v>
      </c>
      <c r="E20" s="21"/>
      <c r="F20" s="21">
        <v>0.66961292</v>
      </c>
      <c r="G20" s="21">
        <v>3.84580785</v>
      </c>
      <c r="H20" s="21">
        <v>6.00472842</v>
      </c>
      <c r="I20" s="21"/>
      <c r="J20" s="21">
        <v>0.79563756</v>
      </c>
      <c r="K20" s="21">
        <v>3.72939205</v>
      </c>
      <c r="L20" s="21">
        <v>5.20645502</v>
      </c>
      <c r="M20" s="21"/>
      <c r="N20" s="21">
        <v>0.76648269</v>
      </c>
      <c r="O20" s="21">
        <v>3.94209373</v>
      </c>
      <c r="P20" s="21">
        <v>5.93823004</v>
      </c>
      <c r="Q20" s="4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</row>
    <row r="21" spans="1:16" ht="9.75" customHeight="1">
      <c r="A21" s="24" t="s">
        <v>152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0.5" customHeight="1">
      <c r="A22" s="24" t="s">
        <v>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0.5" customHeight="1">
      <c r="A23" s="25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</row>
    <row r="24" spans="1:16" ht="10.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6"/>
      <c r="M24" s="26"/>
      <c r="N24" s="26"/>
      <c r="O24" s="26"/>
      <c r="P24" s="26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5">
    <mergeCell ref="A3:P3"/>
    <mergeCell ref="A4:P4"/>
    <mergeCell ref="A5:P5"/>
    <mergeCell ref="B6:D6"/>
    <mergeCell ref="F6:H6"/>
    <mergeCell ref="J6:L6"/>
    <mergeCell ref="N6:P6"/>
    <mergeCell ref="O7:O8"/>
    <mergeCell ref="B7:B8"/>
    <mergeCell ref="F7:F8"/>
    <mergeCell ref="J7:J8"/>
    <mergeCell ref="N7:N8"/>
    <mergeCell ref="C7:C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workbookViewId="0" topLeftCell="A1">
      <selection activeCell="E32" sqref="E32"/>
    </sheetView>
  </sheetViews>
  <sheetFormatPr defaultColWidth="11.421875" defaultRowHeight="12.75"/>
  <cols>
    <col min="1" max="1" width="15.00390625" style="32" customWidth="1"/>
    <col min="2" max="2" width="8.140625" style="32" customWidth="1"/>
    <col min="3" max="4" width="8.00390625" style="32" customWidth="1"/>
    <col min="5" max="5" width="2.7109375" style="32" customWidth="1"/>
    <col min="6" max="6" width="8.140625" style="32" customWidth="1"/>
    <col min="7" max="8" width="8.00390625" style="32" customWidth="1"/>
    <col min="9" max="9" width="2.7109375" style="32" customWidth="1"/>
    <col min="10" max="10" width="8.140625" style="32" customWidth="1"/>
    <col min="11" max="11" width="8.00390625" style="32" customWidth="1"/>
    <col min="12" max="12" width="8.00390625" style="59" customWidth="1"/>
    <col min="13" max="13" width="2.140625" style="59" customWidth="1"/>
    <col min="14" max="14" width="9.57421875" style="59" customWidth="1"/>
    <col min="15" max="15" width="7.8515625" style="59" customWidth="1"/>
    <col min="16" max="16" width="7.421875" style="59" customWidth="1"/>
    <col min="17" max="17" width="7.8515625" style="60" customWidth="1"/>
    <col min="18" max="25" width="3.7109375" style="30" customWidth="1"/>
    <col min="26" max="26" width="3.28125" style="31" customWidth="1"/>
    <col min="27" max="30" width="11.421875" style="31" customWidth="1"/>
    <col min="31" max="16384" width="11.421875" style="32" customWidth="1"/>
  </cols>
  <sheetData>
    <row r="1" spans="1:17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9"/>
    </row>
    <row r="2" spans="1:30" s="36" customFormat="1" ht="11.25" customHeight="1" hidden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3"/>
      <c r="R2" s="34"/>
      <c r="S2" s="34"/>
      <c r="T2" s="34"/>
      <c r="U2" s="34"/>
      <c r="V2" s="34"/>
      <c r="W2" s="34"/>
      <c r="X2" s="34"/>
      <c r="Y2" s="34"/>
      <c r="Z2" s="35"/>
      <c r="AA2" s="35"/>
      <c r="AB2" s="35"/>
      <c r="AC2" s="35"/>
      <c r="AD2" s="35"/>
    </row>
    <row r="3" spans="1:30" s="36" customFormat="1" ht="11.25" customHeight="1">
      <c r="A3" s="93" t="s">
        <v>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33"/>
      <c r="R3" s="34"/>
      <c r="S3" s="34"/>
      <c r="T3" s="34"/>
      <c r="U3" s="34"/>
      <c r="V3" s="34"/>
      <c r="W3" s="34"/>
      <c r="X3" s="34"/>
      <c r="Y3" s="34"/>
      <c r="Z3" s="35"/>
      <c r="AA3" s="35"/>
      <c r="AB3" s="35"/>
      <c r="AC3" s="35"/>
      <c r="AD3" s="35"/>
    </row>
    <row r="4" spans="1:30" s="36" customFormat="1" ht="11.25" customHeight="1">
      <c r="A4" s="94" t="s">
        <v>50</v>
      </c>
      <c r="B4" s="94"/>
      <c r="C4" s="94"/>
      <c r="D4" s="94"/>
      <c r="E4" s="9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33"/>
      <c r="R4" s="34"/>
      <c r="S4" s="34"/>
      <c r="T4" s="34"/>
      <c r="U4" s="34"/>
      <c r="V4" s="34"/>
      <c r="W4" s="34"/>
      <c r="X4" s="34"/>
      <c r="Y4" s="34"/>
      <c r="Z4" s="35"/>
      <c r="AA4" s="35"/>
      <c r="AB4" s="35"/>
      <c r="AC4" s="35"/>
      <c r="AD4" s="35"/>
    </row>
    <row r="5" spans="1:30" s="42" customFormat="1" ht="26.25" customHeight="1">
      <c r="A5" s="37"/>
      <c r="B5" s="154" t="s">
        <v>1</v>
      </c>
      <c r="C5" s="154"/>
      <c r="D5" s="154"/>
      <c r="E5" s="12"/>
      <c r="F5" s="154" t="s">
        <v>2</v>
      </c>
      <c r="G5" s="154"/>
      <c r="H5" s="155"/>
      <c r="I5" s="12"/>
      <c r="J5" s="154" t="s">
        <v>3</v>
      </c>
      <c r="K5" s="154"/>
      <c r="L5" s="154"/>
      <c r="M5" s="38"/>
      <c r="N5" s="154" t="s">
        <v>13</v>
      </c>
      <c r="O5" s="154"/>
      <c r="P5" s="154"/>
      <c r="Q5" s="39"/>
      <c r="R5" s="40"/>
      <c r="S5" s="40"/>
      <c r="T5" s="40"/>
      <c r="U5" s="40"/>
      <c r="V5" s="40"/>
      <c r="W5" s="40"/>
      <c r="X5" s="40"/>
      <c r="Y5" s="40"/>
      <c r="Z5" s="41"/>
      <c r="AA5" s="41"/>
      <c r="AB5" s="41"/>
      <c r="AC5" s="41"/>
      <c r="AD5" s="41"/>
    </row>
    <row r="6" spans="1:30" s="36" customFormat="1" ht="12" customHeight="1">
      <c r="A6" s="11" t="s">
        <v>14</v>
      </c>
      <c r="B6" s="151" t="s">
        <v>6</v>
      </c>
      <c r="C6" s="149" t="s">
        <v>7</v>
      </c>
      <c r="D6" s="9" t="s">
        <v>8</v>
      </c>
      <c r="E6" s="13"/>
      <c r="F6" s="151" t="s">
        <v>6</v>
      </c>
      <c r="G6" s="149" t="s">
        <v>7</v>
      </c>
      <c r="H6" s="9" t="s">
        <v>8</v>
      </c>
      <c r="I6" s="13"/>
      <c r="J6" s="151" t="s">
        <v>6</v>
      </c>
      <c r="K6" s="149" t="s">
        <v>7</v>
      </c>
      <c r="L6" s="9" t="s">
        <v>8</v>
      </c>
      <c r="M6" s="13"/>
      <c r="N6" s="151" t="s">
        <v>6</v>
      </c>
      <c r="O6" s="149" t="s">
        <v>7</v>
      </c>
      <c r="P6" s="9" t="s">
        <v>8</v>
      </c>
      <c r="Q6" s="43"/>
      <c r="R6" s="44"/>
      <c r="S6" s="44"/>
      <c r="T6" s="44"/>
      <c r="U6" s="34"/>
      <c r="V6" s="34"/>
      <c r="W6" s="34"/>
      <c r="X6" s="34"/>
      <c r="Y6" s="34"/>
      <c r="Z6" s="35"/>
      <c r="AA6" s="35"/>
      <c r="AB6" s="35"/>
      <c r="AC6" s="35"/>
      <c r="AD6" s="35"/>
    </row>
    <row r="7" spans="1:30" s="36" customFormat="1" ht="12" customHeight="1">
      <c r="A7" s="11"/>
      <c r="B7" s="152"/>
      <c r="C7" s="150"/>
      <c r="D7" s="15" t="s">
        <v>9</v>
      </c>
      <c r="E7" s="16"/>
      <c r="F7" s="152"/>
      <c r="G7" s="150"/>
      <c r="H7" s="15" t="s">
        <v>9</v>
      </c>
      <c r="I7" s="16"/>
      <c r="J7" s="152"/>
      <c r="K7" s="150"/>
      <c r="L7" s="15" t="s">
        <v>9</v>
      </c>
      <c r="M7" s="16"/>
      <c r="N7" s="152"/>
      <c r="O7" s="150"/>
      <c r="P7" s="15" t="s">
        <v>9</v>
      </c>
      <c r="Q7" s="43"/>
      <c r="R7" s="44"/>
      <c r="S7" s="44"/>
      <c r="T7" s="44"/>
      <c r="U7" s="34"/>
      <c r="V7" s="34"/>
      <c r="W7" s="34"/>
      <c r="X7" s="34"/>
      <c r="Y7" s="34"/>
      <c r="Z7" s="35"/>
      <c r="AA7" s="35"/>
      <c r="AB7" s="35"/>
      <c r="AC7" s="35"/>
      <c r="AD7" s="35"/>
    </row>
    <row r="8" spans="1:30" s="51" customFormat="1" ht="14.25" customHeight="1">
      <c r="A8" s="45" t="s">
        <v>153</v>
      </c>
      <c r="B8" s="46">
        <v>0.74930558</v>
      </c>
      <c r="C8" s="46">
        <v>3.77197301</v>
      </c>
      <c r="D8" s="46">
        <v>5.49821859</v>
      </c>
      <c r="E8" s="46"/>
      <c r="F8" s="46">
        <v>0.66961292</v>
      </c>
      <c r="G8" s="46">
        <v>3.84580785</v>
      </c>
      <c r="H8" s="46">
        <v>6.00472842</v>
      </c>
      <c r="I8" s="46"/>
      <c r="J8" s="46">
        <v>0.79563756</v>
      </c>
      <c r="K8" s="46">
        <v>3.72939205</v>
      </c>
      <c r="L8" s="46">
        <v>5.20645502</v>
      </c>
      <c r="M8" s="46"/>
      <c r="N8" s="46">
        <v>0.76648269</v>
      </c>
      <c r="O8" s="46">
        <v>3.94209373</v>
      </c>
      <c r="P8" s="46">
        <v>5.93823004</v>
      </c>
      <c r="Q8" s="47"/>
      <c r="R8" s="48"/>
      <c r="S8" s="48"/>
      <c r="T8" s="48"/>
      <c r="U8" s="49"/>
      <c r="V8" s="49"/>
      <c r="W8" s="49"/>
      <c r="X8" s="49"/>
      <c r="Y8" s="49"/>
      <c r="Z8" s="50"/>
      <c r="AA8" s="50"/>
      <c r="AB8" s="50"/>
      <c r="AC8" s="50"/>
      <c r="AD8" s="50"/>
    </row>
    <row r="9" spans="1:30" s="36" customFormat="1" ht="14.25" customHeight="1">
      <c r="A9" s="11" t="s">
        <v>156</v>
      </c>
      <c r="B9" s="18">
        <v>0.49765124</v>
      </c>
      <c r="C9" s="18">
        <v>3.52532676</v>
      </c>
      <c r="D9" s="18">
        <v>4.6969601</v>
      </c>
      <c r="E9" s="18"/>
      <c r="F9" s="18">
        <v>0.41016299</v>
      </c>
      <c r="G9" s="18">
        <v>3.50715324</v>
      </c>
      <c r="H9" s="18">
        <v>5.10477249</v>
      </c>
      <c r="I9" s="18"/>
      <c r="J9" s="18">
        <v>0.53629946</v>
      </c>
      <c r="K9" s="18">
        <v>3.53334695</v>
      </c>
      <c r="L9" s="18">
        <v>4.51803806</v>
      </c>
      <c r="M9" s="18"/>
      <c r="N9" s="18">
        <v>0.44326039</v>
      </c>
      <c r="O9" s="18">
        <v>3.7734812</v>
      </c>
      <c r="P9" s="18">
        <v>4.94115783</v>
      </c>
      <c r="Q9" s="43"/>
      <c r="R9" s="44"/>
      <c r="S9" s="44"/>
      <c r="T9" s="44"/>
      <c r="U9" s="34"/>
      <c r="V9" s="34"/>
      <c r="W9" s="34"/>
      <c r="X9" s="34"/>
      <c r="Y9" s="34"/>
      <c r="Z9" s="35"/>
      <c r="AA9" s="35"/>
      <c r="AB9" s="35"/>
      <c r="AC9" s="35"/>
      <c r="AD9" s="35"/>
    </row>
    <row r="10" spans="1:30" s="36" customFormat="1" ht="14.25" customHeight="1">
      <c r="A10" s="11" t="s">
        <v>157</v>
      </c>
      <c r="B10" s="18">
        <v>0.61693206</v>
      </c>
      <c r="C10" s="18">
        <v>2.05881767</v>
      </c>
      <c r="D10" s="18">
        <v>3.43392435</v>
      </c>
      <c r="E10" s="18"/>
      <c r="F10" s="18">
        <v>0.70620569</v>
      </c>
      <c r="G10" s="18">
        <v>2.24044655</v>
      </c>
      <c r="H10" s="18">
        <v>3.76437435</v>
      </c>
      <c r="I10" s="18"/>
      <c r="J10" s="18">
        <v>0.59144885</v>
      </c>
      <c r="K10" s="18">
        <v>2.00703097</v>
      </c>
      <c r="L10" s="18">
        <v>3.33987584</v>
      </c>
      <c r="M10" s="18"/>
      <c r="N10" s="18">
        <v>0.71197888</v>
      </c>
      <c r="O10" s="18">
        <v>2.14156151</v>
      </c>
      <c r="P10" s="18">
        <v>3.43887884</v>
      </c>
      <c r="Q10" s="43"/>
      <c r="R10" s="44"/>
      <c r="S10" s="44"/>
      <c r="T10" s="44"/>
      <c r="U10" s="34"/>
      <c r="V10" s="34"/>
      <c r="W10" s="34"/>
      <c r="X10" s="34"/>
      <c r="Y10" s="34"/>
      <c r="Z10" s="35"/>
      <c r="AA10" s="35"/>
      <c r="AB10" s="35"/>
      <c r="AC10" s="35"/>
      <c r="AD10" s="35"/>
    </row>
    <row r="11" spans="1:30" s="36" customFormat="1" ht="14.25" customHeight="1">
      <c r="A11" s="11" t="s">
        <v>158</v>
      </c>
      <c r="B11" s="18">
        <v>0.98839047</v>
      </c>
      <c r="C11" s="18">
        <v>4.04013635</v>
      </c>
      <c r="D11" s="18">
        <v>5.4542815</v>
      </c>
      <c r="E11" s="18"/>
      <c r="F11" s="18">
        <v>0.97043845</v>
      </c>
      <c r="G11" s="18">
        <v>4.13627465</v>
      </c>
      <c r="H11" s="18">
        <v>5.81948319</v>
      </c>
      <c r="I11" s="18"/>
      <c r="J11" s="18">
        <v>0.99505694</v>
      </c>
      <c r="K11" s="18">
        <v>4.00448935</v>
      </c>
      <c r="L11" s="18">
        <v>5.31933805</v>
      </c>
      <c r="M11" s="18"/>
      <c r="N11" s="18">
        <v>1.08502869</v>
      </c>
      <c r="O11" s="18">
        <v>4.31919962</v>
      </c>
      <c r="P11" s="18">
        <v>5.7867102</v>
      </c>
      <c r="Q11" s="47"/>
      <c r="R11" s="44"/>
      <c r="S11" s="44"/>
      <c r="T11" s="44"/>
      <c r="U11" s="34"/>
      <c r="V11" s="34"/>
      <c r="W11" s="34"/>
      <c r="X11" s="34"/>
      <c r="Y11" s="34"/>
      <c r="Z11" s="35"/>
      <c r="AA11" s="35"/>
      <c r="AB11" s="35"/>
      <c r="AC11" s="35"/>
      <c r="AD11" s="35"/>
    </row>
    <row r="12" spans="1:30" s="36" customFormat="1" ht="14.25" customHeight="1">
      <c r="A12" s="11" t="s">
        <v>159</v>
      </c>
      <c r="B12" s="18">
        <v>1.35618822</v>
      </c>
      <c r="C12" s="18">
        <v>5.07533409</v>
      </c>
      <c r="D12" s="18">
        <v>8.23564469</v>
      </c>
      <c r="E12" s="18"/>
      <c r="F12" s="18">
        <v>1.32953156</v>
      </c>
      <c r="G12" s="18">
        <v>5.47800749</v>
      </c>
      <c r="H12" s="18">
        <v>8.98179272</v>
      </c>
      <c r="I12" s="18"/>
      <c r="J12" s="18">
        <v>1.37230086</v>
      </c>
      <c r="K12" s="18">
        <v>4.83352566</v>
      </c>
      <c r="L12" s="18">
        <v>7.7897537</v>
      </c>
      <c r="M12" s="18"/>
      <c r="N12" s="18">
        <v>1.358897</v>
      </c>
      <c r="O12" s="18">
        <v>5.4721783</v>
      </c>
      <c r="P12" s="18">
        <v>8.95016754</v>
      </c>
      <c r="Q12" s="47"/>
      <c r="R12" s="44"/>
      <c r="S12" s="44"/>
      <c r="T12" s="44"/>
      <c r="U12" s="34"/>
      <c r="V12" s="34"/>
      <c r="W12" s="34"/>
      <c r="X12" s="34"/>
      <c r="Y12" s="34"/>
      <c r="Z12" s="35"/>
      <c r="AA12" s="35"/>
      <c r="AB12" s="35"/>
      <c r="AC12" s="35"/>
      <c r="AD12" s="35"/>
    </row>
    <row r="13" spans="1:30" s="36" customFormat="1" ht="14.25" customHeight="1">
      <c r="A13" s="11" t="s">
        <v>160</v>
      </c>
      <c r="B13" s="18">
        <v>0.54358308</v>
      </c>
      <c r="C13" s="18">
        <v>4.20531089</v>
      </c>
      <c r="D13" s="18">
        <v>5.63419716</v>
      </c>
      <c r="E13" s="18"/>
      <c r="F13" s="18">
        <v>0.48432371</v>
      </c>
      <c r="G13" s="18">
        <v>4.33810329</v>
      </c>
      <c r="H13" s="18">
        <v>5.92548837</v>
      </c>
      <c r="I13" s="18"/>
      <c r="J13" s="18">
        <v>0.58795275</v>
      </c>
      <c r="K13" s="18">
        <v>4.10620729</v>
      </c>
      <c r="L13" s="18">
        <v>5.41736608</v>
      </c>
      <c r="M13" s="18"/>
      <c r="N13" s="18">
        <v>0.44181612</v>
      </c>
      <c r="O13" s="18">
        <v>4.46495424</v>
      </c>
      <c r="P13" s="18">
        <v>6.09628463</v>
      </c>
      <c r="Q13" s="47"/>
      <c r="R13" s="44"/>
      <c r="S13" s="44"/>
      <c r="T13" s="44"/>
      <c r="U13" s="34"/>
      <c r="V13" s="34"/>
      <c r="W13" s="34"/>
      <c r="X13" s="34"/>
      <c r="Y13" s="34"/>
      <c r="Z13" s="35"/>
      <c r="AA13" s="35"/>
      <c r="AB13" s="35"/>
      <c r="AC13" s="35"/>
      <c r="AD13" s="35"/>
    </row>
    <row r="14" spans="1:30" s="36" customFormat="1" ht="14.25" customHeight="1">
      <c r="A14" s="11" t="s">
        <v>161</v>
      </c>
      <c r="B14" s="18">
        <v>0.48908384</v>
      </c>
      <c r="C14" s="18">
        <v>3.4175142</v>
      </c>
      <c r="D14" s="18">
        <v>5.41825892</v>
      </c>
      <c r="E14" s="18"/>
      <c r="F14" s="18">
        <v>0.48681853</v>
      </c>
      <c r="G14" s="18">
        <v>3.41073723</v>
      </c>
      <c r="H14" s="18">
        <v>5.41530668</v>
      </c>
      <c r="I14" s="18"/>
      <c r="J14" s="18">
        <v>0.58245188</v>
      </c>
      <c r="K14" s="18">
        <v>3.69734195</v>
      </c>
      <c r="L14" s="18">
        <v>5.53997521</v>
      </c>
      <c r="M14" s="18"/>
      <c r="N14" s="18">
        <v>0.49619235</v>
      </c>
      <c r="O14" s="18">
        <v>3.92539494</v>
      </c>
      <c r="P14" s="18">
        <v>5.74679657</v>
      </c>
      <c r="Q14" s="47"/>
      <c r="R14" s="44"/>
      <c r="S14" s="44"/>
      <c r="T14" s="44"/>
      <c r="U14" s="34"/>
      <c r="V14" s="34"/>
      <c r="W14" s="34"/>
      <c r="X14" s="34"/>
      <c r="Y14" s="34"/>
      <c r="Z14" s="35"/>
      <c r="AA14" s="35"/>
      <c r="AB14" s="35"/>
      <c r="AC14" s="35"/>
      <c r="AD14" s="35"/>
    </row>
    <row r="15" spans="1:30" s="36" customFormat="1" ht="14.25" customHeight="1">
      <c r="A15" s="11" t="s">
        <v>162</v>
      </c>
      <c r="B15" s="18">
        <v>0.93604087</v>
      </c>
      <c r="C15" s="18">
        <v>4.87683755</v>
      </c>
      <c r="D15" s="18">
        <v>7.73086527</v>
      </c>
      <c r="E15" s="18"/>
      <c r="F15" s="18">
        <v>0.91417535</v>
      </c>
      <c r="G15" s="18">
        <v>4.83380195</v>
      </c>
      <c r="H15" s="18">
        <v>7.80893475</v>
      </c>
      <c r="I15" s="18"/>
      <c r="J15" s="18">
        <v>1.03394657</v>
      </c>
      <c r="K15" s="18">
        <v>5.06973928</v>
      </c>
      <c r="L15" s="18">
        <v>7.38309158</v>
      </c>
      <c r="M15" s="18"/>
      <c r="N15" s="18">
        <v>0.91381885</v>
      </c>
      <c r="O15" s="18">
        <v>4.92350687</v>
      </c>
      <c r="P15" s="18">
        <v>7.68336338</v>
      </c>
      <c r="Q15" s="47"/>
      <c r="R15" s="44"/>
      <c r="S15" s="44"/>
      <c r="T15" s="44"/>
      <c r="U15" s="34"/>
      <c r="V15" s="34"/>
      <c r="W15" s="34"/>
      <c r="X15" s="34"/>
      <c r="Y15" s="34"/>
      <c r="Z15" s="35"/>
      <c r="AA15" s="35"/>
      <c r="AB15" s="35"/>
      <c r="AC15" s="35"/>
      <c r="AD15" s="35"/>
    </row>
    <row r="16" spans="1:30" s="36" customFormat="1" ht="14.25" customHeight="1">
      <c r="A16" s="11" t="s">
        <v>163</v>
      </c>
      <c r="B16" s="18">
        <v>0.49766582</v>
      </c>
      <c r="C16" s="18">
        <v>2.69592695</v>
      </c>
      <c r="D16" s="18">
        <v>5.47014395</v>
      </c>
      <c r="E16" s="18"/>
      <c r="F16" s="18">
        <v>0.53279517</v>
      </c>
      <c r="G16" s="18">
        <v>2.87459492</v>
      </c>
      <c r="H16" s="18">
        <v>6.74745669</v>
      </c>
      <c r="I16" s="18"/>
      <c r="J16" s="18">
        <v>0.47265521</v>
      </c>
      <c r="K16" s="18">
        <v>2.56902488</v>
      </c>
      <c r="L16" s="18">
        <v>4.5786933</v>
      </c>
      <c r="M16" s="18"/>
      <c r="N16" s="18">
        <v>0.50969649</v>
      </c>
      <c r="O16" s="18">
        <v>2.8809835</v>
      </c>
      <c r="P16" s="18">
        <v>6.32828417</v>
      </c>
      <c r="Q16" s="47"/>
      <c r="R16" s="44"/>
      <c r="S16" s="44"/>
      <c r="T16" s="44"/>
      <c r="U16" s="34"/>
      <c r="V16" s="34"/>
      <c r="W16" s="34"/>
      <c r="X16" s="34"/>
      <c r="Y16" s="34"/>
      <c r="Z16" s="35"/>
      <c r="AA16" s="35"/>
      <c r="AB16" s="35"/>
      <c r="AC16" s="35"/>
      <c r="AD16" s="35"/>
    </row>
    <row r="17" spans="1:30" s="36" customFormat="1" ht="14.25" customHeight="1">
      <c r="A17" s="11" t="s">
        <v>164</v>
      </c>
      <c r="B17" s="18">
        <v>0.54906152</v>
      </c>
      <c r="C17" s="18">
        <v>4.48779045</v>
      </c>
      <c r="D17" s="18">
        <v>6.58697557</v>
      </c>
      <c r="E17" s="18"/>
      <c r="F17" s="18">
        <v>0.52412537</v>
      </c>
      <c r="G17" s="18">
        <v>4.47578523</v>
      </c>
      <c r="H17" s="18">
        <v>6.5673278</v>
      </c>
      <c r="I17" s="18"/>
      <c r="J17" s="18">
        <v>0.60944169</v>
      </c>
      <c r="K17" s="18">
        <v>4.51684647</v>
      </c>
      <c r="L17" s="18">
        <v>6.63454053</v>
      </c>
      <c r="M17" s="18"/>
      <c r="N17" s="18">
        <v>0.5372639</v>
      </c>
      <c r="O17" s="18">
        <v>4.83167963</v>
      </c>
      <c r="P17" s="18">
        <v>7.14198965</v>
      </c>
      <c r="Q17" s="47"/>
      <c r="R17" s="44"/>
      <c r="S17" s="44"/>
      <c r="T17" s="44"/>
      <c r="U17" s="34"/>
      <c r="V17" s="34"/>
      <c r="W17" s="34"/>
      <c r="X17" s="34"/>
      <c r="Y17" s="34"/>
      <c r="Z17" s="35"/>
      <c r="AA17" s="35"/>
      <c r="AB17" s="35"/>
      <c r="AC17" s="35"/>
      <c r="AD17" s="35"/>
    </row>
    <row r="18" spans="1:30" s="36" customFormat="1" ht="14.25" customHeight="1">
      <c r="A18" s="11" t="s">
        <v>165</v>
      </c>
      <c r="B18" s="18">
        <v>0.596441</v>
      </c>
      <c r="C18" s="18">
        <v>4.68631299</v>
      </c>
      <c r="D18" s="18">
        <v>7.38757506</v>
      </c>
      <c r="E18" s="18"/>
      <c r="F18" s="18">
        <v>0.59498375</v>
      </c>
      <c r="G18" s="18">
        <v>4.76961593</v>
      </c>
      <c r="H18" s="18">
        <v>7.56713248</v>
      </c>
      <c r="I18" s="18"/>
      <c r="J18" s="18">
        <v>0.60383718</v>
      </c>
      <c r="K18" s="18">
        <v>4.26557404</v>
      </c>
      <c r="L18" s="18">
        <v>6.48546285</v>
      </c>
      <c r="M18" s="18"/>
      <c r="N18" s="18">
        <v>0.62037687</v>
      </c>
      <c r="O18" s="18">
        <v>4.77214021</v>
      </c>
      <c r="P18" s="18">
        <v>7.4783338</v>
      </c>
      <c r="Q18" s="47"/>
      <c r="R18" s="44"/>
      <c r="S18" s="44"/>
      <c r="T18" s="44"/>
      <c r="U18" s="34"/>
      <c r="V18" s="34"/>
      <c r="W18" s="34"/>
      <c r="X18" s="34"/>
      <c r="Y18" s="34"/>
      <c r="Z18" s="35"/>
      <c r="AA18" s="35"/>
      <c r="AB18" s="35"/>
      <c r="AC18" s="35"/>
      <c r="AD18" s="35"/>
    </row>
    <row r="19" spans="1:30" s="36" customFormat="1" ht="14.25" customHeight="1">
      <c r="A19" s="11" t="s">
        <v>166</v>
      </c>
      <c r="B19" s="18">
        <v>0.33232312</v>
      </c>
      <c r="C19" s="18">
        <v>0.4666189</v>
      </c>
      <c r="D19" s="18">
        <v>1.36768272</v>
      </c>
      <c r="E19" s="18"/>
      <c r="F19" s="18">
        <v>0.3092625</v>
      </c>
      <c r="G19" s="18">
        <v>0.00633618</v>
      </c>
      <c r="H19" s="18">
        <v>1.06575356</v>
      </c>
      <c r="I19" s="18"/>
      <c r="J19" s="18">
        <v>0.35738974</v>
      </c>
      <c r="K19" s="18">
        <v>0.97152663</v>
      </c>
      <c r="L19" s="18">
        <v>1.69776969</v>
      </c>
      <c r="M19" s="18"/>
      <c r="N19" s="18">
        <v>0.26820138</v>
      </c>
      <c r="O19" s="18">
        <v>-0.16401244</v>
      </c>
      <c r="P19" s="18">
        <v>0.75632346</v>
      </c>
      <c r="Q19" s="47"/>
      <c r="R19" s="44"/>
      <c r="S19" s="44"/>
      <c r="T19" s="44"/>
      <c r="U19" s="34"/>
      <c r="V19" s="34"/>
      <c r="W19" s="34"/>
      <c r="X19" s="34"/>
      <c r="Y19" s="34"/>
      <c r="Z19" s="35"/>
      <c r="AA19" s="35"/>
      <c r="AB19" s="35"/>
      <c r="AC19" s="35"/>
      <c r="AD19" s="35"/>
    </row>
    <row r="20" spans="1:30" s="36" customFormat="1" ht="14.25" customHeight="1">
      <c r="A20" s="11" t="s">
        <v>167</v>
      </c>
      <c r="B20" s="18">
        <v>0.38281305</v>
      </c>
      <c r="C20" s="18">
        <v>3.60440083</v>
      </c>
      <c r="D20" s="18">
        <v>3.95165585</v>
      </c>
      <c r="E20" s="18"/>
      <c r="F20" s="18">
        <v>0.34043253</v>
      </c>
      <c r="G20" s="18">
        <v>3.71126035</v>
      </c>
      <c r="H20" s="18">
        <v>4.26140681</v>
      </c>
      <c r="I20" s="18"/>
      <c r="J20" s="18">
        <v>0.43333356</v>
      </c>
      <c r="K20" s="18">
        <v>3.47742138</v>
      </c>
      <c r="L20" s="18">
        <v>3.58514485</v>
      </c>
      <c r="M20" s="18"/>
      <c r="N20" s="18">
        <v>0.37538508</v>
      </c>
      <c r="O20" s="18">
        <v>3.71861389</v>
      </c>
      <c r="P20" s="18">
        <v>4.04766911</v>
      </c>
      <c r="Q20" s="47"/>
      <c r="R20" s="44"/>
      <c r="S20" s="44"/>
      <c r="T20" s="44"/>
      <c r="U20" s="34"/>
      <c r="V20" s="34"/>
      <c r="W20" s="34"/>
      <c r="X20" s="34"/>
      <c r="Y20" s="34"/>
      <c r="Z20" s="35"/>
      <c r="AA20" s="35"/>
      <c r="AB20" s="35"/>
      <c r="AC20" s="35"/>
      <c r="AD20" s="35"/>
    </row>
    <row r="21" spans="1:30" s="36" customFormat="1" ht="14.25" customHeight="1">
      <c r="A21" s="11" t="s">
        <v>168</v>
      </c>
      <c r="B21" s="18">
        <v>0.58461636</v>
      </c>
      <c r="C21" s="18">
        <v>3.43474647</v>
      </c>
      <c r="D21" s="18">
        <v>5.59105866</v>
      </c>
      <c r="E21" s="18"/>
      <c r="F21" s="18">
        <v>0.51449262</v>
      </c>
      <c r="G21" s="18">
        <v>3.60761309</v>
      </c>
      <c r="H21" s="18">
        <v>5.9044305</v>
      </c>
      <c r="I21" s="18"/>
      <c r="J21" s="18">
        <v>0.6114771</v>
      </c>
      <c r="K21" s="18">
        <v>3.36874668</v>
      </c>
      <c r="L21" s="18">
        <v>5.47162809</v>
      </c>
      <c r="M21" s="18"/>
      <c r="N21" s="18">
        <v>0.50442557</v>
      </c>
      <c r="O21" s="18">
        <v>3.75387248</v>
      </c>
      <c r="P21" s="18">
        <v>5.91253842</v>
      </c>
      <c r="Q21" s="47"/>
      <c r="R21" s="44"/>
      <c r="S21" s="44"/>
      <c r="T21" s="44"/>
      <c r="U21" s="34"/>
      <c r="V21" s="34"/>
      <c r="W21" s="34"/>
      <c r="X21" s="34"/>
      <c r="Y21" s="34"/>
      <c r="Z21" s="35"/>
      <c r="AA21" s="35"/>
      <c r="AB21" s="35"/>
      <c r="AC21" s="35"/>
      <c r="AD21" s="35"/>
    </row>
    <row r="22" spans="1:30" s="36" customFormat="1" ht="14.25" customHeight="1">
      <c r="A22" s="11" t="s">
        <v>169</v>
      </c>
      <c r="B22" s="18">
        <v>0.35962195</v>
      </c>
      <c r="C22" s="18">
        <v>4.26306342</v>
      </c>
      <c r="D22" s="18">
        <v>6.15954224</v>
      </c>
      <c r="E22" s="18"/>
      <c r="F22" s="18">
        <v>0.35501668</v>
      </c>
      <c r="G22" s="18">
        <v>4.34571303</v>
      </c>
      <c r="H22" s="18">
        <v>6.2860921</v>
      </c>
      <c r="I22" s="18"/>
      <c r="J22" s="18">
        <v>0.36902499</v>
      </c>
      <c r="K22" s="18">
        <v>4.09473908</v>
      </c>
      <c r="L22" s="18">
        <v>5.90212258</v>
      </c>
      <c r="M22" s="18"/>
      <c r="N22" s="18">
        <v>0.36825097</v>
      </c>
      <c r="O22" s="18">
        <v>4.33015442</v>
      </c>
      <c r="P22" s="18">
        <v>6.1956188</v>
      </c>
      <c r="Q22" s="47"/>
      <c r="R22" s="44"/>
      <c r="S22" s="44"/>
      <c r="T22" s="44"/>
      <c r="U22" s="34"/>
      <c r="V22" s="34"/>
      <c r="W22" s="34"/>
      <c r="X22" s="34"/>
      <c r="Y22" s="34"/>
      <c r="Z22" s="35"/>
      <c r="AA22" s="35"/>
      <c r="AB22" s="35"/>
      <c r="AC22" s="35"/>
      <c r="AD22" s="35"/>
    </row>
    <row r="23" spans="1:30" s="36" customFormat="1" ht="14.25" customHeight="1">
      <c r="A23" s="14" t="s">
        <v>170</v>
      </c>
      <c r="B23" s="52">
        <v>0.50094522</v>
      </c>
      <c r="C23" s="52">
        <v>3.74802742</v>
      </c>
      <c r="D23" s="52">
        <v>6.84720685</v>
      </c>
      <c r="E23" s="52"/>
      <c r="F23" s="52">
        <v>0.49066096</v>
      </c>
      <c r="G23" s="52">
        <v>3.91145646</v>
      </c>
      <c r="H23" s="52">
        <v>7.75380545</v>
      </c>
      <c r="I23" s="52"/>
      <c r="J23" s="52">
        <v>0.50891224</v>
      </c>
      <c r="K23" s="52">
        <v>3.62179796</v>
      </c>
      <c r="L23" s="52">
        <v>6.1554262</v>
      </c>
      <c r="M23" s="52"/>
      <c r="N23" s="52">
        <v>0.54927518</v>
      </c>
      <c r="O23" s="52">
        <v>4.02724031</v>
      </c>
      <c r="P23" s="52">
        <v>7.72172472</v>
      </c>
      <c r="Q23" s="47"/>
      <c r="R23" s="44"/>
      <c r="S23" s="44"/>
      <c r="T23" s="44"/>
      <c r="U23" s="34"/>
      <c r="V23" s="34"/>
      <c r="W23" s="34"/>
      <c r="X23" s="34"/>
      <c r="Y23" s="34"/>
      <c r="Z23" s="35"/>
      <c r="AA23" s="35"/>
      <c r="AB23" s="35"/>
      <c r="AC23" s="35"/>
      <c r="AD23" s="35"/>
    </row>
    <row r="24" spans="1:30" s="58" customFormat="1" ht="11.25">
      <c r="A24" s="24" t="s">
        <v>152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6"/>
      <c r="V24" s="56"/>
      <c r="W24" s="56"/>
      <c r="X24" s="56"/>
      <c r="Y24" s="56"/>
      <c r="Z24" s="57"/>
      <c r="AA24" s="57"/>
      <c r="AB24" s="57"/>
      <c r="AC24" s="57"/>
      <c r="AD24" s="57"/>
    </row>
    <row r="25" spans="1:17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9"/>
    </row>
    <row r="26" spans="1:17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9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5">
    <mergeCell ref="N6:N7"/>
    <mergeCell ref="J6:J7"/>
    <mergeCell ref="C6:C7"/>
    <mergeCell ref="G6:G7"/>
    <mergeCell ref="K6:K7"/>
    <mergeCell ref="O6:O7"/>
    <mergeCell ref="A2:P2"/>
    <mergeCell ref="A3:P3"/>
    <mergeCell ref="A4:P4"/>
    <mergeCell ref="B5:D5"/>
    <mergeCell ref="F5:H5"/>
    <mergeCell ref="J5:L5"/>
    <mergeCell ref="N5:P5"/>
    <mergeCell ref="B6:B7"/>
    <mergeCell ref="F6:F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120" zoomScaleNormal="120" workbookViewId="0" topLeftCell="A1">
      <selection activeCell="P13" sqref="P13"/>
    </sheetView>
  </sheetViews>
  <sheetFormatPr defaultColWidth="11.421875" defaultRowHeight="12.75"/>
  <cols>
    <col min="1" max="1" width="17.28125" style="32" customWidth="1"/>
    <col min="2" max="2" width="10.8515625" style="32" customWidth="1"/>
    <col min="3" max="3" width="8.00390625" style="32" customWidth="1"/>
    <col min="4" max="5" width="7.00390625" style="32" customWidth="1"/>
    <col min="6" max="6" width="1.1484375" style="32" customWidth="1"/>
    <col min="7" max="7" width="8.00390625" style="32" customWidth="1"/>
    <col min="8" max="9" width="7.00390625" style="32" customWidth="1"/>
    <col min="10" max="10" width="1.1484375" style="32" customWidth="1"/>
    <col min="11" max="11" width="8.00390625" style="32" customWidth="1"/>
    <col min="12" max="12" width="7.00390625" style="32" customWidth="1"/>
    <col min="13" max="13" width="7.00390625" style="59" customWidth="1"/>
    <col min="14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6" customFormat="1" ht="11.25" customHeight="1" hidden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36" customFormat="1" ht="11.2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6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6" customFormat="1" ht="11.25" customHeight="1">
      <c r="A5" s="94" t="s">
        <v>50</v>
      </c>
      <c r="B5" s="94"/>
      <c r="C5" s="94"/>
      <c r="D5" s="94"/>
      <c r="E5" s="94"/>
      <c r="F5" s="95"/>
      <c r="G5" s="94"/>
      <c r="H5" s="63"/>
      <c r="I5" s="94"/>
      <c r="J5" s="94"/>
      <c r="K5" s="94"/>
      <c r="L5" s="94"/>
      <c r="M5" s="94"/>
    </row>
    <row r="6" spans="1:13" s="62" customFormat="1" ht="31.5" customHeight="1">
      <c r="A6" s="149" t="s">
        <v>17</v>
      </c>
      <c r="B6" s="156" t="s">
        <v>18</v>
      </c>
      <c r="C6" s="154" t="s">
        <v>19</v>
      </c>
      <c r="D6" s="154"/>
      <c r="E6" s="154"/>
      <c r="F6" s="12"/>
      <c r="G6" s="154" t="s">
        <v>20</v>
      </c>
      <c r="H6" s="154"/>
      <c r="I6" s="154"/>
      <c r="J6" s="12"/>
      <c r="K6" s="154" t="s">
        <v>21</v>
      </c>
      <c r="L6" s="154"/>
      <c r="M6" s="154"/>
    </row>
    <row r="7" spans="1:13" s="36" customFormat="1" ht="12" customHeight="1">
      <c r="A7" s="159"/>
      <c r="B7" s="157"/>
      <c r="C7" s="151" t="s">
        <v>6</v>
      </c>
      <c r="D7" s="149" t="s">
        <v>7</v>
      </c>
      <c r="E7" s="9" t="s">
        <v>8</v>
      </c>
      <c r="F7" s="13"/>
      <c r="G7" s="151" t="s">
        <v>6</v>
      </c>
      <c r="H7" s="149" t="s">
        <v>7</v>
      </c>
      <c r="I7" s="9" t="s">
        <v>8</v>
      </c>
      <c r="J7" s="13"/>
      <c r="K7" s="151" t="s">
        <v>6</v>
      </c>
      <c r="L7" s="149" t="s">
        <v>7</v>
      </c>
      <c r="M7" s="9" t="s">
        <v>8</v>
      </c>
    </row>
    <row r="8" spans="1:13" s="36" customFormat="1" ht="12" customHeight="1">
      <c r="A8" s="150"/>
      <c r="B8" s="158"/>
      <c r="C8" s="152"/>
      <c r="D8" s="150"/>
      <c r="E8" s="15" t="s">
        <v>9</v>
      </c>
      <c r="F8" s="16"/>
      <c r="G8" s="152"/>
      <c r="H8" s="150"/>
      <c r="I8" s="15" t="s">
        <v>9</v>
      </c>
      <c r="J8" s="16"/>
      <c r="K8" s="152"/>
      <c r="L8" s="150"/>
      <c r="M8" s="15" t="s">
        <v>9</v>
      </c>
    </row>
    <row r="9" spans="1:13" s="36" customFormat="1" ht="16.5" customHeight="1">
      <c r="A9" s="8" t="s">
        <v>30</v>
      </c>
      <c r="B9" s="67">
        <v>66.05241161</v>
      </c>
      <c r="C9" s="17">
        <v>0.63497787</v>
      </c>
      <c r="D9" s="17">
        <v>2.88420697</v>
      </c>
      <c r="E9" s="17">
        <v>4.12611413</v>
      </c>
      <c r="F9" s="53"/>
      <c r="G9" s="68">
        <v>0.43</v>
      </c>
      <c r="H9" s="68">
        <v>1.97</v>
      </c>
      <c r="I9" s="68">
        <v>2.82</v>
      </c>
      <c r="J9" s="24"/>
      <c r="K9" s="17">
        <v>57.32584028</v>
      </c>
      <c r="L9" s="17">
        <v>52.11309982</v>
      </c>
      <c r="M9" s="17">
        <v>51.37625003</v>
      </c>
    </row>
    <row r="10" spans="1:13" s="36" customFormat="1" ht="16.5" customHeight="1">
      <c r="A10" s="11" t="s">
        <v>31</v>
      </c>
      <c r="B10" s="69">
        <v>28.50565764</v>
      </c>
      <c r="C10" s="18">
        <v>1.1342698</v>
      </c>
      <c r="D10" s="18">
        <v>6.20133227</v>
      </c>
      <c r="E10" s="18">
        <v>8.79304394</v>
      </c>
      <c r="F10" s="53"/>
      <c r="G10" s="68">
        <v>0.3</v>
      </c>
      <c r="H10" s="68">
        <v>1.64</v>
      </c>
      <c r="I10" s="68">
        <v>2.3</v>
      </c>
      <c r="J10" s="24"/>
      <c r="K10" s="18">
        <v>40.69578396</v>
      </c>
      <c r="L10" s="18">
        <v>43.35256895</v>
      </c>
      <c r="M10" s="18">
        <v>41.85135699</v>
      </c>
    </row>
    <row r="11" spans="1:13" s="36" customFormat="1" ht="16.5" customHeight="1">
      <c r="A11" s="11" t="s">
        <v>32</v>
      </c>
      <c r="B11" s="69">
        <v>5.44193075</v>
      </c>
      <c r="C11" s="18">
        <v>0.27106816</v>
      </c>
      <c r="D11" s="18">
        <v>3.12272325</v>
      </c>
      <c r="E11" s="18">
        <v>6.93448453</v>
      </c>
      <c r="F11" s="53"/>
      <c r="G11" s="68">
        <v>0.01</v>
      </c>
      <c r="H11" s="68">
        <v>0.17</v>
      </c>
      <c r="I11" s="68">
        <v>0.37</v>
      </c>
      <c r="J11" s="24"/>
      <c r="K11" s="18">
        <v>1.97837443</v>
      </c>
      <c r="L11" s="18">
        <v>4.53433149</v>
      </c>
      <c r="M11" s="18">
        <v>6.77239317</v>
      </c>
    </row>
    <row r="12" spans="1:13" s="51" customFormat="1" ht="16.5" customHeight="1">
      <c r="A12" s="70" t="s">
        <v>33</v>
      </c>
      <c r="B12" s="71">
        <v>100</v>
      </c>
      <c r="C12" s="21">
        <v>0.74930558</v>
      </c>
      <c r="D12" s="21">
        <v>3.77197301</v>
      </c>
      <c r="E12" s="21">
        <v>5.49821859</v>
      </c>
      <c r="F12" s="72"/>
      <c r="G12" s="73">
        <f>+C12</f>
        <v>0.74930558</v>
      </c>
      <c r="H12" s="73">
        <f>+D12</f>
        <v>3.77197301</v>
      </c>
      <c r="I12" s="73">
        <f>+E12</f>
        <v>5.49821859</v>
      </c>
      <c r="J12" s="74"/>
      <c r="K12" s="21">
        <v>100</v>
      </c>
      <c r="L12" s="21">
        <v>100</v>
      </c>
      <c r="M12" s="21">
        <v>100</v>
      </c>
    </row>
    <row r="13" spans="1:13" s="36" customFormat="1" ht="12">
      <c r="A13" s="24" t="s">
        <v>152</v>
      </c>
      <c r="B13" s="24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3:13" s="75" customFormat="1" ht="14.25" customHeight="1">
      <c r="C14" s="76"/>
      <c r="D14" s="76"/>
      <c r="E14" s="76"/>
      <c r="F14" s="76"/>
      <c r="G14" s="77">
        <f>IF(ROUND(C12,2)&lt;&gt;ROUND(G12,2),CONCATENATE("Error ",ROUND(C12-G12,2)),"")</f>
      </c>
      <c r="H14" s="77">
        <f>IF(ROUND(D12,2)&lt;&gt;ROUND(H12,2),CONCATENATE("Error ",ROUND(D12-H12,2)),"")</f>
      </c>
      <c r="I14" s="77">
        <f>IF(ROUND(E12,2)&lt;&gt;ROUND(I12,2),CONCATENATE("Error ",ROUND(E12-I12,2)),"")</f>
      </c>
      <c r="J14" s="76"/>
      <c r="K14" s="77">
        <f>IF(K12/1&lt;&gt;100,CONCATENATE("Error ",ROUND(K12-100,2)),"")</f>
      </c>
      <c r="L14" s="77">
        <f>IF(L12/1&lt;&gt;100,CONCATENATE("Error ",ROUND(L12-100,2)),"")</f>
      </c>
      <c r="M14" s="77">
        <f>IF(M12/1&lt;&gt;100,CONCATENATE("Error ",ROUND(M12-100,2)),"")</f>
      </c>
    </row>
    <row r="15" spans="7:13" s="36" customFormat="1" ht="14.25" customHeight="1">
      <c r="G15" s="78"/>
      <c r="H15" s="78"/>
      <c r="I15" s="78"/>
      <c r="K15" s="79"/>
      <c r="L15" s="79"/>
      <c r="M15" s="79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4">
    <mergeCell ref="C7:C8"/>
    <mergeCell ref="G7:G8"/>
    <mergeCell ref="K7:K8"/>
    <mergeCell ref="L7:L8"/>
    <mergeCell ref="A2:M2"/>
    <mergeCell ref="A3:M3"/>
    <mergeCell ref="A5:M5"/>
    <mergeCell ref="C6:E6"/>
    <mergeCell ref="G6:I6"/>
    <mergeCell ref="K6:M6"/>
    <mergeCell ref="B6:B8"/>
    <mergeCell ref="A6:A8"/>
    <mergeCell ref="D7:D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A1">
      <selection activeCell="A4" sqref="A4:P4"/>
    </sheetView>
  </sheetViews>
  <sheetFormatPr defaultColWidth="11.421875" defaultRowHeight="12.75"/>
  <cols>
    <col min="1" max="1" width="17.28125" style="32" customWidth="1"/>
    <col min="2" max="2" width="8.00390625" style="32" hidden="1" customWidth="1"/>
    <col min="3" max="4" width="6.57421875" style="32" hidden="1" customWidth="1"/>
    <col min="5" max="5" width="2.57421875" style="32" hidden="1" customWidth="1"/>
    <col min="6" max="8" width="8.57421875" style="32" customWidth="1"/>
    <col min="9" max="9" width="1.1484375" style="32" customWidth="1"/>
    <col min="10" max="12" width="8.57421875" style="32" customWidth="1"/>
    <col min="13" max="13" width="1.1484375" style="32" customWidth="1"/>
    <col min="14" max="16" width="8.57421875" style="32" customWidth="1"/>
    <col min="17" max="17" width="7.8515625" style="32" customWidth="1"/>
    <col min="18" max="47" width="7.421875" style="32" customWidth="1"/>
    <col min="48" max="16384" width="11.421875" style="32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6" customFormat="1" ht="11.25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36" customFormat="1" ht="11.25" customHeight="1">
      <c r="A3" s="93" t="s">
        <v>16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36" customFormat="1" ht="11.25" customHeight="1">
      <c r="A4" s="94" t="s">
        <v>50</v>
      </c>
      <c r="B4" s="94"/>
      <c r="C4" s="94"/>
      <c r="D4" s="94"/>
      <c r="E4" s="9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84" customFormat="1" ht="11.25" customHeight="1">
      <c r="A5" s="156" t="s">
        <v>17</v>
      </c>
      <c r="B5" s="80"/>
      <c r="C5" s="80"/>
      <c r="D5" s="80"/>
      <c r="E5" s="81"/>
      <c r="F5" s="82" t="s">
        <v>24</v>
      </c>
      <c r="G5" s="82"/>
      <c r="H5" s="83"/>
      <c r="I5" s="82"/>
      <c r="J5" s="82"/>
      <c r="K5" s="82"/>
      <c r="L5" s="82"/>
      <c r="M5" s="82"/>
      <c r="N5" s="82"/>
      <c r="O5" s="82"/>
      <c r="P5" s="82"/>
    </row>
    <row r="6" spans="1:16" s="62" customFormat="1" ht="15.75" customHeight="1">
      <c r="A6" s="157"/>
      <c r="B6" s="154" t="s">
        <v>1</v>
      </c>
      <c r="C6" s="154"/>
      <c r="D6" s="154"/>
      <c r="E6" s="12"/>
      <c r="F6" s="85" t="s">
        <v>25</v>
      </c>
      <c r="G6" s="85"/>
      <c r="H6" s="85"/>
      <c r="I6" s="12"/>
      <c r="J6" s="85" t="s">
        <v>26</v>
      </c>
      <c r="K6" s="85"/>
      <c r="L6" s="85"/>
      <c r="M6" s="12"/>
      <c r="N6" s="85" t="s">
        <v>27</v>
      </c>
      <c r="O6" s="85"/>
      <c r="P6" s="85"/>
    </row>
    <row r="7" spans="1:16" s="84" customFormat="1" ht="12" customHeight="1">
      <c r="A7" s="157"/>
      <c r="B7" s="156" t="s">
        <v>6</v>
      </c>
      <c r="C7" s="149" t="s">
        <v>28</v>
      </c>
      <c r="D7" s="61" t="s">
        <v>8</v>
      </c>
      <c r="E7" s="65"/>
      <c r="F7" s="159" t="s">
        <v>6</v>
      </c>
      <c r="G7" s="149" t="s">
        <v>7</v>
      </c>
      <c r="H7" s="159" t="s">
        <v>29</v>
      </c>
      <c r="I7" s="157"/>
      <c r="J7" s="159" t="s">
        <v>6</v>
      </c>
      <c r="K7" s="149" t="s">
        <v>7</v>
      </c>
      <c r="L7" s="159" t="s">
        <v>29</v>
      </c>
      <c r="M7" s="157"/>
      <c r="N7" s="159" t="s">
        <v>6</v>
      </c>
      <c r="O7" s="149" t="s">
        <v>7</v>
      </c>
      <c r="P7" s="159" t="s">
        <v>29</v>
      </c>
    </row>
    <row r="8" spans="1:16" s="84" customFormat="1" ht="12" customHeight="1">
      <c r="A8" s="158"/>
      <c r="B8" s="158"/>
      <c r="C8" s="150"/>
      <c r="D8" s="66" t="s">
        <v>9</v>
      </c>
      <c r="E8" s="66"/>
      <c r="F8" s="150"/>
      <c r="G8" s="150"/>
      <c r="H8" s="150"/>
      <c r="I8" s="158"/>
      <c r="J8" s="150"/>
      <c r="K8" s="150"/>
      <c r="L8" s="150"/>
      <c r="M8" s="158"/>
      <c r="N8" s="150"/>
      <c r="O8" s="150"/>
      <c r="P8" s="150"/>
    </row>
    <row r="9" spans="1:16" s="84" customFormat="1" ht="12">
      <c r="A9" s="65"/>
      <c r="B9" s="65"/>
      <c r="C9" s="65"/>
      <c r="D9" s="65"/>
      <c r="E9" s="65"/>
      <c r="F9" s="12"/>
      <c r="G9" s="61"/>
      <c r="H9" s="61"/>
      <c r="I9" s="61"/>
      <c r="J9" s="12"/>
      <c r="K9" s="86" t="s">
        <v>19</v>
      </c>
      <c r="L9" s="61"/>
      <c r="M9" s="61"/>
      <c r="N9" s="12"/>
      <c r="O9" s="61"/>
      <c r="P9" s="61"/>
    </row>
    <row r="10" spans="1:16" s="36" customFormat="1" ht="16.5" customHeight="1">
      <c r="A10" s="11" t="s">
        <v>30</v>
      </c>
      <c r="B10" s="87">
        <v>0.63497787</v>
      </c>
      <c r="C10" s="87">
        <v>2.88420697</v>
      </c>
      <c r="D10" s="87">
        <v>4.12611413</v>
      </c>
      <c r="E10" s="87"/>
      <c r="F10" s="87">
        <v>0.58480705</v>
      </c>
      <c r="G10" s="87">
        <v>2.84029544</v>
      </c>
      <c r="H10" s="87">
        <v>4.49899598</v>
      </c>
      <c r="I10" s="88"/>
      <c r="J10" s="87">
        <v>0.661718</v>
      </c>
      <c r="K10" s="87">
        <v>2.90773407</v>
      </c>
      <c r="L10" s="87">
        <v>3.92888195</v>
      </c>
      <c r="M10" s="87"/>
      <c r="N10" s="87">
        <v>0.63804534</v>
      </c>
      <c r="O10" s="87">
        <v>2.99715794</v>
      </c>
      <c r="P10" s="87">
        <v>4.21464122</v>
      </c>
    </row>
    <row r="11" spans="1:16" s="36" customFormat="1" ht="16.5" customHeight="1">
      <c r="A11" s="11" t="s">
        <v>31</v>
      </c>
      <c r="B11" s="87">
        <v>1.1342698</v>
      </c>
      <c r="C11" s="87">
        <v>6.20133227</v>
      </c>
      <c r="D11" s="87">
        <v>8.79304394</v>
      </c>
      <c r="E11" s="87"/>
      <c r="F11" s="87">
        <v>0.91045766</v>
      </c>
      <c r="G11" s="87">
        <v>6.0241807</v>
      </c>
      <c r="H11" s="87">
        <v>8.98123532</v>
      </c>
      <c r="I11" s="88"/>
      <c r="J11" s="87">
        <v>1.29742167</v>
      </c>
      <c r="K11" s="87">
        <v>6.33103306</v>
      </c>
      <c r="L11" s="87">
        <v>8.65693441</v>
      </c>
      <c r="M11" s="87"/>
      <c r="N11" s="87">
        <v>1.09063719</v>
      </c>
      <c r="O11" s="87">
        <v>5.93485131</v>
      </c>
      <c r="P11" s="87">
        <v>8.88779745</v>
      </c>
    </row>
    <row r="12" spans="1:16" s="36" customFormat="1" ht="16.5" customHeight="1">
      <c r="A12" s="11" t="s">
        <v>32</v>
      </c>
      <c r="B12" s="87">
        <v>0.27106816</v>
      </c>
      <c r="C12" s="87">
        <v>3.12272325</v>
      </c>
      <c r="D12" s="87">
        <v>6.93448453</v>
      </c>
      <c r="E12" s="87"/>
      <c r="F12" s="87">
        <v>0.28582984</v>
      </c>
      <c r="G12" s="87">
        <v>3.63499879</v>
      </c>
      <c r="H12" s="87">
        <v>7.57718119</v>
      </c>
      <c r="I12" s="88"/>
      <c r="J12" s="87">
        <v>0.26308408</v>
      </c>
      <c r="K12" s="87">
        <v>2.84693522</v>
      </c>
      <c r="L12" s="87">
        <v>6.58952522</v>
      </c>
      <c r="M12" s="87"/>
      <c r="N12" s="87">
        <v>0.18448506</v>
      </c>
      <c r="O12" s="87">
        <v>2.20716672</v>
      </c>
      <c r="P12" s="87">
        <v>6.93138917</v>
      </c>
    </row>
    <row r="13" spans="1:16" s="92" customFormat="1" ht="16.5" customHeight="1">
      <c r="A13" s="89" t="s">
        <v>33</v>
      </c>
      <c r="B13" s="90">
        <v>0.74930558</v>
      </c>
      <c r="C13" s="90">
        <v>3.77197301</v>
      </c>
      <c r="D13" s="90">
        <v>5.49821859</v>
      </c>
      <c r="E13" s="90"/>
      <c r="F13" s="90">
        <v>0.66961292</v>
      </c>
      <c r="G13" s="90">
        <v>3.84580785</v>
      </c>
      <c r="H13" s="90">
        <v>6.00472842</v>
      </c>
      <c r="I13" s="91"/>
      <c r="J13" s="90">
        <v>0.79563756</v>
      </c>
      <c r="K13" s="90">
        <v>3.72939205</v>
      </c>
      <c r="L13" s="90">
        <v>5.20645502</v>
      </c>
      <c r="M13" s="90"/>
      <c r="N13" s="90">
        <v>0.76648269</v>
      </c>
      <c r="O13" s="90">
        <v>3.94209373</v>
      </c>
      <c r="P13" s="90">
        <v>5.93823004</v>
      </c>
    </row>
    <row r="14" spans="1:16" s="96" customFormat="1" ht="6" customHeight="1">
      <c r="A14" s="11"/>
      <c r="B14" s="87"/>
      <c r="C14" s="87"/>
      <c r="D14" s="87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</row>
    <row r="15" spans="1:16" s="99" customFormat="1" ht="12" hidden="1">
      <c r="A15" s="160"/>
      <c r="B15" s="97"/>
      <c r="C15" s="97"/>
      <c r="D15" s="97"/>
      <c r="E15" s="97"/>
      <c r="F15" s="98" t="s">
        <v>24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6" s="101" customFormat="1" ht="10.5" customHeight="1" hidden="1">
      <c r="A16" s="160"/>
      <c r="B16" s="159"/>
      <c r="C16" s="159"/>
      <c r="D16" s="159"/>
      <c r="E16" s="64"/>
      <c r="F16" s="100" t="str">
        <f>+F6</f>
        <v>Unifamiliar</v>
      </c>
      <c r="G16" s="100"/>
      <c r="H16" s="100"/>
      <c r="I16" s="64"/>
      <c r="J16" s="100" t="str">
        <f>+J6</f>
        <v>Multifamiliar</v>
      </c>
      <c r="K16" s="100"/>
      <c r="L16" s="100"/>
      <c r="M16" s="64"/>
      <c r="N16" s="100" t="str">
        <f>+N6</f>
        <v>De interés social</v>
      </c>
      <c r="O16" s="100"/>
      <c r="P16" s="100"/>
    </row>
    <row r="17" spans="1:16" s="101" customFormat="1" ht="24.75" customHeight="1">
      <c r="A17" s="160"/>
      <c r="B17" s="64"/>
      <c r="C17" s="64"/>
      <c r="D17" s="64"/>
      <c r="E17" s="64"/>
      <c r="F17" s="102" t="s">
        <v>34</v>
      </c>
      <c r="G17" s="100"/>
      <c r="H17" s="100"/>
      <c r="I17" s="100"/>
      <c r="J17" s="100"/>
      <c r="K17" s="103"/>
      <c r="L17" s="100"/>
      <c r="M17" s="100"/>
      <c r="N17" s="100"/>
      <c r="O17" s="100"/>
      <c r="P17" s="100"/>
    </row>
    <row r="18" spans="1:16" s="99" customFormat="1" ht="12.75" customHeight="1" hidden="1">
      <c r="A18" s="160"/>
      <c r="B18" s="157"/>
      <c r="C18" s="65"/>
      <c r="D18" s="65"/>
      <c r="E18" s="65"/>
      <c r="F18" s="159" t="s">
        <v>6</v>
      </c>
      <c r="G18" s="65" t="s">
        <v>5</v>
      </c>
      <c r="H18" s="65" t="s">
        <v>8</v>
      </c>
      <c r="I18" s="157"/>
      <c r="J18" s="159" t="s">
        <v>6</v>
      </c>
      <c r="K18" s="65" t="s">
        <v>5</v>
      </c>
      <c r="L18" s="65" t="s">
        <v>8</v>
      </c>
      <c r="M18" s="157"/>
      <c r="N18" s="159" t="s">
        <v>6</v>
      </c>
      <c r="O18" s="65" t="s">
        <v>5</v>
      </c>
      <c r="P18" s="65" t="s">
        <v>8</v>
      </c>
    </row>
    <row r="19" spans="1:16" s="99" customFormat="1" ht="12" hidden="1">
      <c r="A19" s="160"/>
      <c r="B19" s="157"/>
      <c r="C19" s="65"/>
      <c r="D19" s="65"/>
      <c r="E19" s="65"/>
      <c r="F19" s="159"/>
      <c r="G19" s="65" t="s">
        <v>22</v>
      </c>
      <c r="H19" s="65" t="s">
        <v>9</v>
      </c>
      <c r="I19" s="157"/>
      <c r="J19" s="159"/>
      <c r="K19" s="65" t="s">
        <v>22</v>
      </c>
      <c r="L19" s="65" t="s">
        <v>9</v>
      </c>
      <c r="M19" s="157"/>
      <c r="N19" s="159"/>
      <c r="O19" s="65" t="s">
        <v>22</v>
      </c>
      <c r="P19" s="65" t="s">
        <v>9</v>
      </c>
    </row>
    <row r="20" spans="1:16" s="96" customFormat="1" ht="16.5" customHeight="1">
      <c r="A20" s="11" t="str">
        <f>+A10</f>
        <v>Materiales</v>
      </c>
      <c r="B20" s="87"/>
      <c r="C20" s="87"/>
      <c r="D20" s="87"/>
      <c r="E20" s="87"/>
      <c r="F20" s="87">
        <v>0.37388458</v>
      </c>
      <c r="G20" s="87">
        <v>1.83209551</v>
      </c>
      <c r="H20" s="87">
        <v>2.91532962</v>
      </c>
      <c r="I20" s="87"/>
      <c r="J20" s="87">
        <v>0.46192137</v>
      </c>
      <c r="K20" s="87">
        <v>2.04327214</v>
      </c>
      <c r="L20" s="87">
        <v>2.77263577</v>
      </c>
      <c r="M20" s="87"/>
      <c r="N20" s="87">
        <v>0.38132138</v>
      </c>
      <c r="O20" s="87">
        <v>1.80535059</v>
      </c>
      <c r="P20" s="87">
        <v>2.55723294</v>
      </c>
    </row>
    <row r="21" spans="1:16" s="36" customFormat="1" ht="16.5" customHeight="1">
      <c r="A21" s="11" t="str">
        <f>+A11</f>
        <v>Mano de obra</v>
      </c>
      <c r="B21" s="87"/>
      <c r="C21" s="87"/>
      <c r="D21" s="87"/>
      <c r="E21" s="87"/>
      <c r="F21" s="87">
        <v>0.28078925</v>
      </c>
      <c r="G21" s="87">
        <v>1.82406595</v>
      </c>
      <c r="H21" s="87">
        <v>2.70064866</v>
      </c>
      <c r="I21" s="87"/>
      <c r="J21" s="87">
        <v>0.31895817</v>
      </c>
      <c r="K21" s="87">
        <v>1.52589842</v>
      </c>
      <c r="L21" s="87">
        <v>2.07089609</v>
      </c>
      <c r="M21" s="87"/>
      <c r="N21" s="87">
        <v>0.37423504</v>
      </c>
      <c r="O21" s="87">
        <v>2.00457091</v>
      </c>
      <c r="P21" s="87">
        <v>2.97664216</v>
      </c>
    </row>
    <row r="22" spans="1:16" s="36" customFormat="1" ht="16.5" customHeight="1">
      <c r="A22" s="11" t="str">
        <f>+A12</f>
        <v>Maquinaria y equipo</v>
      </c>
      <c r="B22" s="87"/>
      <c r="C22" s="87"/>
      <c r="D22" s="87"/>
      <c r="E22" s="87"/>
      <c r="F22" s="87">
        <v>0.01493909</v>
      </c>
      <c r="G22" s="87">
        <v>0.18964639</v>
      </c>
      <c r="H22" s="87">
        <v>0.38875012</v>
      </c>
      <c r="I22" s="87"/>
      <c r="J22" s="87">
        <v>0.01475801</v>
      </c>
      <c r="K22" s="87">
        <v>0.16022149</v>
      </c>
      <c r="L22" s="87">
        <v>0.36292315</v>
      </c>
      <c r="M22" s="87"/>
      <c r="N22" s="87">
        <v>0.01092627</v>
      </c>
      <c r="O22" s="87">
        <v>0.13217223</v>
      </c>
      <c r="P22" s="87">
        <v>0.40435494</v>
      </c>
    </row>
    <row r="23" spans="1:16" s="51" customFormat="1" ht="16.5" customHeight="1">
      <c r="A23" s="70" t="str">
        <f>+A13</f>
        <v>Total</v>
      </c>
      <c r="B23" s="104"/>
      <c r="C23" s="104"/>
      <c r="D23" s="104"/>
      <c r="E23" s="104"/>
      <c r="F23" s="104">
        <f>+F13</f>
        <v>0.66961292</v>
      </c>
      <c r="G23" s="104">
        <f>+G13</f>
        <v>3.84580785</v>
      </c>
      <c r="H23" s="104">
        <f>+H13</f>
        <v>6.00472842</v>
      </c>
      <c r="I23" s="104"/>
      <c r="J23" s="104">
        <f>+J13</f>
        <v>0.79563756</v>
      </c>
      <c r="K23" s="104">
        <f>+K13</f>
        <v>3.72939205</v>
      </c>
      <c r="L23" s="104">
        <f>+L13</f>
        <v>5.20645502</v>
      </c>
      <c r="M23" s="104"/>
      <c r="N23" s="104">
        <f>+N13</f>
        <v>0.76648269</v>
      </c>
      <c r="O23" s="104">
        <f>+O13</f>
        <v>3.94209373</v>
      </c>
      <c r="P23" s="104">
        <f>+P13</f>
        <v>5.93823004</v>
      </c>
    </row>
    <row r="24" spans="1:16" s="58" customFormat="1" ht="11.25">
      <c r="A24" s="24" t="s">
        <v>152</v>
      </c>
      <c r="B24" s="24"/>
      <c r="C24" s="24"/>
      <c r="D24" s="24"/>
      <c r="E24" s="2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6:16" ht="14.25" customHeight="1">
      <c r="F25" s="105"/>
      <c r="G25" s="105"/>
      <c r="H25" s="105"/>
      <c r="J25" s="105"/>
      <c r="K25" s="105"/>
      <c r="L25" s="105"/>
      <c r="N25" s="105"/>
      <c r="O25" s="105"/>
      <c r="P25" s="105"/>
    </row>
    <row r="26" spans="6:16" s="106" customFormat="1" ht="14.25" customHeight="1">
      <c r="F26" s="107"/>
      <c r="G26" s="107"/>
      <c r="H26" s="107"/>
      <c r="J26" s="107"/>
      <c r="K26" s="107"/>
      <c r="L26" s="107"/>
      <c r="M26" s="107"/>
      <c r="N26" s="107"/>
      <c r="O26" s="107"/>
      <c r="P26" s="107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6">
    <mergeCell ref="C7:C8"/>
    <mergeCell ref="F7:F8"/>
    <mergeCell ref="I7:I8"/>
    <mergeCell ref="J7:J8"/>
    <mergeCell ref="H7:H8"/>
    <mergeCell ref="G7:G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K7:K8"/>
    <mergeCell ref="O7:O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5">
      <selection activeCell="G25" sqref="G25"/>
    </sheetView>
  </sheetViews>
  <sheetFormatPr defaultColWidth="11.421875" defaultRowHeight="12.75"/>
  <cols>
    <col min="1" max="1" width="10.421875" style="109" bestFit="1" customWidth="1"/>
    <col min="2" max="5" width="7.00390625" style="109" customWidth="1"/>
    <col min="6" max="6" width="0.9921875" style="109" customWidth="1"/>
    <col min="7" max="10" width="7.00390625" style="109" customWidth="1"/>
    <col min="11" max="11" width="0.9921875" style="109" customWidth="1"/>
    <col min="12" max="15" width="7.00390625" style="109" customWidth="1"/>
    <col min="16" max="16384" width="11.28125" style="109" customWidth="1"/>
  </cols>
  <sheetData>
    <row r="1" spans="1:16" ht="11.25">
      <c r="A1" s="108" t="s">
        <v>39</v>
      </c>
      <c r="L1" s="110"/>
      <c r="M1" s="110"/>
      <c r="N1" s="110"/>
      <c r="O1" s="110"/>
      <c r="P1" s="110"/>
    </row>
    <row r="2" spans="12:16" ht="11.25">
      <c r="L2" s="110"/>
      <c r="M2" s="110"/>
      <c r="N2" s="110"/>
      <c r="O2" s="110"/>
      <c r="P2" s="110"/>
    </row>
    <row r="3" spans="12:16" ht="11.25">
      <c r="L3" s="110"/>
      <c r="M3" s="111"/>
      <c r="N3" s="111"/>
      <c r="O3" s="111"/>
      <c r="P3" s="111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0"/>
      <c r="M4" s="111"/>
      <c r="N4" s="111"/>
      <c r="O4" s="111"/>
      <c r="P4" s="112"/>
    </row>
    <row r="5" spans="1:16" ht="11.25">
      <c r="A5" s="113" t="s">
        <v>35</v>
      </c>
      <c r="B5" s="113"/>
      <c r="C5" s="113"/>
      <c r="D5" s="113"/>
      <c r="E5" s="113"/>
      <c r="F5" s="113"/>
      <c r="G5" s="113"/>
      <c r="H5" s="114"/>
      <c r="I5" s="113"/>
      <c r="J5" s="113"/>
      <c r="K5" s="113"/>
      <c r="L5" s="115"/>
      <c r="M5" s="116"/>
      <c r="N5" s="116"/>
      <c r="O5" s="116"/>
      <c r="P5" s="117"/>
    </row>
    <row r="6" spans="1:16" ht="11.25">
      <c r="A6" s="113" t="str">
        <f>CONCATENATE(B8," - ",E8,(IF($A$1&lt;&gt;"Enero",CONCATENATE(" (enero"," - ",(LOWER($A$1)),")")," (enero)")))</f>
        <v>2005 - 2008 (enero - marzo)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8"/>
      <c r="M6" s="117"/>
      <c r="N6" s="117"/>
      <c r="O6" s="117"/>
      <c r="P6" s="117"/>
    </row>
    <row r="7" spans="1:16" s="122" customFormat="1" ht="16.5" customHeight="1">
      <c r="A7" s="161" t="s">
        <v>36</v>
      </c>
      <c r="B7" s="119" t="s">
        <v>6</v>
      </c>
      <c r="C7" s="119"/>
      <c r="D7" s="119"/>
      <c r="E7" s="119"/>
      <c r="F7" s="120"/>
      <c r="G7" s="119" t="s">
        <v>28</v>
      </c>
      <c r="H7" s="119"/>
      <c r="I7" s="119"/>
      <c r="J7" s="119"/>
      <c r="K7" s="120"/>
      <c r="L7" s="119" t="s">
        <v>29</v>
      </c>
      <c r="M7" s="119"/>
      <c r="N7" s="119"/>
      <c r="O7" s="119"/>
      <c r="P7" s="121"/>
    </row>
    <row r="8" spans="1:16" ht="11.25">
      <c r="A8" s="162"/>
      <c r="B8" s="123">
        <f>+C8-1</f>
        <v>2005</v>
      </c>
      <c r="C8" s="123">
        <f>+D8-1</f>
        <v>2006</v>
      </c>
      <c r="D8" s="123">
        <f>+E8-1</f>
        <v>2007</v>
      </c>
      <c r="E8" s="125" t="s">
        <v>155</v>
      </c>
      <c r="F8" s="123"/>
      <c r="G8" s="123">
        <f>+H8-1</f>
        <v>2005</v>
      </c>
      <c r="H8" s="123">
        <f>+I8-1</f>
        <v>2006</v>
      </c>
      <c r="I8" s="123">
        <f>+J8-1</f>
        <v>2007</v>
      </c>
      <c r="J8" s="123" t="s">
        <v>155</v>
      </c>
      <c r="K8" s="123"/>
      <c r="L8" s="123">
        <f>+M8-1</f>
        <v>2005</v>
      </c>
      <c r="M8" s="123">
        <f>+N8-1</f>
        <v>2006</v>
      </c>
      <c r="N8" s="123">
        <f>+O8-1</f>
        <v>2007</v>
      </c>
      <c r="O8" s="123" t="s">
        <v>155</v>
      </c>
      <c r="P8" s="24"/>
    </row>
    <row r="9" spans="1:16" ht="14.25" customHeight="1">
      <c r="A9" s="121" t="s">
        <v>37</v>
      </c>
      <c r="B9" s="88">
        <v>0.80392163</v>
      </c>
      <c r="C9" s="88">
        <v>1.52166698</v>
      </c>
      <c r="D9" s="88">
        <v>0.70507624</v>
      </c>
      <c r="E9" s="88">
        <v>1.41963284</v>
      </c>
      <c r="F9" s="88"/>
      <c r="G9" s="88">
        <v>0.80392163</v>
      </c>
      <c r="H9" s="88">
        <v>1.52166698</v>
      </c>
      <c r="I9" s="88">
        <v>0.70507624</v>
      </c>
      <c r="J9" s="88">
        <v>1.41963284</v>
      </c>
      <c r="K9" s="88"/>
      <c r="L9" s="88">
        <v>6.9836659</v>
      </c>
      <c r="M9" s="88">
        <v>3.42688416</v>
      </c>
      <c r="N9" s="88">
        <v>5.77929665</v>
      </c>
      <c r="O9" s="88">
        <v>4.96902695</v>
      </c>
      <c r="P9" s="24"/>
    </row>
    <row r="10" spans="1:16" ht="14.25" customHeight="1">
      <c r="A10" s="121" t="s">
        <v>38</v>
      </c>
      <c r="B10" s="88">
        <v>0.59355304</v>
      </c>
      <c r="C10" s="88">
        <v>0.50945172</v>
      </c>
      <c r="D10" s="88">
        <v>0.99387437</v>
      </c>
      <c r="E10" s="126">
        <v>1.55843004</v>
      </c>
      <c r="F10" s="88"/>
      <c r="G10" s="88">
        <v>1.40224637</v>
      </c>
      <c r="H10" s="88">
        <v>2.03887087</v>
      </c>
      <c r="I10" s="88">
        <v>1.70595818</v>
      </c>
      <c r="J10" s="126">
        <v>3.00018687</v>
      </c>
      <c r="K10" s="88"/>
      <c r="L10" s="88">
        <v>5.05751306</v>
      </c>
      <c r="M10" s="88">
        <v>3.34039225</v>
      </c>
      <c r="N10" s="88">
        <v>6.28911822</v>
      </c>
      <c r="O10" s="126">
        <v>5.55580373</v>
      </c>
      <c r="P10" s="24"/>
    </row>
    <row r="11" spans="1:16" ht="14.25" customHeight="1">
      <c r="A11" s="121" t="s">
        <v>39</v>
      </c>
      <c r="B11" s="88">
        <v>0.46085824</v>
      </c>
      <c r="C11" s="88">
        <v>0.57108614</v>
      </c>
      <c r="D11" s="88">
        <v>0.80429857</v>
      </c>
      <c r="E11" s="127">
        <v>0.74930558</v>
      </c>
      <c r="F11" s="126"/>
      <c r="G11" s="126">
        <v>1.86960453</v>
      </c>
      <c r="H11" s="126">
        <v>2.62160072</v>
      </c>
      <c r="I11" s="126">
        <v>2.52397775</v>
      </c>
      <c r="J11" s="127">
        <v>3.77197301</v>
      </c>
      <c r="K11" s="126"/>
      <c r="L11" s="126">
        <v>3.22620624</v>
      </c>
      <c r="M11" s="126">
        <v>3.45377964</v>
      </c>
      <c r="N11" s="126">
        <v>6.53559009</v>
      </c>
      <c r="O11" s="127">
        <v>5.49821859</v>
      </c>
      <c r="P11" s="24"/>
    </row>
    <row r="12" spans="1:16" ht="14.25" customHeight="1">
      <c r="A12" s="121" t="s">
        <v>40</v>
      </c>
      <c r="B12" s="88">
        <v>0.38704796</v>
      </c>
      <c r="C12" s="88">
        <v>0.53780488</v>
      </c>
      <c r="D12" s="88">
        <v>0.47926463</v>
      </c>
      <c r="E12" s="126" t="s">
        <v>172</v>
      </c>
      <c r="F12" s="88"/>
      <c r="G12" s="88">
        <v>2.26388876</v>
      </c>
      <c r="H12" s="88">
        <v>3.1735047</v>
      </c>
      <c r="I12" s="88">
        <v>3.01533891</v>
      </c>
      <c r="J12" s="126" t="s">
        <v>172</v>
      </c>
      <c r="K12" s="88"/>
      <c r="L12" s="88">
        <v>2.77798888</v>
      </c>
      <c r="M12" s="88">
        <v>3.60914205</v>
      </c>
      <c r="N12" s="88">
        <v>6.4735575</v>
      </c>
      <c r="O12" s="126" t="s">
        <v>172</v>
      </c>
      <c r="P12" s="24"/>
    </row>
    <row r="13" spans="1:16" ht="14.25" customHeight="1">
      <c r="A13" s="121" t="s">
        <v>41</v>
      </c>
      <c r="B13" s="88">
        <v>0.44948956</v>
      </c>
      <c r="C13" s="88">
        <v>0.68874349</v>
      </c>
      <c r="D13" s="88">
        <v>0.16801499</v>
      </c>
      <c r="E13" s="126" t="s">
        <v>172</v>
      </c>
      <c r="F13" s="88"/>
      <c r="G13" s="88">
        <v>2.72355426</v>
      </c>
      <c r="H13" s="88">
        <v>3.8841055</v>
      </c>
      <c r="I13" s="88">
        <v>3.18842013</v>
      </c>
      <c r="J13" s="126" t="s">
        <v>172</v>
      </c>
      <c r="K13" s="88"/>
      <c r="L13" s="88">
        <v>2.72320701</v>
      </c>
      <c r="M13" s="88">
        <v>3.85592175</v>
      </c>
      <c r="N13" s="88">
        <v>5.92291187</v>
      </c>
      <c r="O13" s="126" t="s">
        <v>172</v>
      </c>
      <c r="P13" s="24"/>
    </row>
    <row r="14" spans="1:16" ht="14.25" customHeight="1">
      <c r="A14" s="121" t="s">
        <v>42</v>
      </c>
      <c r="B14" s="88">
        <v>0.20433609</v>
      </c>
      <c r="C14" s="88">
        <v>0.76348433</v>
      </c>
      <c r="D14" s="88">
        <v>-0.03031491</v>
      </c>
      <c r="E14" s="126" t="s">
        <v>172</v>
      </c>
      <c r="F14" s="126"/>
      <c r="G14" s="126">
        <v>2.93345555</v>
      </c>
      <c r="H14" s="126">
        <v>4.67724436</v>
      </c>
      <c r="I14" s="126">
        <v>3.15713865</v>
      </c>
      <c r="J14" s="126" t="s">
        <v>172</v>
      </c>
      <c r="K14" s="126"/>
      <c r="L14" s="126">
        <v>2.75845545</v>
      </c>
      <c r="M14" s="126">
        <v>4.43544613</v>
      </c>
      <c r="N14" s="126">
        <v>5.08846747</v>
      </c>
      <c r="O14" s="126" t="s">
        <v>172</v>
      </c>
      <c r="P14" s="24"/>
    </row>
    <row r="15" spans="1:16" ht="14.25" customHeight="1">
      <c r="A15" s="121" t="s">
        <v>43</v>
      </c>
      <c r="B15" s="88">
        <v>-0.26351605</v>
      </c>
      <c r="C15" s="88">
        <v>1.12920334</v>
      </c>
      <c r="D15" s="88">
        <v>-0.10317849</v>
      </c>
      <c r="E15" s="126" t="s">
        <v>172</v>
      </c>
      <c r="F15" s="88"/>
      <c r="G15" s="88">
        <v>2.66220937</v>
      </c>
      <c r="H15" s="88">
        <v>5.8592633</v>
      </c>
      <c r="I15" s="88">
        <v>3.05070268</v>
      </c>
      <c r="J15" s="126" t="s">
        <v>172</v>
      </c>
      <c r="K15" s="88"/>
      <c r="L15" s="88">
        <v>2.23498858</v>
      </c>
      <c r="M15" s="88">
        <v>5.89378179</v>
      </c>
      <c r="N15" s="88">
        <v>3.80783721</v>
      </c>
      <c r="O15" s="126" t="s">
        <v>172</v>
      </c>
      <c r="P15" s="24"/>
    </row>
    <row r="16" spans="1:16" ht="14.25" customHeight="1">
      <c r="A16" s="121" t="s">
        <v>44</v>
      </c>
      <c r="B16" s="88">
        <v>0.06276837</v>
      </c>
      <c r="C16" s="88">
        <v>0.45563146</v>
      </c>
      <c r="D16" s="88">
        <v>0.21787831</v>
      </c>
      <c r="E16" s="126" t="s">
        <v>172</v>
      </c>
      <c r="F16" s="88"/>
      <c r="G16" s="88">
        <v>2.72664877</v>
      </c>
      <c r="H16" s="88">
        <v>6.34159141</v>
      </c>
      <c r="I16" s="88">
        <v>3.27522781</v>
      </c>
      <c r="J16" s="126" t="s">
        <v>172</v>
      </c>
      <c r="K16" s="88"/>
      <c r="L16" s="88">
        <v>2.18631295</v>
      </c>
      <c r="M16" s="88">
        <v>6.30953841</v>
      </c>
      <c r="N16" s="88">
        <v>3.56215023</v>
      </c>
      <c r="O16" s="126" t="s">
        <v>172</v>
      </c>
      <c r="P16" s="24"/>
    </row>
    <row r="17" spans="1:16" ht="14.25" customHeight="1">
      <c r="A17" s="121" t="s">
        <v>45</v>
      </c>
      <c r="B17" s="88">
        <v>-0.2256382</v>
      </c>
      <c r="C17" s="88">
        <v>0.31665904</v>
      </c>
      <c r="D17" s="88">
        <v>0.15707367</v>
      </c>
      <c r="E17" s="126" t="s">
        <v>172</v>
      </c>
      <c r="F17" s="88"/>
      <c r="G17" s="88">
        <v>2.49485821</v>
      </c>
      <c r="H17" s="88">
        <v>6.67833167</v>
      </c>
      <c r="I17" s="88">
        <v>3.437446</v>
      </c>
      <c r="J17" s="126" t="s">
        <v>172</v>
      </c>
      <c r="K17" s="88"/>
      <c r="L17" s="88">
        <v>2.01264934</v>
      </c>
      <c r="M17" s="88">
        <v>6.88735587</v>
      </c>
      <c r="N17" s="88">
        <v>3.39740189</v>
      </c>
      <c r="O17" s="126" t="s">
        <v>172</v>
      </c>
      <c r="P17" s="24"/>
    </row>
    <row r="18" spans="1:16" ht="14.25" customHeight="1">
      <c r="A18" s="121" t="s">
        <v>46</v>
      </c>
      <c r="B18" s="88">
        <v>-0.03180709</v>
      </c>
      <c r="C18" s="88">
        <v>0.19623096</v>
      </c>
      <c r="D18" s="88">
        <v>0.30237291</v>
      </c>
      <c r="E18" s="126" t="s">
        <v>172</v>
      </c>
      <c r="F18" s="126"/>
      <c r="G18" s="126">
        <v>2.46225757</v>
      </c>
      <c r="H18" s="126">
        <v>6.88766758</v>
      </c>
      <c r="I18" s="126">
        <v>3.75021281</v>
      </c>
      <c r="J18" s="126" t="s">
        <v>172</v>
      </c>
      <c r="K18" s="126"/>
      <c r="L18" s="126">
        <v>2.15189203</v>
      </c>
      <c r="M18" s="126">
        <v>7.13117727</v>
      </c>
      <c r="N18" s="126">
        <v>3.50693496</v>
      </c>
      <c r="O18" s="126" t="s">
        <v>172</v>
      </c>
      <c r="P18" s="24"/>
    </row>
    <row r="19" spans="1:16" ht="14.25" customHeight="1">
      <c r="A19" s="121" t="s">
        <v>47</v>
      </c>
      <c r="B19" s="88">
        <v>0.10977843</v>
      </c>
      <c r="C19" s="88">
        <v>-0.11141537</v>
      </c>
      <c r="D19" s="88">
        <v>0.12874759</v>
      </c>
      <c r="E19" s="126" t="s">
        <v>172</v>
      </c>
      <c r="F19" s="126"/>
      <c r="G19" s="126">
        <v>2.57473903</v>
      </c>
      <c r="H19" s="126">
        <v>6.76857829</v>
      </c>
      <c r="I19" s="126">
        <v>3.88378872</v>
      </c>
      <c r="J19" s="126" t="s">
        <v>172</v>
      </c>
      <c r="K19" s="126"/>
      <c r="L19" s="126">
        <v>2.36012402</v>
      </c>
      <c r="M19" s="126">
        <v>6.89446961</v>
      </c>
      <c r="N19" s="126">
        <v>3.75579756</v>
      </c>
      <c r="O19" s="126" t="s">
        <v>172</v>
      </c>
      <c r="P19" s="24"/>
    </row>
    <row r="20" spans="1:16" ht="14.25" customHeight="1">
      <c r="A20" s="123" t="s">
        <v>48</v>
      </c>
      <c r="B20" s="128">
        <v>0.11791045</v>
      </c>
      <c r="C20" s="128">
        <v>-0.12320609</v>
      </c>
      <c r="D20" s="128">
        <v>0.33275088</v>
      </c>
      <c r="E20" s="129"/>
      <c r="F20" s="128"/>
      <c r="G20" s="128">
        <v>2.69568537</v>
      </c>
      <c r="H20" s="128">
        <v>6.6370329</v>
      </c>
      <c r="I20" s="128">
        <v>4.22946294</v>
      </c>
      <c r="J20" s="129"/>
      <c r="K20" s="128"/>
      <c r="L20" s="128">
        <v>2.69568537</v>
      </c>
      <c r="M20" s="128">
        <v>6.6370329</v>
      </c>
      <c r="N20" s="128">
        <v>4.22946294</v>
      </c>
      <c r="O20" s="129"/>
      <c r="P20" s="24"/>
    </row>
    <row r="21" spans="1:16" ht="11.25">
      <c r="A21" s="24" t="s">
        <v>152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1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</sheetData>
  <mergeCells count="1">
    <mergeCell ref="A7:A8"/>
  </mergeCells>
  <printOptions/>
  <pageMargins left="0.75" right="0.75" top="1" bottom="1" header="0" footer="0"/>
  <pageSetup horizontalDpi="600" verticalDpi="600" orientation="portrait" paperSize="5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workbookViewId="0" topLeftCell="A23">
      <selection activeCell="A9" sqref="A9"/>
    </sheetView>
  </sheetViews>
  <sheetFormatPr defaultColWidth="11.421875" defaultRowHeight="12.75"/>
  <cols>
    <col min="1" max="1" width="24.00390625" style="0" customWidth="1"/>
    <col min="2" max="2" width="11.57421875" style="0" customWidth="1"/>
    <col min="3" max="3" width="9.140625" style="0" bestFit="1" customWidth="1"/>
    <col min="4" max="4" width="11.57421875" style="0" bestFit="1" customWidth="1"/>
    <col min="5" max="5" width="1.57421875" style="0" customWidth="1"/>
    <col min="6" max="6" width="26.8515625" style="0" bestFit="1" customWidth="1"/>
    <col min="8" max="8" width="9.140625" style="0" bestFit="1" customWidth="1"/>
  </cols>
  <sheetData>
    <row r="2" spans="1:9" ht="12.75">
      <c r="A2" s="130" t="s">
        <v>49</v>
      </c>
      <c r="B2" s="131"/>
      <c r="C2" s="131"/>
      <c r="D2" s="131"/>
      <c r="E2" s="132"/>
      <c r="F2" s="132"/>
      <c r="G2" s="133"/>
      <c r="H2" s="133"/>
      <c r="I2" s="133"/>
    </row>
    <row r="3" spans="1:9" ht="12.75">
      <c r="A3" s="134" t="s">
        <v>50</v>
      </c>
      <c r="B3" s="131"/>
      <c r="C3" s="131"/>
      <c r="D3" s="131"/>
      <c r="E3" s="132"/>
      <c r="F3" s="132"/>
      <c r="G3" s="133"/>
      <c r="H3" s="133"/>
      <c r="I3" s="133"/>
    </row>
    <row r="4" spans="1:9" ht="12.75">
      <c r="A4" s="163" t="s">
        <v>51</v>
      </c>
      <c r="B4" s="165" t="s">
        <v>52</v>
      </c>
      <c r="C4" s="165"/>
      <c r="D4" s="165"/>
      <c r="E4" s="135"/>
      <c r="F4" s="163" t="s">
        <v>51</v>
      </c>
      <c r="G4" s="166" t="s">
        <v>52</v>
      </c>
      <c r="H4" s="166"/>
      <c r="I4" s="166"/>
    </row>
    <row r="5" spans="1:9" ht="22.5">
      <c r="A5" s="164"/>
      <c r="B5" s="136" t="s">
        <v>29</v>
      </c>
      <c r="C5" s="136" t="s">
        <v>7</v>
      </c>
      <c r="D5" s="136" t="s">
        <v>6</v>
      </c>
      <c r="E5" s="136"/>
      <c r="F5" s="164"/>
      <c r="G5" s="137" t="s">
        <v>29</v>
      </c>
      <c r="H5" s="136" t="s">
        <v>7</v>
      </c>
      <c r="I5" s="137" t="s">
        <v>6</v>
      </c>
    </row>
    <row r="6" spans="1:9" ht="12.75">
      <c r="A6" s="130" t="s">
        <v>30</v>
      </c>
      <c r="B6" s="138">
        <v>4.13</v>
      </c>
      <c r="C6" s="138">
        <v>2.88</v>
      </c>
      <c r="D6" s="138">
        <v>0.63</v>
      </c>
      <c r="E6" s="139"/>
      <c r="F6" t="s">
        <v>53</v>
      </c>
      <c r="G6" s="140">
        <v>1.66</v>
      </c>
      <c r="H6" s="140">
        <v>0.94</v>
      </c>
      <c r="I6" s="140">
        <v>0</v>
      </c>
    </row>
    <row r="7" spans="1:9" ht="12.75">
      <c r="A7" t="s">
        <v>54</v>
      </c>
      <c r="B7" s="140">
        <v>23.17</v>
      </c>
      <c r="C7" s="140">
        <v>8.81</v>
      </c>
      <c r="D7" s="140">
        <v>0.18</v>
      </c>
      <c r="E7" s="141"/>
      <c r="F7" t="s">
        <v>55</v>
      </c>
      <c r="G7" s="140">
        <v>1.64</v>
      </c>
      <c r="H7" s="140">
        <v>1.11</v>
      </c>
      <c r="I7" s="140">
        <v>0.31</v>
      </c>
    </row>
    <row r="8" spans="1:9" ht="12.75">
      <c r="A8" t="s">
        <v>56</v>
      </c>
      <c r="B8" s="140">
        <v>22.7</v>
      </c>
      <c r="C8" s="140">
        <v>22.83</v>
      </c>
      <c r="D8" s="140">
        <v>8.12</v>
      </c>
      <c r="E8" s="141"/>
      <c r="F8" t="s">
        <v>57</v>
      </c>
      <c r="G8" s="140">
        <v>1.61</v>
      </c>
      <c r="H8" s="140">
        <v>0.42</v>
      </c>
      <c r="I8" s="140">
        <v>0.02</v>
      </c>
    </row>
    <row r="9" spans="1:9" ht="12.75">
      <c r="A9" t="s">
        <v>58</v>
      </c>
      <c r="B9" s="140">
        <v>19.42</v>
      </c>
      <c r="C9" s="140">
        <v>8.11</v>
      </c>
      <c r="D9" s="140">
        <v>0.33</v>
      </c>
      <c r="E9" s="141"/>
      <c r="F9" t="s">
        <v>59</v>
      </c>
      <c r="G9" s="140">
        <v>1.52</v>
      </c>
      <c r="H9" s="140">
        <v>0.7</v>
      </c>
      <c r="I9" s="140">
        <v>0.41</v>
      </c>
    </row>
    <row r="10" spans="1:9" ht="12.75">
      <c r="A10" t="s">
        <v>60</v>
      </c>
      <c r="B10" s="140">
        <v>15.61</v>
      </c>
      <c r="C10" s="140">
        <v>6.34</v>
      </c>
      <c r="D10" s="140">
        <v>0.28</v>
      </c>
      <c r="E10" s="141"/>
      <c r="F10" t="s">
        <v>61</v>
      </c>
      <c r="G10" s="140">
        <v>1.5</v>
      </c>
      <c r="H10" s="140">
        <v>-0.06</v>
      </c>
      <c r="I10" s="140">
        <v>-0.28</v>
      </c>
    </row>
    <row r="11" spans="1:9" ht="12.75">
      <c r="A11" t="s">
        <v>62</v>
      </c>
      <c r="B11" s="140">
        <v>14.57</v>
      </c>
      <c r="C11" s="140">
        <v>4.23</v>
      </c>
      <c r="D11" s="140">
        <v>1.26</v>
      </c>
      <c r="E11" s="141"/>
      <c r="F11" t="s">
        <v>63</v>
      </c>
      <c r="G11" s="140">
        <v>1.41</v>
      </c>
      <c r="H11" s="140">
        <v>0.77</v>
      </c>
      <c r="I11" s="140">
        <v>0.15</v>
      </c>
    </row>
    <row r="12" spans="1:9" ht="12.75">
      <c r="A12" t="s">
        <v>64</v>
      </c>
      <c r="B12" s="140">
        <v>11.07</v>
      </c>
      <c r="C12" s="140">
        <v>5.43</v>
      </c>
      <c r="D12" s="140">
        <v>-0.02</v>
      </c>
      <c r="E12" s="141"/>
      <c r="F12" t="s">
        <v>65</v>
      </c>
      <c r="G12" s="140">
        <v>1.13</v>
      </c>
      <c r="H12" s="140">
        <v>0.35</v>
      </c>
      <c r="I12" s="140">
        <v>0.31</v>
      </c>
    </row>
    <row r="13" spans="1:9" ht="12.75">
      <c r="A13" t="s">
        <v>66</v>
      </c>
      <c r="B13" s="140">
        <v>10.33</v>
      </c>
      <c r="C13" s="140">
        <v>4.52</v>
      </c>
      <c r="D13" s="140">
        <v>0.64</v>
      </c>
      <c r="E13" s="141"/>
      <c r="F13" t="s">
        <v>67</v>
      </c>
      <c r="G13" s="140">
        <v>1.05</v>
      </c>
      <c r="H13" s="140">
        <v>0.31</v>
      </c>
      <c r="I13" s="140">
        <v>0.21</v>
      </c>
    </row>
    <row r="14" spans="1:9" ht="12.75">
      <c r="A14" t="s">
        <v>68</v>
      </c>
      <c r="B14" s="140">
        <v>10.16</v>
      </c>
      <c r="C14" s="140">
        <v>11.55</v>
      </c>
      <c r="D14" s="140">
        <v>2.48</v>
      </c>
      <c r="E14" s="141"/>
      <c r="F14" t="s">
        <v>69</v>
      </c>
      <c r="G14" s="140">
        <v>0.98</v>
      </c>
      <c r="H14" s="140">
        <v>1.38</v>
      </c>
      <c r="I14" s="140">
        <v>0.15</v>
      </c>
    </row>
    <row r="15" spans="1:9" ht="12.75">
      <c r="A15" t="s">
        <v>70</v>
      </c>
      <c r="B15" s="140">
        <v>10.14</v>
      </c>
      <c r="C15" s="140">
        <v>9.35</v>
      </c>
      <c r="D15" s="140">
        <v>2.01</v>
      </c>
      <c r="E15" s="141"/>
      <c r="F15" t="s">
        <v>71</v>
      </c>
      <c r="G15" s="140">
        <v>0.89</v>
      </c>
      <c r="H15" s="140">
        <v>3.65</v>
      </c>
      <c r="I15" s="140">
        <v>1.21</v>
      </c>
    </row>
    <row r="16" spans="1:9" ht="12.75">
      <c r="A16" t="s">
        <v>72</v>
      </c>
      <c r="B16" s="140">
        <v>8.42</v>
      </c>
      <c r="C16" s="140">
        <v>3.19</v>
      </c>
      <c r="D16" s="140">
        <v>0.99</v>
      </c>
      <c r="E16" s="141"/>
      <c r="F16" t="s">
        <v>73</v>
      </c>
      <c r="G16" s="140">
        <v>0.87</v>
      </c>
      <c r="H16" s="140">
        <v>1.25</v>
      </c>
      <c r="I16" s="140">
        <v>-0.12</v>
      </c>
    </row>
    <row r="17" spans="1:9" ht="12.75">
      <c r="A17" t="s">
        <v>74</v>
      </c>
      <c r="B17" s="140">
        <v>8.13</v>
      </c>
      <c r="C17" s="140">
        <v>3.67</v>
      </c>
      <c r="D17" s="140">
        <v>0.25</v>
      </c>
      <c r="E17" s="141"/>
      <c r="F17" t="s">
        <v>75</v>
      </c>
      <c r="G17" s="140">
        <v>0.85</v>
      </c>
      <c r="H17" s="140">
        <v>0.25</v>
      </c>
      <c r="I17" s="140">
        <v>0.38</v>
      </c>
    </row>
    <row r="18" spans="1:9" ht="12.75">
      <c r="A18" t="s">
        <v>76</v>
      </c>
      <c r="B18" s="140">
        <v>6.91</v>
      </c>
      <c r="C18" s="140">
        <v>2.98</v>
      </c>
      <c r="D18" s="140">
        <v>0.62</v>
      </c>
      <c r="E18" s="141"/>
      <c r="F18" t="s">
        <v>77</v>
      </c>
      <c r="G18" s="140">
        <v>0.5</v>
      </c>
      <c r="H18" s="140">
        <v>0.42</v>
      </c>
      <c r="I18" s="140">
        <v>0.75</v>
      </c>
    </row>
    <row r="19" spans="1:9" ht="12.75">
      <c r="A19" t="s">
        <v>78</v>
      </c>
      <c r="B19" s="140">
        <v>6.61</v>
      </c>
      <c r="C19" s="140">
        <v>3.59</v>
      </c>
      <c r="D19" s="140">
        <v>0.76</v>
      </c>
      <c r="E19" s="141"/>
      <c r="F19" t="s">
        <v>79</v>
      </c>
      <c r="G19" s="140">
        <v>0.49</v>
      </c>
      <c r="H19" s="140">
        <v>-0.08</v>
      </c>
      <c r="I19" s="140">
        <v>-0.25</v>
      </c>
    </row>
    <row r="20" spans="1:9" ht="12.75">
      <c r="A20" t="s">
        <v>80</v>
      </c>
      <c r="B20" s="140">
        <v>6.21</v>
      </c>
      <c r="C20" s="140">
        <v>4.66</v>
      </c>
      <c r="D20" s="140">
        <v>0.94</v>
      </c>
      <c r="E20" s="141"/>
      <c r="F20" t="s">
        <v>81</v>
      </c>
      <c r="G20" s="140">
        <v>0.19</v>
      </c>
      <c r="H20" s="140">
        <v>0.26</v>
      </c>
      <c r="I20" s="140">
        <v>-0.05</v>
      </c>
    </row>
    <row r="21" spans="1:9" ht="12.75">
      <c r="A21" t="s">
        <v>82</v>
      </c>
      <c r="B21" s="140">
        <v>6.01</v>
      </c>
      <c r="C21" s="140">
        <v>4.25</v>
      </c>
      <c r="D21" s="140">
        <v>0.59</v>
      </c>
      <c r="E21" s="141"/>
      <c r="F21" t="s">
        <v>83</v>
      </c>
      <c r="G21" s="140">
        <v>0</v>
      </c>
      <c r="H21" s="140">
        <v>-0.07</v>
      </c>
      <c r="I21" s="140">
        <v>0.24</v>
      </c>
    </row>
    <row r="22" spans="1:9" ht="12.75">
      <c r="A22" t="s">
        <v>84</v>
      </c>
      <c r="B22" s="140">
        <v>5.98</v>
      </c>
      <c r="C22" s="140">
        <v>4.32</v>
      </c>
      <c r="D22" s="140">
        <v>0.35</v>
      </c>
      <c r="E22" s="141"/>
      <c r="F22" t="s">
        <v>85</v>
      </c>
      <c r="G22" s="140">
        <v>-0.18</v>
      </c>
      <c r="H22" s="140">
        <v>-0.03</v>
      </c>
      <c r="I22" s="140">
        <v>-0.18</v>
      </c>
    </row>
    <row r="23" spans="1:9" ht="12.75">
      <c r="A23" t="s">
        <v>86</v>
      </c>
      <c r="B23" s="140">
        <v>5.93</v>
      </c>
      <c r="C23" s="140">
        <v>6.39</v>
      </c>
      <c r="D23" s="140">
        <v>0.71</v>
      </c>
      <c r="E23" s="141"/>
      <c r="F23" t="s">
        <v>87</v>
      </c>
      <c r="G23" s="140">
        <v>-0.32</v>
      </c>
      <c r="H23" s="140">
        <v>0.53</v>
      </c>
      <c r="I23" s="140">
        <v>0.19</v>
      </c>
    </row>
    <row r="24" spans="1:9" ht="12.75">
      <c r="A24" t="s">
        <v>88</v>
      </c>
      <c r="B24" s="140">
        <v>5.86</v>
      </c>
      <c r="C24" s="140">
        <v>3.82</v>
      </c>
      <c r="D24" s="140">
        <v>1</v>
      </c>
      <c r="E24" s="141"/>
      <c r="F24" t="s">
        <v>89</v>
      </c>
      <c r="G24" s="140">
        <v>-0.44</v>
      </c>
      <c r="H24" s="140">
        <v>0.77</v>
      </c>
      <c r="I24" s="140">
        <v>0.51</v>
      </c>
    </row>
    <row r="25" spans="1:9" ht="12.75">
      <c r="A25" t="s">
        <v>90</v>
      </c>
      <c r="B25" s="140">
        <v>5.71</v>
      </c>
      <c r="C25" s="140">
        <v>4.84</v>
      </c>
      <c r="D25" s="140">
        <v>0.61</v>
      </c>
      <c r="E25" s="141"/>
      <c r="F25" t="s">
        <v>91</v>
      </c>
      <c r="G25" s="140">
        <v>-0.44</v>
      </c>
      <c r="H25" s="140">
        <v>-0.34</v>
      </c>
      <c r="I25" s="140">
        <v>-0.22</v>
      </c>
    </row>
    <row r="26" spans="1:9" ht="12.75">
      <c r="A26" t="s">
        <v>92</v>
      </c>
      <c r="B26" s="140">
        <v>5.48</v>
      </c>
      <c r="C26" s="140">
        <v>1.67</v>
      </c>
      <c r="D26" s="140">
        <v>0.6</v>
      </c>
      <c r="E26" s="141"/>
      <c r="F26" t="s">
        <v>93</v>
      </c>
      <c r="G26" s="140">
        <v>-0.69</v>
      </c>
      <c r="H26" s="140">
        <v>1.46</v>
      </c>
      <c r="I26" s="140">
        <v>0.03</v>
      </c>
    </row>
    <row r="27" spans="1:9" ht="12.75">
      <c r="A27" t="s">
        <v>94</v>
      </c>
      <c r="B27" s="140">
        <v>5.21</v>
      </c>
      <c r="C27" s="140">
        <v>4.5</v>
      </c>
      <c r="D27" s="140">
        <v>2.44</v>
      </c>
      <c r="E27" s="141"/>
      <c r="F27" t="s">
        <v>95</v>
      </c>
      <c r="G27" s="140">
        <v>-0.74</v>
      </c>
      <c r="H27" s="140">
        <v>-0.48</v>
      </c>
      <c r="I27" s="140">
        <v>0.02</v>
      </c>
    </row>
    <row r="28" spans="1:9" ht="12.75">
      <c r="A28" t="s">
        <v>96</v>
      </c>
      <c r="B28" s="140">
        <v>5.01</v>
      </c>
      <c r="C28" s="140">
        <v>1.27</v>
      </c>
      <c r="D28" s="140">
        <v>1.05</v>
      </c>
      <c r="E28" s="141"/>
      <c r="F28" t="s">
        <v>97</v>
      </c>
      <c r="G28" s="140">
        <v>-1</v>
      </c>
      <c r="H28" s="140">
        <v>-0.19</v>
      </c>
      <c r="I28" s="140">
        <v>0.45</v>
      </c>
    </row>
    <row r="29" spans="1:9" ht="12.75">
      <c r="A29" t="s">
        <v>98</v>
      </c>
      <c r="B29" s="140">
        <v>4.89</v>
      </c>
      <c r="C29" s="140">
        <v>1.73</v>
      </c>
      <c r="D29" s="140">
        <v>0.27</v>
      </c>
      <c r="E29" s="141"/>
      <c r="F29" t="s">
        <v>99</v>
      </c>
      <c r="G29" s="140">
        <v>-1.37</v>
      </c>
      <c r="H29" s="140">
        <v>-1.06</v>
      </c>
      <c r="I29" s="140">
        <v>-0.56</v>
      </c>
    </row>
    <row r="30" spans="1:9" ht="12.75">
      <c r="A30" t="s">
        <v>100</v>
      </c>
      <c r="B30" s="140">
        <v>4.86</v>
      </c>
      <c r="C30" s="140">
        <v>1.47</v>
      </c>
      <c r="D30" s="140">
        <v>0.15</v>
      </c>
      <c r="E30" s="141"/>
      <c r="F30" t="s">
        <v>101</v>
      </c>
      <c r="G30" s="140">
        <v>-1.54</v>
      </c>
      <c r="H30" s="140">
        <v>1.05</v>
      </c>
      <c r="I30" s="140">
        <v>-0.06</v>
      </c>
    </row>
    <row r="31" spans="1:9" ht="12.75">
      <c r="A31" t="s">
        <v>102</v>
      </c>
      <c r="B31" s="140">
        <v>4.73</v>
      </c>
      <c r="C31" s="140">
        <v>2.99</v>
      </c>
      <c r="D31" s="140">
        <v>1.82</v>
      </c>
      <c r="E31" s="141"/>
      <c r="F31" t="s">
        <v>103</v>
      </c>
      <c r="G31" s="140">
        <v>-1.85</v>
      </c>
      <c r="H31" s="140">
        <v>-0.36</v>
      </c>
      <c r="I31" s="140">
        <v>-0.29</v>
      </c>
    </row>
    <row r="32" spans="1:9" ht="12.75">
      <c r="A32" t="s">
        <v>104</v>
      </c>
      <c r="B32" s="140">
        <v>4.68</v>
      </c>
      <c r="C32" s="140">
        <v>2.44</v>
      </c>
      <c r="D32" s="140">
        <v>0.25</v>
      </c>
      <c r="E32" s="141"/>
      <c r="F32" t="s">
        <v>105</v>
      </c>
      <c r="G32" s="140">
        <v>-1.96</v>
      </c>
      <c r="H32" s="140">
        <v>-0.19</v>
      </c>
      <c r="I32" s="140">
        <v>0.19</v>
      </c>
    </row>
    <row r="33" spans="1:9" ht="12.75">
      <c r="A33" t="s">
        <v>106</v>
      </c>
      <c r="B33" s="140">
        <v>4.47</v>
      </c>
      <c r="C33" s="140">
        <v>2.38</v>
      </c>
      <c r="D33" s="140">
        <v>1.68</v>
      </c>
      <c r="E33" s="141"/>
      <c r="F33" t="s">
        <v>107</v>
      </c>
      <c r="G33" s="140">
        <v>-2.38</v>
      </c>
      <c r="H33" s="140">
        <v>-0.76</v>
      </c>
      <c r="I33" s="140">
        <v>0.01</v>
      </c>
    </row>
    <row r="34" spans="1:9" ht="12.75">
      <c r="A34" t="s">
        <v>108</v>
      </c>
      <c r="B34" s="140">
        <v>4.29</v>
      </c>
      <c r="C34" s="140">
        <v>1.27</v>
      </c>
      <c r="D34" s="140">
        <v>0.11</v>
      </c>
      <c r="E34" s="141"/>
      <c r="F34" t="s">
        <v>109</v>
      </c>
      <c r="G34" s="140">
        <v>-2.87</v>
      </c>
      <c r="H34" s="140">
        <v>0.51</v>
      </c>
      <c r="I34" s="140">
        <v>-0.11</v>
      </c>
    </row>
    <row r="35" spans="1:9" ht="12.75">
      <c r="A35" t="s">
        <v>110</v>
      </c>
      <c r="B35" s="140">
        <v>4.18</v>
      </c>
      <c r="C35" s="140">
        <v>1.71</v>
      </c>
      <c r="D35" s="140">
        <v>0.59</v>
      </c>
      <c r="E35" s="141"/>
      <c r="F35" t="s">
        <v>111</v>
      </c>
      <c r="G35" s="140">
        <v>-2.96</v>
      </c>
      <c r="H35" s="140">
        <v>0.06</v>
      </c>
      <c r="I35" s="140">
        <v>-0.42</v>
      </c>
    </row>
    <row r="36" spans="1:9" ht="12.75">
      <c r="A36" t="s">
        <v>112</v>
      </c>
      <c r="B36" s="140">
        <v>4.06</v>
      </c>
      <c r="C36" s="140">
        <v>2.73</v>
      </c>
      <c r="D36" s="140">
        <v>0.26</v>
      </c>
      <c r="E36" s="141"/>
      <c r="F36" t="s">
        <v>113</v>
      </c>
      <c r="G36" s="140">
        <v>-3.16</v>
      </c>
      <c r="H36" s="140">
        <v>2.21</v>
      </c>
      <c r="I36" s="140">
        <v>-0.22</v>
      </c>
    </row>
    <row r="37" spans="1:9" ht="12.75">
      <c r="A37" t="s">
        <v>114</v>
      </c>
      <c r="B37" s="140">
        <v>4.05</v>
      </c>
      <c r="C37" s="140">
        <v>3.34</v>
      </c>
      <c r="D37" s="140">
        <v>1.42</v>
      </c>
      <c r="E37" s="141"/>
      <c r="F37" t="s">
        <v>115</v>
      </c>
      <c r="G37" s="140">
        <v>-4.39</v>
      </c>
      <c r="H37" s="140">
        <v>-1.35</v>
      </c>
      <c r="I37" s="140">
        <v>0.39</v>
      </c>
    </row>
    <row r="38" spans="1:5" ht="12.75">
      <c r="A38" t="s">
        <v>55</v>
      </c>
      <c r="B38" s="140">
        <v>3.95</v>
      </c>
      <c r="C38" s="140">
        <v>1.9</v>
      </c>
      <c r="D38" s="140">
        <v>-0.12</v>
      </c>
      <c r="E38" s="141"/>
    </row>
    <row r="39" spans="1:5" ht="12.75">
      <c r="A39" t="s">
        <v>116</v>
      </c>
      <c r="B39" s="140">
        <v>3.93</v>
      </c>
      <c r="C39" s="140">
        <v>0.22</v>
      </c>
      <c r="D39" s="140">
        <v>-0.1</v>
      </c>
      <c r="E39" s="141"/>
    </row>
    <row r="40" spans="1:9" ht="12.75">
      <c r="A40" t="s">
        <v>117</v>
      </c>
      <c r="B40" s="140">
        <v>3.85</v>
      </c>
      <c r="C40" s="140">
        <v>1.37</v>
      </c>
      <c r="D40" s="140">
        <v>0.76</v>
      </c>
      <c r="E40" s="141"/>
      <c r="F40" s="130" t="s">
        <v>31</v>
      </c>
      <c r="G40" s="142">
        <v>8.79</v>
      </c>
      <c r="H40" s="142">
        <v>6.2</v>
      </c>
      <c r="I40" s="142">
        <v>1.13</v>
      </c>
    </row>
    <row r="41" spans="1:9" ht="12.75">
      <c r="A41" t="s">
        <v>118</v>
      </c>
      <c r="B41" s="140">
        <v>3.76</v>
      </c>
      <c r="C41" s="140">
        <v>0.9</v>
      </c>
      <c r="D41" s="140">
        <v>0.4</v>
      </c>
      <c r="E41" s="141"/>
      <c r="F41" t="s">
        <v>119</v>
      </c>
      <c r="G41" s="140">
        <v>9.97</v>
      </c>
      <c r="H41" s="140">
        <v>5.87</v>
      </c>
      <c r="I41" s="140">
        <v>1.84</v>
      </c>
    </row>
    <row r="42" spans="1:9" ht="12.75">
      <c r="A42" t="s">
        <v>120</v>
      </c>
      <c r="B42" s="140">
        <v>3.76</v>
      </c>
      <c r="C42" s="140">
        <v>0.48</v>
      </c>
      <c r="D42" s="140">
        <v>0.22</v>
      </c>
      <c r="E42" s="141"/>
      <c r="F42" t="s">
        <v>121</v>
      </c>
      <c r="G42" s="140">
        <v>9.55</v>
      </c>
      <c r="H42" s="140">
        <v>5.97</v>
      </c>
      <c r="I42" s="140">
        <v>0.88</v>
      </c>
    </row>
    <row r="43" spans="1:9" ht="12.75">
      <c r="A43" t="s">
        <v>122</v>
      </c>
      <c r="B43" s="140">
        <v>3.74</v>
      </c>
      <c r="C43" s="140">
        <v>1.34</v>
      </c>
      <c r="D43" s="140">
        <v>0.26</v>
      </c>
      <c r="E43" s="141"/>
      <c r="F43" t="s">
        <v>123</v>
      </c>
      <c r="G43" s="140">
        <v>8.04</v>
      </c>
      <c r="H43" s="140">
        <v>6.44</v>
      </c>
      <c r="I43" s="140">
        <v>1.31</v>
      </c>
    </row>
    <row r="44" spans="1:9" ht="12.75">
      <c r="A44" t="s">
        <v>124</v>
      </c>
      <c r="B44" s="140">
        <v>3.57</v>
      </c>
      <c r="C44" s="140">
        <v>1.8</v>
      </c>
      <c r="D44" s="140">
        <v>1.03</v>
      </c>
      <c r="E44" s="141"/>
      <c r="F44" s="141"/>
      <c r="G44" s="143"/>
      <c r="H44" s="143"/>
      <c r="I44" s="143"/>
    </row>
    <row r="45" spans="1:9" ht="12.75">
      <c r="A45" t="s">
        <v>125</v>
      </c>
      <c r="B45" s="140">
        <v>3.5</v>
      </c>
      <c r="C45" s="140">
        <v>1.47</v>
      </c>
      <c r="D45" s="140">
        <v>-0.13</v>
      </c>
      <c r="E45" s="141"/>
      <c r="F45" s="130" t="s">
        <v>32</v>
      </c>
      <c r="G45" s="138">
        <v>6.93</v>
      </c>
      <c r="H45" s="138">
        <v>3.12</v>
      </c>
      <c r="I45" s="138">
        <v>0.27</v>
      </c>
    </row>
    <row r="46" spans="1:9" ht="12.75">
      <c r="A46" t="s">
        <v>126</v>
      </c>
      <c r="B46" s="140">
        <v>3.48</v>
      </c>
      <c r="C46" s="140">
        <v>1.7</v>
      </c>
      <c r="D46" s="140">
        <v>0.28</v>
      </c>
      <c r="E46" s="144"/>
      <c r="F46" t="s">
        <v>127</v>
      </c>
      <c r="G46" s="140">
        <v>12.2</v>
      </c>
      <c r="H46" s="140">
        <v>5.25</v>
      </c>
      <c r="I46" s="140">
        <v>0.41</v>
      </c>
    </row>
    <row r="47" spans="1:9" ht="12.75">
      <c r="A47" t="s">
        <v>128</v>
      </c>
      <c r="B47" s="140">
        <v>3.43</v>
      </c>
      <c r="C47" s="140">
        <v>1</v>
      </c>
      <c r="D47" s="140">
        <v>0.77</v>
      </c>
      <c r="E47" s="144"/>
      <c r="F47" t="s">
        <v>129</v>
      </c>
      <c r="G47" s="140">
        <v>9.3</v>
      </c>
      <c r="H47" s="140">
        <v>5.28</v>
      </c>
      <c r="I47" s="140">
        <v>0.99</v>
      </c>
    </row>
    <row r="48" spans="1:9" ht="12.75">
      <c r="A48" t="s">
        <v>130</v>
      </c>
      <c r="B48" s="140">
        <v>3.24</v>
      </c>
      <c r="C48" s="140">
        <v>0.96</v>
      </c>
      <c r="D48" s="140">
        <v>0.18</v>
      </c>
      <c r="E48" s="144"/>
      <c r="F48" t="s">
        <v>131</v>
      </c>
      <c r="G48" s="140">
        <v>8.66</v>
      </c>
      <c r="H48" s="140">
        <v>3.09</v>
      </c>
      <c r="I48" s="140">
        <v>0.12</v>
      </c>
    </row>
    <row r="49" spans="1:9" ht="12.75">
      <c r="A49" t="s">
        <v>132</v>
      </c>
      <c r="B49" s="140">
        <v>3.21</v>
      </c>
      <c r="C49" s="140">
        <v>0.23</v>
      </c>
      <c r="D49" s="140">
        <v>0.02</v>
      </c>
      <c r="E49" s="144"/>
      <c r="F49" t="s">
        <v>133</v>
      </c>
      <c r="G49" s="140">
        <v>6.15</v>
      </c>
      <c r="H49" s="140">
        <v>2.54</v>
      </c>
      <c r="I49" s="140">
        <v>0.37</v>
      </c>
    </row>
    <row r="50" spans="1:9" ht="12.75">
      <c r="A50" t="s">
        <v>134</v>
      </c>
      <c r="B50" s="140">
        <v>2.9</v>
      </c>
      <c r="C50" s="140">
        <v>2.2</v>
      </c>
      <c r="D50" s="140">
        <v>0.03</v>
      </c>
      <c r="E50" s="144"/>
      <c r="F50" t="s">
        <v>135</v>
      </c>
      <c r="G50" s="140">
        <v>4.99</v>
      </c>
      <c r="H50" s="140">
        <v>3.11</v>
      </c>
      <c r="I50" s="140">
        <v>-0.39</v>
      </c>
    </row>
    <row r="51" spans="1:9" ht="12.75">
      <c r="A51" t="s">
        <v>136</v>
      </c>
      <c r="B51" s="140">
        <v>2.77</v>
      </c>
      <c r="C51" s="140">
        <v>0.48</v>
      </c>
      <c r="D51" s="140">
        <v>-0.3</v>
      </c>
      <c r="E51" s="144"/>
      <c r="F51" t="s">
        <v>137</v>
      </c>
      <c r="G51" s="140">
        <v>4.69</v>
      </c>
      <c r="H51" s="140">
        <v>3.17</v>
      </c>
      <c r="I51" s="140">
        <v>0.93</v>
      </c>
    </row>
    <row r="52" spans="1:9" ht="12.75">
      <c r="A52" t="s">
        <v>138</v>
      </c>
      <c r="B52" s="140">
        <v>2.36</v>
      </c>
      <c r="C52" s="140">
        <v>1.63</v>
      </c>
      <c r="D52" s="140">
        <v>0.79</v>
      </c>
      <c r="E52" s="144"/>
      <c r="F52" t="s">
        <v>139</v>
      </c>
      <c r="G52" s="140">
        <v>4.26</v>
      </c>
      <c r="H52" s="140">
        <v>1.78</v>
      </c>
      <c r="I52" s="140">
        <v>0.02</v>
      </c>
    </row>
    <row r="53" spans="1:9" ht="12.75">
      <c r="A53" t="s">
        <v>140</v>
      </c>
      <c r="B53" s="140">
        <v>2.35</v>
      </c>
      <c r="C53" s="140">
        <v>0.48</v>
      </c>
      <c r="D53" s="140">
        <v>0.48</v>
      </c>
      <c r="E53" s="144"/>
      <c r="F53" t="s">
        <v>141</v>
      </c>
      <c r="G53" s="140">
        <v>3.7</v>
      </c>
      <c r="H53" s="140">
        <v>2.04</v>
      </c>
      <c r="I53" s="140">
        <v>0.12</v>
      </c>
    </row>
    <row r="54" spans="1:9" ht="12.75">
      <c r="A54" t="s">
        <v>142</v>
      </c>
      <c r="B54" s="140">
        <v>2.35</v>
      </c>
      <c r="C54" s="140">
        <v>0.53</v>
      </c>
      <c r="D54" s="140">
        <v>-0.04</v>
      </c>
      <c r="E54" s="144"/>
      <c r="F54" t="s">
        <v>143</v>
      </c>
      <c r="G54" s="140">
        <v>3.48</v>
      </c>
      <c r="H54" s="140">
        <v>2.01</v>
      </c>
      <c r="I54" s="140">
        <v>0.43</v>
      </c>
    </row>
    <row r="55" spans="1:9" ht="12.75">
      <c r="A55" t="s">
        <v>144</v>
      </c>
      <c r="B55" s="140">
        <v>2.32</v>
      </c>
      <c r="C55" s="140">
        <v>0.9</v>
      </c>
      <c r="D55" s="140">
        <v>0.14</v>
      </c>
      <c r="E55" s="144"/>
      <c r="F55" t="s">
        <v>145</v>
      </c>
      <c r="G55" s="140">
        <v>2.9</v>
      </c>
      <c r="H55" s="140">
        <v>1.18</v>
      </c>
      <c r="I55" s="140">
        <v>-0.13</v>
      </c>
    </row>
    <row r="56" spans="1:9" ht="12.75">
      <c r="A56" t="s">
        <v>146</v>
      </c>
      <c r="B56" s="140">
        <v>2.29</v>
      </c>
      <c r="C56" s="140">
        <v>0.95</v>
      </c>
      <c r="D56" s="140">
        <v>0.35</v>
      </c>
      <c r="E56" s="144"/>
      <c r="F56" t="s">
        <v>147</v>
      </c>
      <c r="G56" s="140">
        <v>2.89</v>
      </c>
      <c r="H56" s="140">
        <v>1.83</v>
      </c>
      <c r="I56" s="140">
        <v>-0.21</v>
      </c>
    </row>
    <row r="57" spans="1:9" ht="12.75">
      <c r="A57" t="s">
        <v>148</v>
      </c>
      <c r="B57" s="140">
        <v>2.22</v>
      </c>
      <c r="C57" s="140">
        <v>1</v>
      </c>
      <c r="D57" s="140">
        <v>0.06</v>
      </c>
      <c r="E57" s="144"/>
      <c r="F57" t="s">
        <v>149</v>
      </c>
      <c r="G57" s="140">
        <v>2.48</v>
      </c>
      <c r="H57" s="140">
        <v>0.87</v>
      </c>
      <c r="I57" s="140">
        <v>0.32</v>
      </c>
    </row>
    <row r="58" spans="1:9" ht="12.75">
      <c r="A58" s="145" t="s">
        <v>150</v>
      </c>
      <c r="B58" s="146">
        <v>2.1</v>
      </c>
      <c r="C58" s="146">
        <v>2.34</v>
      </c>
      <c r="D58" s="146">
        <v>0.57</v>
      </c>
      <c r="E58" s="147"/>
      <c r="F58" s="145" t="s">
        <v>151</v>
      </c>
      <c r="G58" s="146">
        <v>0.28</v>
      </c>
      <c r="H58" s="146">
        <v>0.94</v>
      </c>
      <c r="I58" s="146">
        <v>0.29</v>
      </c>
    </row>
    <row r="59" spans="1:9" ht="12.75">
      <c r="A59" s="148" t="s">
        <v>152</v>
      </c>
      <c r="B59" s="133"/>
      <c r="C59" s="133"/>
      <c r="D59" s="133"/>
      <c r="E59" s="132"/>
      <c r="F59" s="132"/>
      <c r="G59" s="133"/>
      <c r="H59" s="133"/>
      <c r="I59" s="133"/>
    </row>
  </sheetData>
  <mergeCells count="4"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CIGutierrezP</cp:lastModifiedBy>
  <dcterms:created xsi:type="dcterms:W3CDTF">2008-04-08T21:15:22Z</dcterms:created>
  <dcterms:modified xsi:type="dcterms:W3CDTF">2008-04-11T16:13:34Z</dcterms:modified>
  <cp:category/>
  <cp:version/>
  <cp:contentType/>
  <cp:contentStatus/>
</cp:coreProperties>
</file>