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 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 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<sst xmlns="http://schemas.openxmlformats.org/spreadsheetml/2006/main" count="277" uniqueCount="177">
  <si>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</si>
  <si>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</si>
  <si>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</si>
  <si>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</si>
  <si>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</si>
  <si>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</si>
  <si>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</si>
  <si>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</si>
  <si>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</si>
  <si>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</si>
  <si>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</si>
  <si>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</si>
  <si>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</si>
  <si>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</si>
  <si>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</si>
  <si>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</si>
  <si>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</si>
  <si>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</si>
  <si>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</si>
  <si>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</si>
  <si>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</si>
  <si>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</si>
  <si>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</si>
  <si>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</si>
  <si>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</si>
  <si>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</si>
  <si>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</si>
  <si>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</si>
  <si>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</si>
  <si>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</si>
  <si>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</si>
  <si>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</si>
  <si>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</si>
  <si>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</si>
  <si>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</si>
  <si>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A5. ICCV. Variación mensual, año corrido y doce meses, total nacional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</si>
  <si>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</si>
  <si>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</si>
  <si>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</si>
  <si>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</si>
  <si>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</si>
  <si>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</si>
  <si>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</si>
  <si>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</si>
  <si>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</si>
  <si>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</si>
  <si>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</si>
  <si>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</si>
  <si>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</si>
  <si>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</si>
  <si>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</si>
  <si>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</si>
  <si>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</si>
  <si>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</si>
  <si>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Soldaduras</t>
  </si>
  <si>
    <t>Aditivos</t>
  </si>
  <si>
    <t>Lámparas</t>
  </si>
  <si>
    <t>Impermeabilizantes</t>
  </si>
  <si>
    <t>Accesorios hidráulicos</t>
  </si>
  <si>
    <t>Adhesivo para enchape</t>
  </si>
  <si>
    <t>Postes</t>
  </si>
  <si>
    <t>Accesorios cubierta</t>
  </si>
  <si>
    <t>Piedra</t>
  </si>
  <si>
    <t>Equipo de presión</t>
  </si>
  <si>
    <t>Accesorios sanitarios</t>
  </si>
  <si>
    <t>Cemento gris</t>
  </si>
  <si>
    <t>Arena</t>
  </si>
  <si>
    <t>Cemento blanco</t>
  </si>
  <si>
    <t>Casetón</t>
  </si>
  <si>
    <t>Marcos ventanas metálica</t>
  </si>
  <si>
    <t>Equipo contra incendio</t>
  </si>
  <si>
    <t>Divisiones baño</t>
  </si>
  <si>
    <t>Transformadores</t>
  </si>
  <si>
    <t>Estucos</t>
  </si>
  <si>
    <t>Ladrillos</t>
  </si>
  <si>
    <t>Incrustaciones</t>
  </si>
  <si>
    <t>Contador agua</t>
  </si>
  <si>
    <t>Juegos infantiles</t>
  </si>
  <si>
    <t>Alfombras</t>
  </si>
  <si>
    <t>Tejas</t>
  </si>
  <si>
    <t>Lavaplatos</t>
  </si>
  <si>
    <t>Granitos</t>
  </si>
  <si>
    <t>Closets</t>
  </si>
  <si>
    <t>Sistema de aire acondicionado</t>
  </si>
  <si>
    <t>Pavimento</t>
  </si>
  <si>
    <t>Accesorios gas</t>
  </si>
  <si>
    <t>Concretos</t>
  </si>
  <si>
    <t>Enchapes</t>
  </si>
  <si>
    <t>Tubería sanitaria</t>
  </si>
  <si>
    <t>Citófonos</t>
  </si>
  <si>
    <t>Morteros</t>
  </si>
  <si>
    <t>Puertas con marco metálica</t>
  </si>
  <si>
    <t>Puntillas</t>
  </si>
  <si>
    <t>Tableros</t>
  </si>
  <si>
    <t>Equipos baño</t>
  </si>
  <si>
    <t>Agua</t>
  </si>
  <si>
    <t>Tubería conduit pvc</t>
  </si>
  <si>
    <t>Antena de televisión</t>
  </si>
  <si>
    <t>Tanques</t>
  </si>
  <si>
    <t>Pinturas</t>
  </si>
  <si>
    <t>Sanitarios</t>
  </si>
  <si>
    <t>Geotextiles</t>
  </si>
  <si>
    <t>Lavamanos</t>
  </si>
  <si>
    <t>Piso de vinilo</t>
  </si>
  <si>
    <t>Tubería gas</t>
  </si>
  <si>
    <t>Griferías</t>
  </si>
  <si>
    <t>Lubricantes</t>
  </si>
  <si>
    <t>Domo acrílico</t>
  </si>
  <si>
    <t>Perfiles</t>
  </si>
  <si>
    <t>Equipos de cocina</t>
  </si>
  <si>
    <t>Cables y alambres</t>
  </si>
  <si>
    <t>Accesorios eléctricos</t>
  </si>
  <si>
    <t>Hierros y aceros</t>
  </si>
  <si>
    <t>Bloques</t>
  </si>
  <si>
    <t>Mallas</t>
  </si>
  <si>
    <t>Puertas con marco madera</t>
  </si>
  <si>
    <t>Alambres</t>
  </si>
  <si>
    <t>Vidrios</t>
  </si>
  <si>
    <t>Nomenclatura</t>
  </si>
  <si>
    <t>Calentadores</t>
  </si>
  <si>
    <t>Limpiadores</t>
  </si>
  <si>
    <t>Ayudante</t>
  </si>
  <si>
    <t>Cerraduras</t>
  </si>
  <si>
    <t>Maestro general</t>
  </si>
  <si>
    <t>Lavaderos</t>
  </si>
  <si>
    <t>Oficial</t>
  </si>
  <si>
    <t>Cintas</t>
  </si>
  <si>
    <t>Pegantes</t>
  </si>
  <si>
    <t>Canales y bajantes</t>
  </si>
  <si>
    <t>Retroexcavadora</t>
  </si>
  <si>
    <t>Cielo rasos</t>
  </si>
  <si>
    <t>Volqueta</t>
  </si>
  <si>
    <t>Muebles</t>
  </si>
  <si>
    <t>Cargador</t>
  </si>
  <si>
    <t>Contador eléctrico</t>
  </si>
  <si>
    <t>Herramienta menor</t>
  </si>
  <si>
    <t>Maderas de construcción</t>
  </si>
  <si>
    <t>Compresor</t>
  </si>
  <si>
    <t>Ascensores</t>
  </si>
  <si>
    <t>Vibrador</t>
  </si>
  <si>
    <t>Gravas</t>
  </si>
  <si>
    <t>Formaleta</t>
  </si>
  <si>
    <t>Cocina integral</t>
  </si>
  <si>
    <t>Vibrocompactador</t>
  </si>
  <si>
    <t>Polietilenos</t>
  </si>
  <si>
    <t>Pulidora</t>
  </si>
  <si>
    <t>Rejillas</t>
  </si>
  <si>
    <t>Mezcladora</t>
  </si>
  <si>
    <t>Tubería hidráulica</t>
  </si>
  <si>
    <t>Planta eléctrica</t>
  </si>
  <si>
    <t>Herrajes</t>
  </si>
  <si>
    <t>Alquiler andamios</t>
  </si>
  <si>
    <t>Recebo común</t>
  </si>
  <si>
    <t>Pluma grúa</t>
  </si>
  <si>
    <t>Nacional</t>
  </si>
  <si>
    <t>2007</t>
  </si>
  <si>
    <t>2008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</si>
  <si>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</si>
  <si>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</si>
  <si>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</si>
  <si>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</si>
  <si>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</si>
  <si>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</si>
  <si>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</si>
  <si>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</si>
  <si>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</si>
  <si>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</si>
  <si>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</si>
  <si>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</si>
  <si>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</si>
  <si>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</si>
  <si>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</si>
  <si>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</si>
  <si>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Noviembre  2009</t>
  </si>
  <si>
    <t>2006</t>
  </si>
  <si>
    <t>Noviembre 2009</t>
  </si>
  <si>
    <t>1998 - 2009 (noviembre)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</si>
</sst>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4" fontId="6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16" fillId="0" borderId="0" xfId="0" applyNumberFormat="1" applyFont="1" applyAlignment="1" quotePrefix="1">
      <alignment horizontal="left" wrapText="1"/>
    </xf>
    <xf numFmtId="0" fontId="1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A25" sqref="A25"/>
      <selection pane="bottomLeft" activeCell="A25" sqref="A25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1.25" customHeight="1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1.25" customHeight="1">
      <c r="A5" s="159" t="s">
        <v>176</v>
      </c>
      <c r="B5" s="159"/>
      <c r="C5" s="159"/>
      <c r="D5" s="159"/>
      <c r="E5" s="160"/>
      <c r="F5" s="159"/>
      <c r="G5" s="159"/>
      <c r="H5" s="161"/>
      <c r="I5" s="159"/>
      <c r="J5" s="159"/>
      <c r="K5" s="159"/>
      <c r="L5" s="159"/>
      <c r="M5" s="159"/>
      <c r="N5" s="159"/>
      <c r="O5" s="159"/>
      <c r="P5" s="159"/>
    </row>
    <row r="6" spans="1:17" ht="11.25">
      <c r="A6" s="8"/>
      <c r="B6" s="162" t="s">
        <v>1</v>
      </c>
      <c r="C6" s="162"/>
      <c r="D6" s="162"/>
      <c r="E6" s="9"/>
      <c r="F6" s="162" t="s">
        <v>2</v>
      </c>
      <c r="G6" s="162"/>
      <c r="H6" s="162"/>
      <c r="I6" s="9"/>
      <c r="J6" s="162" t="s">
        <v>3</v>
      </c>
      <c r="K6" s="162"/>
      <c r="L6" s="162"/>
      <c r="M6" s="9"/>
      <c r="N6" s="162" t="s">
        <v>4</v>
      </c>
      <c r="O6" s="162"/>
      <c r="P6" s="162"/>
      <c r="Q6" s="10"/>
    </row>
    <row r="7" spans="1:17" ht="12.75" customHeight="1">
      <c r="A7" s="11" t="s">
        <v>5</v>
      </c>
      <c r="B7" s="163" t="s">
        <v>6</v>
      </c>
      <c r="C7" s="154" t="s">
        <v>7</v>
      </c>
      <c r="D7" s="154" t="s">
        <v>8</v>
      </c>
      <c r="E7" s="13"/>
      <c r="F7" s="163" t="s">
        <v>6</v>
      </c>
      <c r="G7" s="154" t="s">
        <v>7</v>
      </c>
      <c r="H7" s="154" t="s">
        <v>8</v>
      </c>
      <c r="I7" s="13"/>
      <c r="J7" s="163" t="s">
        <v>6</v>
      </c>
      <c r="K7" s="154" t="s">
        <v>7</v>
      </c>
      <c r="L7" s="154" t="s">
        <v>8</v>
      </c>
      <c r="M7" s="13"/>
      <c r="N7" s="163" t="s">
        <v>6</v>
      </c>
      <c r="O7" s="154" t="s">
        <v>7</v>
      </c>
      <c r="P7" s="154" t="s">
        <v>8</v>
      </c>
      <c r="Q7" s="10"/>
    </row>
    <row r="8" spans="1:17" ht="11.25">
      <c r="A8" s="11"/>
      <c r="B8" s="167"/>
      <c r="C8" s="156"/>
      <c r="D8" s="156"/>
      <c r="E8" s="15"/>
      <c r="F8" s="167"/>
      <c r="G8" s="156"/>
      <c r="H8" s="156"/>
      <c r="I8" s="15"/>
      <c r="J8" s="167"/>
      <c r="K8" s="156"/>
      <c r="L8" s="156"/>
      <c r="M8" s="13"/>
      <c r="N8" s="164"/>
      <c r="O8" s="156"/>
      <c r="P8" s="155"/>
      <c r="Q8" s="10"/>
    </row>
    <row r="9" spans="1:17" ht="14.25" customHeight="1">
      <c r="A9" s="16">
        <v>1998</v>
      </c>
      <c r="B9" s="17">
        <v>0.8709888670595975</v>
      </c>
      <c r="C9" s="17">
        <v>15.408534072603336</v>
      </c>
      <c r="D9" s="17">
        <v>16.88863593246067</v>
      </c>
      <c r="E9" s="18"/>
      <c r="F9" s="17">
        <v>1.1093400312354116</v>
      </c>
      <c r="G9" s="17">
        <v>15.48207947921072</v>
      </c>
      <c r="H9" s="17">
        <v>16.8139288305214</v>
      </c>
      <c r="I9" s="18"/>
      <c r="J9" s="17">
        <v>0.7558254670275145</v>
      </c>
      <c r="K9" s="17">
        <v>15.372550501710142</v>
      </c>
      <c r="L9" s="17">
        <v>16.925846483836352</v>
      </c>
      <c r="M9" s="17">
        <v>0</v>
      </c>
      <c r="N9" s="17" t="s">
        <v>172</v>
      </c>
      <c r="O9" s="17" t="s">
        <v>172</v>
      </c>
      <c r="P9" s="17" t="s">
        <v>172</v>
      </c>
      <c r="Q9" s="10"/>
    </row>
    <row r="10" spans="1:17" ht="14.25" customHeight="1">
      <c r="A10" s="16">
        <v>1999</v>
      </c>
      <c r="B10" s="17">
        <v>1.6109562910749147</v>
      </c>
      <c r="C10" s="17">
        <v>9.36913526779269</v>
      </c>
      <c r="D10" s="17">
        <v>10.666753229890267</v>
      </c>
      <c r="E10" s="17"/>
      <c r="F10" s="17">
        <v>1.165714617945025</v>
      </c>
      <c r="G10" s="17">
        <v>9.905570995452209</v>
      </c>
      <c r="H10" s="17">
        <v>10.833147552469754</v>
      </c>
      <c r="I10" s="17"/>
      <c r="J10" s="17">
        <v>1.8279164467234896</v>
      </c>
      <c r="K10" s="17">
        <v>9.111330176635015</v>
      </c>
      <c r="L10" s="17">
        <v>10.585711009925612</v>
      </c>
      <c r="M10" s="17">
        <v>0</v>
      </c>
      <c r="N10" s="17" t="s">
        <v>172</v>
      </c>
      <c r="O10" s="17" t="s">
        <v>172</v>
      </c>
      <c r="P10" s="17" t="s">
        <v>172</v>
      </c>
      <c r="Q10" s="10"/>
    </row>
    <row r="11" spans="1:16" ht="14.25" customHeight="1">
      <c r="A11" s="16">
        <v>2000</v>
      </c>
      <c r="B11" s="17">
        <v>0.45878113733845083</v>
      </c>
      <c r="C11" s="17">
        <v>8.980800000000002</v>
      </c>
      <c r="D11" s="17">
        <v>9.749598615510966</v>
      </c>
      <c r="E11" s="17"/>
      <c r="F11" s="17">
        <v>0.42380568665822527</v>
      </c>
      <c r="G11" s="17">
        <v>9.047700000000006</v>
      </c>
      <c r="H11" s="17">
        <v>9.762140183330734</v>
      </c>
      <c r="I11" s="17"/>
      <c r="J11" s="17">
        <v>0.47942343751585575</v>
      </c>
      <c r="K11" s="17">
        <v>8.941699999999997</v>
      </c>
      <c r="L11" s="17">
        <v>9.737177555282377</v>
      </c>
      <c r="M11" s="17">
        <v>108.7103</v>
      </c>
      <c r="N11" s="17">
        <v>0.34373935621790613</v>
      </c>
      <c r="O11" s="17">
        <v>8.710300000000004</v>
      </c>
      <c r="P11" s="17" t="s">
        <v>172</v>
      </c>
    </row>
    <row r="12" spans="1:16" ht="14.25" customHeight="1">
      <c r="A12" s="16">
        <v>2001</v>
      </c>
      <c r="B12" s="17">
        <v>0.22594767737603005</v>
      </c>
      <c r="C12" s="17">
        <v>7.985430250210455</v>
      </c>
      <c r="D12" s="17">
        <v>8.60263252793153</v>
      </c>
      <c r="E12" s="17"/>
      <c r="F12" s="17">
        <v>0.21489257471241086</v>
      </c>
      <c r="G12" s="17">
        <v>7.652496290038291</v>
      </c>
      <c r="H12" s="17">
        <v>8.239759114589292</v>
      </c>
      <c r="I12" s="17"/>
      <c r="J12" s="17">
        <v>0.2324466315063809</v>
      </c>
      <c r="K12" s="17">
        <v>8.181003844999717</v>
      </c>
      <c r="L12" s="17">
        <v>8.815743209441386</v>
      </c>
      <c r="M12" s="17">
        <v>117.82898422</v>
      </c>
      <c r="N12" s="17">
        <v>0.21256649788450782</v>
      </c>
      <c r="O12" s="17">
        <v>7.888406647543343</v>
      </c>
      <c r="P12" s="17">
        <v>8.388059107554657</v>
      </c>
    </row>
    <row r="13" spans="1:16" ht="14.25" customHeight="1">
      <c r="A13" s="16">
        <v>2002</v>
      </c>
      <c r="B13" s="17">
        <v>0.66562188</v>
      </c>
      <c r="C13" s="17">
        <v>5.89511816</v>
      </c>
      <c r="D13" s="17">
        <v>6.15399902</v>
      </c>
      <c r="E13" s="17"/>
      <c r="F13" s="17">
        <v>0.59196847</v>
      </c>
      <c r="G13" s="17">
        <v>5.87196698</v>
      </c>
      <c r="H13" s="17">
        <v>6.15558417</v>
      </c>
      <c r="I13" s="17"/>
      <c r="J13" s="17">
        <v>0.70873729</v>
      </c>
      <c r="K13" s="17">
        <v>5.90887047</v>
      </c>
      <c r="L13" s="17">
        <v>6.15333814</v>
      </c>
      <c r="M13" s="17">
        <v>125.47939354</v>
      </c>
      <c r="N13" s="17">
        <v>0.65657113</v>
      </c>
      <c r="O13" s="17">
        <v>6.27894489</v>
      </c>
      <c r="P13" s="17">
        <v>6.49280767</v>
      </c>
    </row>
    <row r="14" spans="1:16" ht="14.25" customHeight="1">
      <c r="A14" s="16">
        <v>2003</v>
      </c>
      <c r="B14" s="17">
        <v>0.60134245</v>
      </c>
      <c r="C14" s="17">
        <v>8.30700499</v>
      </c>
      <c r="D14" s="17">
        <v>9.02184998</v>
      </c>
      <c r="E14" s="17"/>
      <c r="F14" s="17">
        <v>0.43933076</v>
      </c>
      <c r="G14" s="17">
        <v>7.86127096</v>
      </c>
      <c r="H14" s="17">
        <v>8.63092513</v>
      </c>
      <c r="I14" s="17"/>
      <c r="J14" s="17">
        <v>0.69571237</v>
      </c>
      <c r="K14" s="17">
        <v>8.56789604</v>
      </c>
      <c r="L14" s="17">
        <v>9.25047181</v>
      </c>
      <c r="M14" s="17">
        <v>136.35415978</v>
      </c>
      <c r="N14" s="17">
        <v>0.54377786</v>
      </c>
      <c r="O14" s="17">
        <v>7.92169937</v>
      </c>
      <c r="P14" s="17">
        <v>8.66657539</v>
      </c>
    </row>
    <row r="15" spans="1:16" ht="14.25" customHeight="1">
      <c r="A15" s="16">
        <v>2004</v>
      </c>
      <c r="B15" s="17">
        <v>-0.09387567</v>
      </c>
      <c r="C15" s="17">
        <v>8.10748034</v>
      </c>
      <c r="D15" s="17">
        <v>8.51773038</v>
      </c>
      <c r="E15" s="17"/>
      <c r="F15" s="17">
        <v>-0.20660715</v>
      </c>
      <c r="G15" s="17">
        <v>7.28119315</v>
      </c>
      <c r="H15" s="17">
        <v>7.6666246</v>
      </c>
      <c r="I15" s="17"/>
      <c r="J15" s="17">
        <v>-0.02902459</v>
      </c>
      <c r="K15" s="17">
        <v>8.58715854</v>
      </c>
      <c r="L15" s="17">
        <v>9.01200817</v>
      </c>
      <c r="M15" s="17">
        <v>147.8604935</v>
      </c>
      <c r="N15" s="17">
        <v>-0.10687374</v>
      </c>
      <c r="O15" s="17">
        <v>8.00931221</v>
      </c>
      <c r="P15" s="17">
        <v>8.4385645</v>
      </c>
    </row>
    <row r="16" spans="1:16" ht="14.25" customHeight="1">
      <c r="A16" s="16">
        <v>2005</v>
      </c>
      <c r="B16" s="17">
        <v>0.10977843</v>
      </c>
      <c r="C16" s="17">
        <v>2.57473903</v>
      </c>
      <c r="D16" s="17">
        <v>2.36012402</v>
      </c>
      <c r="E16" s="17"/>
      <c r="F16" s="17">
        <v>0.10744084</v>
      </c>
      <c r="G16" s="17">
        <v>2.85199876</v>
      </c>
      <c r="H16" s="17">
        <v>2.55350121</v>
      </c>
      <c r="I16" s="17"/>
      <c r="J16" s="17">
        <v>0.11114442</v>
      </c>
      <c r="K16" s="17">
        <v>2.41626397</v>
      </c>
      <c r="L16" s="17">
        <v>2.24954197</v>
      </c>
      <c r="M16" s="17">
        <v>151.91924534</v>
      </c>
      <c r="N16" s="17">
        <v>0.13958178</v>
      </c>
      <c r="O16" s="17">
        <v>2.97722856</v>
      </c>
      <c r="P16" s="17">
        <v>2.74498735</v>
      </c>
    </row>
    <row r="17" spans="1:16" ht="14.25" customHeight="1">
      <c r="A17" s="16" t="s">
        <v>174</v>
      </c>
      <c r="B17" s="17">
        <v>-0.11141537</v>
      </c>
      <c r="C17" s="17">
        <v>6.76857829</v>
      </c>
      <c r="D17" s="17">
        <v>6.89446961</v>
      </c>
      <c r="E17" s="17"/>
      <c r="F17" s="17">
        <v>-0.03222387</v>
      </c>
      <c r="G17" s="17">
        <v>6.62203058</v>
      </c>
      <c r="H17" s="17">
        <v>6.76458496</v>
      </c>
      <c r="I17" s="17"/>
      <c r="J17" s="17">
        <v>-0.15688614</v>
      </c>
      <c r="K17" s="17">
        <v>6.85280405</v>
      </c>
      <c r="L17" s="17">
        <v>6.96910714</v>
      </c>
      <c r="M17" s="17">
        <v>162.26198539</v>
      </c>
      <c r="N17" s="17">
        <v>-0.12904189</v>
      </c>
      <c r="O17" s="17">
        <v>6.69060618</v>
      </c>
      <c r="P17" s="17">
        <v>6.80805123</v>
      </c>
    </row>
    <row r="18" spans="1:16" ht="14.25" customHeight="1">
      <c r="A18" s="16" t="s">
        <v>155</v>
      </c>
      <c r="B18" s="17">
        <v>0.12874759</v>
      </c>
      <c r="C18" s="17">
        <v>3.88378872</v>
      </c>
      <c r="D18" s="17">
        <v>3.75579756</v>
      </c>
      <c r="E18" s="17"/>
      <c r="F18" s="17">
        <v>0.13485147</v>
      </c>
      <c r="G18" s="17">
        <v>4.47822162</v>
      </c>
      <c r="H18" s="17">
        <v>4.42839886</v>
      </c>
      <c r="I18" s="17"/>
      <c r="J18" s="17">
        <v>0.1252051</v>
      </c>
      <c r="K18" s="17">
        <v>3.54210526</v>
      </c>
      <c r="L18" s="17">
        <v>3.36958978</v>
      </c>
      <c r="M18" s="17">
        <v>169.40247634</v>
      </c>
      <c r="N18" s="17">
        <v>0.11578145</v>
      </c>
      <c r="O18" s="17">
        <v>4.51940614</v>
      </c>
      <c r="P18" s="17">
        <v>4.40059385</v>
      </c>
    </row>
    <row r="19" spans="1:16" ht="14.25" customHeight="1">
      <c r="A19" s="16" t="s">
        <v>156</v>
      </c>
      <c r="B19" s="17">
        <v>-0.30912913</v>
      </c>
      <c r="C19" s="17">
        <v>5.48803122</v>
      </c>
      <c r="D19" s="17">
        <v>5.83904357</v>
      </c>
      <c r="E19" s="17"/>
      <c r="F19" s="17">
        <v>-0.18674376</v>
      </c>
      <c r="G19" s="17">
        <v>5.35847479</v>
      </c>
      <c r="H19" s="17">
        <v>5.69535521</v>
      </c>
      <c r="I19" s="17"/>
      <c r="J19" s="17">
        <v>-0.37986727</v>
      </c>
      <c r="K19" s="17">
        <v>5.56335123</v>
      </c>
      <c r="L19" s="17">
        <v>5.9226151</v>
      </c>
      <c r="M19" s="17">
        <v>179.40435782</v>
      </c>
      <c r="N19" s="17">
        <v>-0.26224801</v>
      </c>
      <c r="O19" s="17">
        <v>5.5630053</v>
      </c>
      <c r="P19" s="17">
        <v>5.90421208</v>
      </c>
    </row>
    <row r="20" spans="1:30" s="1" customFormat="1" ht="14.25" customHeight="1">
      <c r="A20" s="19" t="s">
        <v>37</v>
      </c>
      <c r="B20" s="20">
        <v>-0.56425393</v>
      </c>
      <c r="C20" s="20">
        <v>-0.84310477</v>
      </c>
      <c r="D20" s="20">
        <v>-1.02712935</v>
      </c>
      <c r="E20" s="21"/>
      <c r="F20" s="20">
        <v>-0.41270623</v>
      </c>
      <c r="G20" s="20">
        <v>0.12966574</v>
      </c>
      <c r="H20" s="20">
        <v>0.09578365</v>
      </c>
      <c r="I20" s="20"/>
      <c r="J20" s="20">
        <v>-0.65340787</v>
      </c>
      <c r="K20" s="20">
        <v>-1.40766899</v>
      </c>
      <c r="L20" s="20">
        <v>-1.67726562</v>
      </c>
      <c r="M20" s="22">
        <v>178.61316804</v>
      </c>
      <c r="N20" s="20">
        <v>-0.4945577</v>
      </c>
      <c r="O20" s="20">
        <v>-0.26166527</v>
      </c>
      <c r="P20" s="20">
        <v>-0.44100923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165">
        <v>40157</v>
      </c>
      <c r="B24" s="166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20">
    <mergeCell ref="A24:B24"/>
    <mergeCell ref="B7:B8"/>
    <mergeCell ref="F7:F8"/>
    <mergeCell ref="J7:J8"/>
    <mergeCell ref="N7:N8"/>
    <mergeCell ref="C7:C8"/>
    <mergeCell ref="G7:G8"/>
    <mergeCell ref="K7:K8"/>
    <mergeCell ref="D7:D8"/>
    <mergeCell ref="H7:H8"/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A25" sqref="A25:B25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70" t="s">
        <v>175</v>
      </c>
      <c r="B4" s="170"/>
      <c r="C4" s="170"/>
      <c r="D4" s="170"/>
      <c r="E4" s="171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72" t="s">
        <v>1</v>
      </c>
      <c r="C5" s="172"/>
      <c r="D5" s="172"/>
      <c r="E5" s="39"/>
      <c r="F5" s="172" t="s">
        <v>2</v>
      </c>
      <c r="G5" s="172"/>
      <c r="H5" s="172"/>
      <c r="I5" s="39"/>
      <c r="J5" s="172" t="s">
        <v>3</v>
      </c>
      <c r="K5" s="172"/>
      <c r="L5" s="172"/>
      <c r="M5" s="40"/>
      <c r="N5" s="172" t="s">
        <v>13</v>
      </c>
      <c r="O5" s="172"/>
      <c r="P5" s="172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14</v>
      </c>
      <c r="B6" s="168" t="s">
        <v>6</v>
      </c>
      <c r="C6" s="154" t="s">
        <v>7</v>
      </c>
      <c r="D6" s="152" t="s">
        <v>8</v>
      </c>
      <c r="E6" s="45"/>
      <c r="F6" s="168" t="s">
        <v>6</v>
      </c>
      <c r="G6" s="154" t="s">
        <v>7</v>
      </c>
      <c r="H6" s="152" t="s">
        <v>8</v>
      </c>
      <c r="I6" s="45"/>
      <c r="J6" s="168" t="s">
        <v>6</v>
      </c>
      <c r="K6" s="154" t="s">
        <v>7</v>
      </c>
      <c r="L6" s="152" t="s">
        <v>8</v>
      </c>
      <c r="M6" s="45"/>
      <c r="N6" s="168" t="s">
        <v>6</v>
      </c>
      <c r="O6" s="154" t="s">
        <v>7</v>
      </c>
      <c r="P6" s="152" t="s">
        <v>8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51"/>
      <c r="C7" s="155"/>
      <c r="D7" s="153"/>
      <c r="E7" s="49"/>
      <c r="F7" s="151"/>
      <c r="G7" s="156"/>
      <c r="H7" s="153"/>
      <c r="I7" s="49"/>
      <c r="J7" s="151"/>
      <c r="K7" s="156"/>
      <c r="L7" s="153"/>
      <c r="M7" s="49"/>
      <c r="N7" s="151"/>
      <c r="O7" s="156"/>
      <c r="P7" s="153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154</v>
      </c>
      <c r="B8" s="51">
        <v>-0.56425393</v>
      </c>
      <c r="C8" s="51">
        <v>-0.84310477</v>
      </c>
      <c r="D8" s="51">
        <v>-1.02712935</v>
      </c>
      <c r="E8" s="52"/>
      <c r="F8" s="52">
        <v>-0.41270623</v>
      </c>
      <c r="G8" s="52">
        <v>0.12966574</v>
      </c>
      <c r="H8" s="52">
        <v>0.09578365</v>
      </c>
      <c r="I8" s="52"/>
      <c r="J8" s="52">
        <v>-0.65340787</v>
      </c>
      <c r="K8" s="52">
        <v>-1.40766899</v>
      </c>
      <c r="L8" s="52">
        <v>-1.67726562</v>
      </c>
      <c r="M8" s="52"/>
      <c r="N8" s="52">
        <v>-0.4945577</v>
      </c>
      <c r="O8" s="52">
        <v>-0.26166527</v>
      </c>
      <c r="P8" s="52">
        <v>-0.44100923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157</v>
      </c>
      <c r="B9" s="59">
        <v>-0.17871888</v>
      </c>
      <c r="C9" s="59">
        <v>-0.60428189</v>
      </c>
      <c r="D9" s="59">
        <v>-0.61010104</v>
      </c>
      <c r="E9" s="17"/>
      <c r="F9" s="17">
        <v>-0.16220702</v>
      </c>
      <c r="G9" s="17">
        <v>0.32241419</v>
      </c>
      <c r="H9" s="17">
        <v>0.47803103</v>
      </c>
      <c r="I9" s="17"/>
      <c r="J9" s="17">
        <v>-0.18609877</v>
      </c>
      <c r="K9" s="17">
        <v>-1.01304819</v>
      </c>
      <c r="L9" s="17">
        <v>-1.08896596</v>
      </c>
      <c r="M9" s="17"/>
      <c r="N9" s="17">
        <v>-0.12571297</v>
      </c>
      <c r="O9" s="17">
        <v>0.37948927</v>
      </c>
      <c r="P9" s="17">
        <v>0.41096133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158</v>
      </c>
      <c r="B10" s="59">
        <v>-0.02841427</v>
      </c>
      <c r="C10" s="59">
        <v>1.33494727</v>
      </c>
      <c r="D10" s="59">
        <v>1.21786312</v>
      </c>
      <c r="E10" s="17"/>
      <c r="F10" s="17">
        <v>0.046226</v>
      </c>
      <c r="G10" s="17">
        <v>2.31075033</v>
      </c>
      <c r="H10" s="17">
        <v>2.28195691</v>
      </c>
      <c r="I10" s="17"/>
      <c r="J10" s="17">
        <v>-0.04990722</v>
      </c>
      <c r="K10" s="17">
        <v>1.05713678</v>
      </c>
      <c r="L10" s="17">
        <v>0.91525647</v>
      </c>
      <c r="M10" s="17"/>
      <c r="N10" s="17">
        <v>0.02084631</v>
      </c>
      <c r="O10" s="17">
        <v>2.07700084</v>
      </c>
      <c r="P10" s="17">
        <v>1.9934064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159</v>
      </c>
      <c r="B11" s="59">
        <v>-0.83122838</v>
      </c>
      <c r="C11" s="59">
        <v>-1.56039836</v>
      </c>
      <c r="D11" s="59">
        <v>-1.88174745</v>
      </c>
      <c r="E11" s="17"/>
      <c r="F11" s="17">
        <v>-0.67248996</v>
      </c>
      <c r="G11" s="17">
        <v>-0.82104177</v>
      </c>
      <c r="H11" s="17">
        <v>-1.00414879</v>
      </c>
      <c r="I11" s="17"/>
      <c r="J11" s="17">
        <v>-0.89070092</v>
      </c>
      <c r="K11" s="17">
        <v>-1.83517504</v>
      </c>
      <c r="L11" s="17">
        <v>-2.20726554</v>
      </c>
      <c r="M11" s="17"/>
      <c r="N11" s="17">
        <v>-0.7575921</v>
      </c>
      <c r="O11" s="17">
        <v>-1.06871568</v>
      </c>
      <c r="P11" s="17">
        <v>-1.38151196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160</v>
      </c>
      <c r="B12" s="59">
        <v>0.00446545</v>
      </c>
      <c r="C12" s="59">
        <v>0.84244037</v>
      </c>
      <c r="D12" s="59">
        <v>0.55746749</v>
      </c>
      <c r="E12" s="17"/>
      <c r="F12" s="17">
        <v>0.00138381</v>
      </c>
      <c r="G12" s="17">
        <v>1.98505585</v>
      </c>
      <c r="H12" s="17">
        <v>1.84811213</v>
      </c>
      <c r="I12" s="17"/>
      <c r="J12" s="17">
        <v>0.00636233</v>
      </c>
      <c r="K12" s="17">
        <v>0.1517914</v>
      </c>
      <c r="L12" s="17">
        <v>-0.22079983</v>
      </c>
      <c r="M12" s="17"/>
      <c r="N12" s="17">
        <v>0.01207342</v>
      </c>
      <c r="O12" s="17">
        <v>1.61850815</v>
      </c>
      <c r="P12" s="17">
        <v>1.37087346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161</v>
      </c>
      <c r="B13" s="59">
        <v>-0.45930681</v>
      </c>
      <c r="C13" s="59">
        <v>-0.43021628</v>
      </c>
      <c r="D13" s="59">
        <v>-0.79618269</v>
      </c>
      <c r="E13" s="17"/>
      <c r="F13" s="17">
        <v>-0.39675141</v>
      </c>
      <c r="G13" s="17">
        <v>0.11920088</v>
      </c>
      <c r="H13" s="17">
        <v>-0.07263788</v>
      </c>
      <c r="I13" s="17"/>
      <c r="J13" s="17">
        <v>-0.50662804</v>
      </c>
      <c r="K13" s="17">
        <v>-0.84229631</v>
      </c>
      <c r="L13" s="17">
        <v>-1.33719208</v>
      </c>
      <c r="M13" s="17"/>
      <c r="N13" s="17">
        <v>-0.43414314</v>
      </c>
      <c r="O13" s="17">
        <v>-0.08740508</v>
      </c>
      <c r="P13" s="17">
        <v>-0.48006206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162</v>
      </c>
      <c r="B14" s="59">
        <v>0.05991641</v>
      </c>
      <c r="C14" s="59">
        <v>1.44986447</v>
      </c>
      <c r="D14" s="59">
        <v>1.32175926</v>
      </c>
      <c r="E14" s="17"/>
      <c r="F14" s="17">
        <v>0.06542378</v>
      </c>
      <c r="G14" s="17">
        <v>1.48192717</v>
      </c>
      <c r="H14" s="17">
        <v>1.36014834</v>
      </c>
      <c r="I14" s="17"/>
      <c r="J14" s="17">
        <v>-0.16947689</v>
      </c>
      <c r="K14" s="17">
        <v>0.12909853</v>
      </c>
      <c r="L14" s="17">
        <v>-0.25543093</v>
      </c>
      <c r="M14" s="17"/>
      <c r="N14" s="17">
        <v>-0.08026604</v>
      </c>
      <c r="O14" s="17">
        <v>0.31082</v>
      </c>
      <c r="P14" s="17">
        <v>0.00097022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163</v>
      </c>
      <c r="B15" s="59">
        <v>-0.39259399</v>
      </c>
      <c r="C15" s="59">
        <v>0.06593391</v>
      </c>
      <c r="D15" s="59">
        <v>-0.18095234</v>
      </c>
      <c r="E15" s="17"/>
      <c r="F15" s="17">
        <v>-0.38308115</v>
      </c>
      <c r="G15" s="17">
        <v>0.31662088</v>
      </c>
      <c r="H15" s="17">
        <v>0.10688298</v>
      </c>
      <c r="I15" s="17"/>
      <c r="J15" s="17">
        <v>-0.43553576</v>
      </c>
      <c r="K15" s="17">
        <v>-1.05085228</v>
      </c>
      <c r="L15" s="17">
        <v>-1.46059632</v>
      </c>
      <c r="M15" s="17"/>
      <c r="N15" s="17">
        <v>-0.37914717</v>
      </c>
      <c r="O15" s="17">
        <v>0.32099941</v>
      </c>
      <c r="P15" s="17">
        <v>0.05105987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164</v>
      </c>
      <c r="B16" s="59">
        <v>-0.17284207</v>
      </c>
      <c r="C16" s="59">
        <v>0.97762512</v>
      </c>
      <c r="D16" s="59">
        <v>0.98091884</v>
      </c>
      <c r="E16" s="17"/>
      <c r="F16" s="17">
        <v>-0.13243825</v>
      </c>
      <c r="G16" s="17">
        <v>1.9415522</v>
      </c>
      <c r="H16" s="17">
        <v>1.96319441</v>
      </c>
      <c r="I16" s="17"/>
      <c r="J16" s="17">
        <v>-0.20188597</v>
      </c>
      <c r="K16" s="17">
        <v>0.29543028</v>
      </c>
      <c r="L16" s="17">
        <v>0.28595157</v>
      </c>
      <c r="M16" s="17"/>
      <c r="N16" s="17">
        <v>-0.13704195</v>
      </c>
      <c r="O16" s="17">
        <v>1.66342169</v>
      </c>
      <c r="P16" s="17">
        <v>1.65853634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165</v>
      </c>
      <c r="B17" s="59">
        <v>-0.43837691</v>
      </c>
      <c r="C17" s="59">
        <v>1.5077697</v>
      </c>
      <c r="D17" s="59">
        <v>1.70952044</v>
      </c>
      <c r="E17" s="17"/>
      <c r="F17" s="17">
        <v>-0.39339549</v>
      </c>
      <c r="G17" s="17">
        <v>1.87641011</v>
      </c>
      <c r="H17" s="17">
        <v>2.11462889</v>
      </c>
      <c r="I17" s="17"/>
      <c r="J17" s="17">
        <v>-0.54827028</v>
      </c>
      <c r="K17" s="17">
        <v>0.61690099</v>
      </c>
      <c r="L17" s="17">
        <v>0.73169131</v>
      </c>
      <c r="M17" s="17"/>
      <c r="N17" s="17">
        <v>-0.38062336</v>
      </c>
      <c r="O17" s="17">
        <v>1.93511582</v>
      </c>
      <c r="P17" s="17">
        <v>2.05983511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166</v>
      </c>
      <c r="B18" s="59">
        <v>-0.08151748</v>
      </c>
      <c r="C18" s="59">
        <v>3.3830109</v>
      </c>
      <c r="D18" s="59">
        <v>3.5342447</v>
      </c>
      <c r="E18" s="17"/>
      <c r="F18" s="17">
        <v>-0.0799429</v>
      </c>
      <c r="G18" s="17">
        <v>3.48661324</v>
      </c>
      <c r="H18" s="17">
        <v>3.67023091</v>
      </c>
      <c r="I18" s="17"/>
      <c r="J18" s="17">
        <v>-0.08955299</v>
      </c>
      <c r="K18" s="17">
        <v>2.857459</v>
      </c>
      <c r="L18" s="17">
        <v>2.84571749</v>
      </c>
      <c r="M18" s="17"/>
      <c r="N18" s="17">
        <v>-0.07101972</v>
      </c>
      <c r="O18" s="17">
        <v>3.56044689</v>
      </c>
      <c r="P18" s="17">
        <v>3.61146211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167</v>
      </c>
      <c r="B19" s="59">
        <v>-0.56758285</v>
      </c>
      <c r="C19" s="59">
        <v>-0.36048929</v>
      </c>
      <c r="D19" s="59">
        <v>-0.5392893</v>
      </c>
      <c r="E19" s="17"/>
      <c r="F19" s="17">
        <v>-0.4388373</v>
      </c>
      <c r="G19" s="17">
        <v>0.50997864</v>
      </c>
      <c r="H19" s="17">
        <v>0.42440359</v>
      </c>
      <c r="I19" s="17"/>
      <c r="J19" s="17">
        <v>-0.70946111</v>
      </c>
      <c r="K19" s="17">
        <v>-1.3049949</v>
      </c>
      <c r="L19" s="17">
        <v>-1.5828934</v>
      </c>
      <c r="M19" s="17"/>
      <c r="N19" s="17">
        <v>-0.41477605</v>
      </c>
      <c r="O19" s="17">
        <v>0.54788452</v>
      </c>
      <c r="P19" s="17">
        <v>0.43143565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168</v>
      </c>
      <c r="B20" s="59">
        <v>-0.73101626</v>
      </c>
      <c r="C20" s="59">
        <v>0.33666102</v>
      </c>
      <c r="D20" s="59">
        <v>0.50976325</v>
      </c>
      <c r="E20" s="17"/>
      <c r="F20" s="17">
        <v>-0.66645972</v>
      </c>
      <c r="G20" s="17">
        <v>1.018974</v>
      </c>
      <c r="H20" s="17">
        <v>1.39325503</v>
      </c>
      <c r="I20" s="17"/>
      <c r="J20" s="17">
        <v>-0.80886602</v>
      </c>
      <c r="K20" s="17">
        <v>-0.47514511</v>
      </c>
      <c r="L20" s="17">
        <v>-0.53687265</v>
      </c>
      <c r="M20" s="17"/>
      <c r="N20" s="17">
        <v>-0.67623302</v>
      </c>
      <c r="O20" s="17">
        <v>0.80015275</v>
      </c>
      <c r="P20" s="17">
        <v>0.85735685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169</v>
      </c>
      <c r="B21" s="59">
        <v>-0.6690656</v>
      </c>
      <c r="C21" s="59">
        <v>-1.1905347</v>
      </c>
      <c r="D21" s="59">
        <v>-0.85314542</v>
      </c>
      <c r="E21" s="17"/>
      <c r="F21" s="17">
        <v>-0.54176635</v>
      </c>
      <c r="G21" s="17">
        <v>-0.68724177</v>
      </c>
      <c r="H21" s="17">
        <v>-0.23019123</v>
      </c>
      <c r="I21" s="17"/>
      <c r="J21" s="17">
        <v>-0.71812981</v>
      </c>
      <c r="K21" s="17">
        <v>-1.38349826</v>
      </c>
      <c r="L21" s="17">
        <v>-1.09159694</v>
      </c>
      <c r="M21" s="17"/>
      <c r="N21" s="17">
        <v>-0.4905432</v>
      </c>
      <c r="O21" s="17">
        <v>-0.51503089</v>
      </c>
      <c r="P21" s="17">
        <v>-0.14152124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170</v>
      </c>
      <c r="B22" s="59">
        <v>-0.47463925</v>
      </c>
      <c r="C22" s="59">
        <v>-1.31619547</v>
      </c>
      <c r="D22" s="59">
        <v>-1.42269999</v>
      </c>
      <c r="E22" s="17"/>
      <c r="F22" s="17">
        <v>-0.41349178</v>
      </c>
      <c r="G22" s="17">
        <v>-0.72676198</v>
      </c>
      <c r="H22" s="17">
        <v>-0.77111012</v>
      </c>
      <c r="I22" s="17"/>
      <c r="J22" s="17">
        <v>-0.60176519</v>
      </c>
      <c r="K22" s="17">
        <v>-2.52175312</v>
      </c>
      <c r="L22" s="17">
        <v>-2.75282012</v>
      </c>
      <c r="M22" s="17"/>
      <c r="N22" s="17">
        <v>-0.41274576</v>
      </c>
      <c r="O22" s="17">
        <v>-0.75539817</v>
      </c>
      <c r="P22" s="17">
        <v>-0.83034396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171</v>
      </c>
      <c r="B23" s="59">
        <v>-0.31974916</v>
      </c>
      <c r="C23" s="59">
        <v>-0.75811267</v>
      </c>
      <c r="D23" s="59">
        <v>-0.94439119</v>
      </c>
      <c r="E23" s="17"/>
      <c r="F23" s="17">
        <v>-0.22798233</v>
      </c>
      <c r="G23" s="17">
        <v>0.06269817</v>
      </c>
      <c r="H23" s="17">
        <v>0.03863817</v>
      </c>
      <c r="I23" s="17"/>
      <c r="J23" s="17">
        <v>-0.39173853</v>
      </c>
      <c r="K23" s="17">
        <v>-1.39369479</v>
      </c>
      <c r="L23" s="17">
        <v>-1.7033766</v>
      </c>
      <c r="M23" s="17"/>
      <c r="N23" s="17">
        <v>-0.25341581</v>
      </c>
      <c r="O23" s="17">
        <v>-0.41058034</v>
      </c>
      <c r="P23" s="17">
        <v>-0.51654362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165">
        <v>40157</v>
      </c>
      <c r="B25" s="16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0">
    <mergeCell ref="A25:B25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  <mergeCell ref="F6:F7"/>
    <mergeCell ref="N6:N7"/>
    <mergeCell ref="J6:J7"/>
    <mergeCell ref="C6:C7"/>
    <mergeCell ref="G6:G7"/>
    <mergeCell ref="K6:K7"/>
    <mergeCell ref="D6:D7"/>
    <mergeCell ref="H6:H7"/>
    <mergeCell ref="L6:L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A25" sqref="A25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s="37" customFormat="1" ht="11.25" customHeight="1">
      <c r="A3" s="158" t="s">
        <v>15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37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59" t="s">
        <v>175</v>
      </c>
      <c r="B5" s="159"/>
      <c r="C5" s="159"/>
      <c r="D5" s="159"/>
      <c r="E5" s="159"/>
      <c r="F5" s="160"/>
      <c r="G5" s="159"/>
      <c r="H5" s="161"/>
      <c r="I5" s="159"/>
      <c r="J5" s="159"/>
      <c r="K5" s="159"/>
      <c r="L5" s="159"/>
      <c r="M5" s="159"/>
    </row>
    <row r="6" spans="1:13" s="71" customFormat="1" ht="31.5" customHeight="1">
      <c r="A6" s="154" t="s">
        <v>17</v>
      </c>
      <c r="B6" s="174" t="s">
        <v>18</v>
      </c>
      <c r="C6" s="173" t="s">
        <v>19</v>
      </c>
      <c r="D6" s="173"/>
      <c r="E6" s="173"/>
      <c r="F6" s="12"/>
      <c r="G6" s="173" t="s">
        <v>20</v>
      </c>
      <c r="H6" s="173"/>
      <c r="I6" s="173"/>
      <c r="J6" s="12"/>
      <c r="K6" s="173" t="s">
        <v>21</v>
      </c>
      <c r="L6" s="173"/>
      <c r="M6" s="173"/>
    </row>
    <row r="7" spans="1:13" s="37" customFormat="1" ht="12" customHeight="1">
      <c r="A7" s="156"/>
      <c r="B7" s="175"/>
      <c r="C7" s="163" t="s">
        <v>6</v>
      </c>
      <c r="D7" s="154" t="s">
        <v>7</v>
      </c>
      <c r="E7" s="154" t="s">
        <v>8</v>
      </c>
      <c r="F7" s="13"/>
      <c r="G7" s="163" t="s">
        <v>6</v>
      </c>
      <c r="H7" s="154" t="s">
        <v>7</v>
      </c>
      <c r="I7" s="154" t="s">
        <v>8</v>
      </c>
      <c r="J7" s="13"/>
      <c r="K7" s="163" t="s">
        <v>6</v>
      </c>
      <c r="L7" s="154" t="s">
        <v>7</v>
      </c>
      <c r="M7" s="154" t="s">
        <v>8</v>
      </c>
    </row>
    <row r="8" spans="1:13" s="37" customFormat="1" ht="12" customHeight="1">
      <c r="A8" s="155"/>
      <c r="B8" s="176"/>
      <c r="C8" s="164"/>
      <c r="D8" s="155"/>
      <c r="E8" s="155"/>
      <c r="F8" s="15"/>
      <c r="G8" s="164"/>
      <c r="H8" s="155"/>
      <c r="I8" s="155"/>
      <c r="J8" s="15"/>
      <c r="K8" s="164"/>
      <c r="L8" s="155"/>
      <c r="M8" s="155"/>
    </row>
    <row r="9" spans="1:13" s="37" customFormat="1" ht="16.5" customHeight="1">
      <c r="A9" s="11" t="s">
        <v>29</v>
      </c>
      <c r="B9" s="74">
        <v>66.05241161</v>
      </c>
      <c r="C9" s="74">
        <v>-0.87782674</v>
      </c>
      <c r="D9" s="74">
        <v>-3.72135977</v>
      </c>
      <c r="E9" s="74">
        <v>-4.00065439</v>
      </c>
      <c r="F9" s="75"/>
      <c r="G9" s="76">
        <v>-0.58</v>
      </c>
      <c r="H9" s="76">
        <v>-2.51</v>
      </c>
      <c r="I9" s="76">
        <v>-2.7</v>
      </c>
      <c r="J9" s="77"/>
      <c r="K9" s="17">
        <v>102.34438243</v>
      </c>
      <c r="L9" s="17">
        <v>298.10630178</v>
      </c>
      <c r="M9" s="17">
        <v>263.33698769</v>
      </c>
    </row>
    <row r="10" spans="1:13" s="37" customFormat="1" ht="16.5" customHeight="1">
      <c r="A10" s="11" t="s">
        <v>30</v>
      </c>
      <c r="B10" s="74">
        <v>28.50565764</v>
      </c>
      <c r="C10" s="74">
        <v>0.04507633</v>
      </c>
      <c r="D10" s="74">
        <v>6.07269988</v>
      </c>
      <c r="E10" s="74">
        <v>6.07269988</v>
      </c>
      <c r="F10" s="75"/>
      <c r="G10" s="76">
        <v>0.01</v>
      </c>
      <c r="H10" s="76">
        <v>1.64</v>
      </c>
      <c r="I10" s="76">
        <v>1.64</v>
      </c>
      <c r="J10" s="77"/>
      <c r="K10" s="17">
        <v>-2.29486926</v>
      </c>
      <c r="L10" s="17">
        <v>-194.60618281</v>
      </c>
      <c r="M10" s="17">
        <v>-159.44330478</v>
      </c>
    </row>
    <row r="11" spans="1:13" s="37" customFormat="1" ht="16.5" customHeight="1">
      <c r="A11" s="11" t="s">
        <v>31</v>
      </c>
      <c r="B11" s="74">
        <v>5.44193075</v>
      </c>
      <c r="C11" s="74">
        <v>0.00509079</v>
      </c>
      <c r="D11" s="74">
        <v>0.54212234</v>
      </c>
      <c r="E11" s="74">
        <v>0.73751109</v>
      </c>
      <c r="F11" s="75"/>
      <c r="G11" s="76">
        <v>0</v>
      </c>
      <c r="H11" s="76">
        <v>0.03</v>
      </c>
      <c r="I11" s="76">
        <v>0.04</v>
      </c>
      <c r="J11" s="77"/>
      <c r="K11" s="17">
        <v>-0.04951317</v>
      </c>
      <c r="L11" s="17">
        <v>-3.50011897</v>
      </c>
      <c r="M11" s="17">
        <v>-3.89368291</v>
      </c>
    </row>
    <row r="12" spans="1:13" s="57" customFormat="1" ht="16.5" customHeight="1">
      <c r="A12" s="11" t="s">
        <v>32</v>
      </c>
      <c r="B12" s="51">
        <v>100</v>
      </c>
      <c r="C12" s="51">
        <v>-0.56425393</v>
      </c>
      <c r="D12" s="51">
        <v>-0.84310477</v>
      </c>
      <c r="E12" s="51">
        <v>-1.02712935</v>
      </c>
      <c r="F12" s="78"/>
      <c r="G12" s="79">
        <v>-0.56</v>
      </c>
      <c r="H12" s="79">
        <v>-0.84</v>
      </c>
      <c r="I12" s="79">
        <v>-1.03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83" customFormat="1" ht="14.25" customHeight="1">
      <c r="A14" s="177">
        <v>40157</v>
      </c>
      <c r="B14" s="178"/>
      <c r="C14" s="84"/>
      <c r="D14" s="84"/>
      <c r="E14" s="84"/>
      <c r="F14" s="84"/>
      <c r="G14" s="85">
        <f>IF(ROUND(C12,2)&lt;&gt;ROUND(G12,2),CONCATENATE("Error ",ROUND(C12-G12,2)),"")</f>
      </c>
      <c r="H14" s="85">
        <f>IF(ROUND(D12,2)&lt;&gt;ROUND(H12,2),CONCATENATE("Error ",ROUND(D12-H12,2)),"")</f>
      </c>
      <c r="I14" s="85">
        <f>IF(ROUND(E12,2)&lt;&gt;ROUND(I12,2),CONCATENATE("Error ",ROUND(E12-I12,2)),"")</f>
      </c>
      <c r="J14" s="84"/>
      <c r="K14" s="85">
        <f>IF(K12/1&lt;&gt;100,CONCATENATE("Error ",ROUND(K12-100,2)),"")</f>
      </c>
      <c r="L14" s="85">
        <f>IF(L12/1&lt;&gt;100,CONCATENATE("Error ",ROUND(L12-100,2)),"")</f>
      </c>
      <c r="M14" s="85">
        <f>IF(M12/1&lt;&gt;100,CONCATENATE("Error ",ROUND(M12-100,2)),"")</f>
      </c>
    </row>
    <row r="15" spans="1:13" s="37" customFormat="1" ht="14.25" customHeight="1">
      <c r="A15" s="66"/>
      <c r="G15" s="86"/>
      <c r="H15" s="86"/>
      <c r="I15" s="86"/>
      <c r="K15" s="87"/>
      <c r="L15" s="87"/>
      <c r="M15" s="87"/>
    </row>
    <row r="16" ht="14.25" customHeight="1"/>
    <row r="17" ht="14.25" customHeight="1"/>
    <row r="18" ht="14.25" customHeight="1"/>
    <row r="19" ht="14.25" customHeight="1">
      <c r="K19" s="8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8">
    <mergeCell ref="A14:B14"/>
    <mergeCell ref="A6:A8"/>
    <mergeCell ref="D7:D8"/>
    <mergeCell ref="C7:C8"/>
    <mergeCell ref="K7:K8"/>
    <mergeCell ref="I7:I8"/>
    <mergeCell ref="H7:H8"/>
    <mergeCell ref="G7:G8"/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A25" sqref="A25:B25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37" customFormat="1" ht="11.25" customHeight="1">
      <c r="A3" s="179" t="s">
        <v>16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s="37" customFormat="1" ht="11.25" customHeight="1">
      <c r="A4" s="180" t="s">
        <v>175</v>
      </c>
      <c r="B4" s="180"/>
      <c r="C4" s="180"/>
      <c r="D4" s="180"/>
      <c r="E4" s="181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93" customFormat="1" ht="11.25" customHeight="1">
      <c r="A5" s="174" t="s">
        <v>17</v>
      </c>
      <c r="B5" s="89"/>
      <c r="C5" s="89"/>
      <c r="D5" s="89"/>
      <c r="E5" s="90"/>
      <c r="F5" s="91" t="s">
        <v>23</v>
      </c>
      <c r="G5" s="91"/>
      <c r="H5" s="92"/>
      <c r="I5" s="91"/>
      <c r="J5" s="91"/>
      <c r="K5" s="91"/>
      <c r="L5" s="91"/>
      <c r="M5" s="91"/>
      <c r="N5" s="91"/>
      <c r="O5" s="91"/>
      <c r="P5" s="91"/>
    </row>
    <row r="6" spans="1:16" s="71" customFormat="1" ht="15.75" customHeight="1">
      <c r="A6" s="175"/>
      <c r="B6" s="173" t="s">
        <v>1</v>
      </c>
      <c r="C6" s="173"/>
      <c r="D6" s="173"/>
      <c r="E6" s="12"/>
      <c r="F6" s="94" t="s">
        <v>24</v>
      </c>
      <c r="G6" s="94"/>
      <c r="H6" s="94"/>
      <c r="I6" s="12"/>
      <c r="J6" s="94" t="s">
        <v>25</v>
      </c>
      <c r="K6" s="94"/>
      <c r="L6" s="94"/>
      <c r="M6" s="12"/>
      <c r="N6" s="94" t="s">
        <v>26</v>
      </c>
      <c r="O6" s="94"/>
      <c r="P6" s="94"/>
    </row>
    <row r="7" spans="1:16" s="93" customFormat="1" ht="12" customHeight="1">
      <c r="A7" s="175"/>
      <c r="B7" s="174" t="s">
        <v>6</v>
      </c>
      <c r="C7" s="154" t="s">
        <v>7</v>
      </c>
      <c r="D7" s="70" t="s">
        <v>27</v>
      </c>
      <c r="E7" s="72"/>
      <c r="F7" s="156" t="s">
        <v>6</v>
      </c>
      <c r="G7" s="154" t="s">
        <v>7</v>
      </c>
      <c r="H7" s="70" t="s">
        <v>27</v>
      </c>
      <c r="I7" s="175"/>
      <c r="J7" s="156" t="s">
        <v>6</v>
      </c>
      <c r="K7" s="154" t="s">
        <v>7</v>
      </c>
      <c r="L7" s="70" t="s">
        <v>27</v>
      </c>
      <c r="M7" s="175"/>
      <c r="N7" s="156" t="s">
        <v>6</v>
      </c>
      <c r="O7" s="154" t="s">
        <v>7</v>
      </c>
      <c r="P7" s="70" t="s">
        <v>27</v>
      </c>
    </row>
    <row r="8" spans="1:16" s="93" customFormat="1" ht="12" customHeight="1">
      <c r="A8" s="176"/>
      <c r="B8" s="176"/>
      <c r="C8" s="155"/>
      <c r="D8" s="73" t="s">
        <v>28</v>
      </c>
      <c r="E8" s="73"/>
      <c r="F8" s="155"/>
      <c r="G8" s="155"/>
      <c r="H8" s="73" t="s">
        <v>28</v>
      </c>
      <c r="I8" s="176"/>
      <c r="J8" s="155"/>
      <c r="K8" s="155"/>
      <c r="L8" s="73" t="s">
        <v>28</v>
      </c>
      <c r="M8" s="176"/>
      <c r="N8" s="155"/>
      <c r="O8" s="155"/>
      <c r="P8" s="73" t="s">
        <v>28</v>
      </c>
    </row>
    <row r="9" spans="1:16" s="93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5" t="s">
        <v>19</v>
      </c>
      <c r="L9" s="70"/>
      <c r="M9" s="70"/>
      <c r="N9" s="12"/>
      <c r="O9" s="70"/>
      <c r="P9" s="70"/>
    </row>
    <row r="10" spans="1:16" s="37" customFormat="1" ht="16.5" customHeight="1">
      <c r="A10" s="11" t="s">
        <v>29</v>
      </c>
      <c r="B10" s="96">
        <v>-0.87782674</v>
      </c>
      <c r="C10" s="96">
        <v>-3.72135977</v>
      </c>
      <c r="D10" s="96">
        <v>-4.00065439</v>
      </c>
      <c r="E10" s="97"/>
      <c r="F10" s="96">
        <v>-0.69801526</v>
      </c>
      <c r="G10" s="96">
        <v>-2.8458204</v>
      </c>
      <c r="H10" s="96">
        <v>-2.92062105</v>
      </c>
      <c r="I10" s="76"/>
      <c r="J10" s="96">
        <v>-0.97461163</v>
      </c>
      <c r="K10" s="96">
        <v>-4.18726434</v>
      </c>
      <c r="L10" s="96">
        <v>-4.57347184</v>
      </c>
      <c r="M10" s="97"/>
      <c r="N10" s="96">
        <v>-0.90116266</v>
      </c>
      <c r="O10" s="96">
        <v>-4.0573455</v>
      </c>
      <c r="P10" s="96">
        <v>-4.36491348</v>
      </c>
    </row>
    <row r="11" spans="1:16" s="37" customFormat="1" ht="16.5" customHeight="1">
      <c r="A11" s="11" t="s">
        <v>30</v>
      </c>
      <c r="B11" s="96">
        <v>0.04507633</v>
      </c>
      <c r="C11" s="96">
        <v>6.07269988</v>
      </c>
      <c r="D11" s="96">
        <v>6.07269988</v>
      </c>
      <c r="E11" s="97"/>
      <c r="F11" s="96">
        <v>0.06920211</v>
      </c>
      <c r="G11" s="96">
        <v>6.13277871</v>
      </c>
      <c r="H11" s="96">
        <v>6.13277871</v>
      </c>
      <c r="I11" s="76"/>
      <c r="J11" s="96">
        <v>0.02755685</v>
      </c>
      <c r="K11" s="96">
        <v>6.02935814</v>
      </c>
      <c r="L11" s="96">
        <v>6.02935814</v>
      </c>
      <c r="M11" s="97"/>
      <c r="N11" s="96">
        <v>0.05467208</v>
      </c>
      <c r="O11" s="96">
        <v>6.04625534</v>
      </c>
      <c r="P11" s="96">
        <v>6.04625534</v>
      </c>
    </row>
    <row r="12" spans="1:16" s="37" customFormat="1" ht="16.5" customHeight="1">
      <c r="A12" s="11" t="s">
        <v>31</v>
      </c>
      <c r="B12" s="96">
        <v>0.00509079</v>
      </c>
      <c r="C12" s="96">
        <v>0.54212234</v>
      </c>
      <c r="D12" s="96">
        <v>0.73751109</v>
      </c>
      <c r="E12" s="97"/>
      <c r="F12" s="96">
        <v>-0.02919502</v>
      </c>
      <c r="G12" s="96">
        <v>0.97492599</v>
      </c>
      <c r="H12" s="96">
        <v>1.27256175</v>
      </c>
      <c r="I12" s="76"/>
      <c r="J12" s="96">
        <v>0.02386521</v>
      </c>
      <c r="K12" s="96">
        <v>0.30640603</v>
      </c>
      <c r="L12" s="96">
        <v>0.44675162</v>
      </c>
      <c r="M12" s="97"/>
      <c r="N12" s="96">
        <v>0.07759523</v>
      </c>
      <c r="O12" s="96">
        <v>1.25272175</v>
      </c>
      <c r="P12" s="96">
        <v>1.45352311</v>
      </c>
    </row>
    <row r="13" spans="1:16" s="102" customFormat="1" ht="16.5" customHeight="1">
      <c r="A13" s="98" t="s">
        <v>32</v>
      </c>
      <c r="B13" s="99">
        <v>-0.56425393</v>
      </c>
      <c r="C13" s="99">
        <v>-0.84310477</v>
      </c>
      <c r="D13" s="99">
        <v>-1.02712935</v>
      </c>
      <c r="E13" s="100"/>
      <c r="F13" s="99">
        <v>-0.41270623</v>
      </c>
      <c r="G13" s="99">
        <v>0.12966574</v>
      </c>
      <c r="H13" s="99">
        <v>0.09578365</v>
      </c>
      <c r="I13" s="101"/>
      <c r="J13" s="99">
        <v>-0.65340787</v>
      </c>
      <c r="K13" s="99">
        <v>-1.40766899</v>
      </c>
      <c r="L13" s="99">
        <v>-1.67726562</v>
      </c>
      <c r="M13" s="100"/>
      <c r="N13" s="99">
        <v>-0.4945577</v>
      </c>
      <c r="O13" s="99">
        <v>-0.26166527</v>
      </c>
      <c r="P13" s="99">
        <v>-0.44100923</v>
      </c>
    </row>
    <row r="14" spans="1:16" s="103" customFormat="1" ht="6" customHeight="1">
      <c r="A14" s="11"/>
      <c r="B14" s="97"/>
      <c r="C14" s="97"/>
      <c r="D14" s="97"/>
      <c r="E14" s="97"/>
      <c r="F14" s="97"/>
      <c r="G14" s="97"/>
      <c r="H14" s="97"/>
      <c r="I14" s="76"/>
      <c r="J14" s="97"/>
      <c r="K14" s="97"/>
      <c r="L14" s="97"/>
      <c r="M14" s="97"/>
      <c r="N14" s="97"/>
      <c r="O14" s="97"/>
      <c r="P14" s="97"/>
    </row>
    <row r="15" spans="1:16" s="106" customFormat="1" ht="12" hidden="1">
      <c r="A15" s="183"/>
      <c r="B15" s="104"/>
      <c r="C15" s="104"/>
      <c r="D15" s="104"/>
      <c r="E15" s="104"/>
      <c r="F15" s="105" t="s">
        <v>23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s="108" customFormat="1" ht="10.5" customHeight="1" hidden="1">
      <c r="A16" s="183"/>
      <c r="B16" s="156"/>
      <c r="C16" s="156"/>
      <c r="D16" s="156"/>
      <c r="E16" s="14"/>
      <c r="F16" s="107" t="str">
        <f>+F6</f>
        <v>Unifamiliar</v>
      </c>
      <c r="G16" s="107"/>
      <c r="H16" s="107"/>
      <c r="I16" s="14"/>
      <c r="J16" s="107" t="str">
        <f>+J6</f>
        <v>Multifamiliar</v>
      </c>
      <c r="K16" s="107"/>
      <c r="L16" s="107"/>
      <c r="M16" s="14"/>
      <c r="N16" s="107" t="str">
        <f>+N6</f>
        <v>De interés social</v>
      </c>
      <c r="O16" s="107"/>
      <c r="P16" s="107"/>
    </row>
    <row r="17" spans="1:16" s="108" customFormat="1" ht="24.75" customHeight="1">
      <c r="A17" s="183"/>
      <c r="B17" s="14"/>
      <c r="C17" s="14"/>
      <c r="D17" s="14"/>
      <c r="E17" s="14"/>
      <c r="F17" s="109" t="s">
        <v>33</v>
      </c>
      <c r="G17" s="107"/>
      <c r="H17" s="107"/>
      <c r="I17" s="107"/>
      <c r="J17" s="107"/>
      <c r="K17" s="110"/>
      <c r="L17" s="107"/>
      <c r="M17" s="107"/>
      <c r="N17" s="107"/>
      <c r="O17" s="107"/>
      <c r="P17" s="107"/>
    </row>
    <row r="18" spans="1:16" s="106" customFormat="1" ht="12.75" customHeight="1" hidden="1">
      <c r="A18" s="183"/>
      <c r="B18" s="175"/>
      <c r="C18" s="72"/>
      <c r="D18" s="72"/>
      <c r="E18" s="72"/>
      <c r="F18" s="156" t="s">
        <v>6</v>
      </c>
      <c r="G18" s="72" t="s">
        <v>5</v>
      </c>
      <c r="H18" s="72" t="s">
        <v>27</v>
      </c>
      <c r="I18" s="175"/>
      <c r="J18" s="156" t="s">
        <v>6</v>
      </c>
      <c r="K18" s="72" t="s">
        <v>5</v>
      </c>
      <c r="L18" s="72" t="s">
        <v>27</v>
      </c>
      <c r="M18" s="175"/>
      <c r="N18" s="156" t="s">
        <v>6</v>
      </c>
      <c r="O18" s="72" t="s">
        <v>5</v>
      </c>
      <c r="P18" s="72" t="s">
        <v>27</v>
      </c>
    </row>
    <row r="19" spans="1:16" s="106" customFormat="1" ht="12" hidden="1">
      <c r="A19" s="183"/>
      <c r="B19" s="175"/>
      <c r="C19" s="72"/>
      <c r="D19" s="72"/>
      <c r="E19" s="72"/>
      <c r="F19" s="156"/>
      <c r="G19" s="72" t="s">
        <v>34</v>
      </c>
      <c r="H19" s="72" t="s">
        <v>28</v>
      </c>
      <c r="I19" s="175"/>
      <c r="J19" s="156"/>
      <c r="K19" s="72" t="s">
        <v>34</v>
      </c>
      <c r="L19" s="72" t="s">
        <v>28</v>
      </c>
      <c r="M19" s="175"/>
      <c r="N19" s="156"/>
      <c r="O19" s="72" t="s">
        <v>34</v>
      </c>
      <c r="P19" s="72" t="s">
        <v>28</v>
      </c>
    </row>
    <row r="20" spans="1:16" s="103" customFormat="1" ht="16.5" customHeight="1">
      <c r="A20" s="11" t="str">
        <f>+A10</f>
        <v>Materiales</v>
      </c>
      <c r="B20" s="97"/>
      <c r="C20" s="97"/>
      <c r="D20" s="97"/>
      <c r="E20" s="97"/>
      <c r="F20" s="96">
        <v>-0.43374238</v>
      </c>
      <c r="G20" s="96">
        <v>-1.81731289</v>
      </c>
      <c r="H20" s="96">
        <v>-1.86588531</v>
      </c>
      <c r="I20" s="97"/>
      <c r="J20" s="96">
        <v>-0.66203799</v>
      </c>
      <c r="K20" s="96">
        <v>-2.91739462</v>
      </c>
      <c r="L20" s="96">
        <v>-3.19062481</v>
      </c>
      <c r="M20" s="97"/>
      <c r="N20" s="97">
        <v>-0.51909986</v>
      </c>
      <c r="O20" s="97">
        <v>-2.41970168</v>
      </c>
      <c r="P20" s="97">
        <v>-2.60680366</v>
      </c>
    </row>
    <row r="21" spans="1:16" s="37" customFormat="1" ht="16.5" customHeight="1">
      <c r="A21" s="11" t="str">
        <f>+A11</f>
        <v>Mano de obra</v>
      </c>
      <c r="B21" s="97"/>
      <c r="C21" s="97"/>
      <c r="D21" s="97"/>
      <c r="E21" s="97"/>
      <c r="F21" s="96">
        <v>0.0225684</v>
      </c>
      <c r="G21" s="96">
        <v>1.89604438</v>
      </c>
      <c r="H21" s="96">
        <v>1.89540279</v>
      </c>
      <c r="I21" s="97"/>
      <c r="J21" s="96">
        <v>0.00728677</v>
      </c>
      <c r="K21" s="96">
        <v>1.49265738</v>
      </c>
      <c r="L21" s="96">
        <v>1.48857577</v>
      </c>
      <c r="M21" s="97"/>
      <c r="N21" s="97">
        <v>0.01992827</v>
      </c>
      <c r="O21" s="97">
        <v>2.08424041</v>
      </c>
      <c r="P21" s="97">
        <v>2.08049265</v>
      </c>
    </row>
    <row r="22" spans="1:16" s="37" customFormat="1" ht="16.5" customHeight="1">
      <c r="A22" s="11" t="str">
        <f>+A12</f>
        <v>Maquinaria y equipo</v>
      </c>
      <c r="B22" s="97"/>
      <c r="C22" s="97"/>
      <c r="D22" s="97"/>
      <c r="E22" s="97"/>
      <c r="F22" s="96">
        <v>-0.00153225</v>
      </c>
      <c r="G22" s="96">
        <v>0.05093425</v>
      </c>
      <c r="H22" s="96">
        <v>0.06626617</v>
      </c>
      <c r="I22" s="97"/>
      <c r="J22" s="96">
        <v>0.00134336</v>
      </c>
      <c r="K22" s="96">
        <v>0.01706824</v>
      </c>
      <c r="L22" s="96">
        <v>0.02478342</v>
      </c>
      <c r="M22" s="97"/>
      <c r="N22" s="97">
        <v>0.0046139</v>
      </c>
      <c r="O22" s="97">
        <v>0.073796</v>
      </c>
      <c r="P22" s="97">
        <v>0.08530178</v>
      </c>
    </row>
    <row r="23" spans="1:16" s="57" customFormat="1" ht="16.5" customHeight="1">
      <c r="A23" s="98" t="str">
        <f>+A13</f>
        <v>Total</v>
      </c>
      <c r="B23" s="100"/>
      <c r="C23" s="100"/>
      <c r="D23" s="100"/>
      <c r="E23" s="100"/>
      <c r="F23" s="99">
        <v>-0.1527835</v>
      </c>
      <c r="G23" s="99">
        <v>0.04793743</v>
      </c>
      <c r="H23" s="99">
        <v>0.03541122</v>
      </c>
      <c r="I23" s="100"/>
      <c r="J23" s="99">
        <v>-0.41152112</v>
      </c>
      <c r="K23" s="99">
        <v>-0.8872537</v>
      </c>
      <c r="L23" s="99">
        <v>-1.05718043</v>
      </c>
      <c r="M23" s="100"/>
      <c r="N23" s="100">
        <v>-0.49937259</v>
      </c>
      <c r="O23" s="100">
        <v>-0.26166527</v>
      </c>
      <c r="P23" s="100">
        <v>-0.44100923</v>
      </c>
    </row>
    <row r="24" spans="1:16" s="66" customFormat="1" ht="11.25">
      <c r="A24" s="60" t="s">
        <v>9</v>
      </c>
      <c r="B24" s="60"/>
      <c r="C24" s="60"/>
      <c r="D24" s="60"/>
      <c r="E24" s="6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14.25" customHeight="1">
      <c r="A25" s="165">
        <v>40157</v>
      </c>
      <c r="B25" s="182"/>
      <c r="F25" s="112"/>
      <c r="G25" s="112"/>
      <c r="H25" s="112"/>
      <c r="J25" s="112"/>
      <c r="K25" s="112"/>
      <c r="L25" s="112"/>
      <c r="N25" s="112"/>
      <c r="O25" s="112"/>
      <c r="P25" s="112"/>
    </row>
    <row r="26" spans="6:16" s="113" customFormat="1" ht="14.25" customHeight="1">
      <c r="F26" s="114"/>
      <c r="G26" s="114"/>
      <c r="H26" s="114"/>
      <c r="J26" s="114"/>
      <c r="K26" s="114"/>
      <c r="L26" s="114"/>
      <c r="M26" s="114"/>
      <c r="N26" s="114"/>
      <c r="O26" s="114">
        <f>IF(ROUND(O13,2)&lt;&gt;ROUND(O23,2),CONCATENATE("Error ",ROUND(O13-O23,2)),"")</f>
      </c>
      <c r="P26" s="114">
        <f>IF(ROUND(P13,2)&lt;&gt;ROUND(P23,2),CONCATENATE("Error ",ROUND(P13-P23,2)),"")</f>
      </c>
    </row>
    <row r="27" ht="14.25" customHeight="1">
      <c r="A27" s="115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4">
    <mergeCell ref="A25:B25"/>
    <mergeCell ref="B7:B8"/>
    <mergeCell ref="A15:A19"/>
    <mergeCell ref="J18:J19"/>
    <mergeCell ref="I7:I8"/>
    <mergeCell ref="J7:J8"/>
    <mergeCell ref="G7:G8"/>
    <mergeCell ref="K7:K8"/>
    <mergeCell ref="N18:N19"/>
    <mergeCell ref="B16:D16"/>
    <mergeCell ref="B18:B19"/>
    <mergeCell ref="F18:F19"/>
    <mergeCell ref="I18:I19"/>
    <mergeCell ref="M18:M19"/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A25" sqref="A25"/>
    </sheetView>
  </sheetViews>
  <sheetFormatPr defaultColWidth="11.421875" defaultRowHeight="12.75"/>
  <cols>
    <col min="1" max="1" width="10.421875" style="117" bestFit="1" customWidth="1"/>
    <col min="2" max="5" width="7.00390625" style="117" customWidth="1"/>
    <col min="6" max="6" width="0.9921875" style="117" customWidth="1"/>
    <col min="7" max="10" width="7.00390625" style="117" customWidth="1"/>
    <col min="11" max="11" width="0.9921875" style="117" customWidth="1"/>
    <col min="12" max="15" width="7.00390625" style="117" customWidth="1"/>
    <col min="16" max="16384" width="11.28125" style="117" customWidth="1"/>
  </cols>
  <sheetData>
    <row r="1" ht="11.25">
      <c r="A1" s="116" t="s">
        <v>48</v>
      </c>
    </row>
    <row r="2" spans="12:16" ht="11.25">
      <c r="L2" s="118"/>
      <c r="M2" s="118"/>
      <c r="N2" s="118"/>
      <c r="O2" s="118"/>
      <c r="P2" s="118"/>
    </row>
    <row r="3" spans="12:16" ht="11.25">
      <c r="L3" s="118"/>
      <c r="M3" s="119"/>
      <c r="N3" s="119"/>
      <c r="O3" s="119"/>
      <c r="P3" s="119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8"/>
      <c r="M4" s="119"/>
      <c r="N4" s="119"/>
      <c r="O4" s="119"/>
      <c r="P4" s="120"/>
    </row>
    <row r="5" spans="1:16" ht="11.25">
      <c r="A5" s="121" t="s">
        <v>35</v>
      </c>
      <c r="B5" s="121"/>
      <c r="C5" s="121"/>
      <c r="D5" s="121"/>
      <c r="E5" s="121"/>
      <c r="F5" s="121"/>
      <c r="G5" s="121"/>
      <c r="H5" s="122"/>
      <c r="I5" s="121"/>
      <c r="J5" s="121"/>
      <c r="K5" s="121"/>
      <c r="L5" s="123"/>
      <c r="M5" s="124"/>
      <c r="N5" s="124"/>
      <c r="O5" s="124"/>
      <c r="P5" s="125"/>
    </row>
    <row r="6" spans="1:16" ht="11.25">
      <c r="A6" s="121" t="str">
        <f>CONCATENATE(B8," - ",E8,(IF($A$1&lt;&gt;"Enero",CONCATENATE(" (enero"," - ",(LOWER($A$1)),")")," (enero)")))</f>
        <v>2006 - 2009 (enero - noviembre)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6"/>
      <c r="M6" s="125"/>
      <c r="N6" s="125"/>
      <c r="O6" s="125"/>
      <c r="P6" s="125"/>
    </row>
    <row r="7" spans="1:16" s="128" customFormat="1" ht="16.5" customHeight="1">
      <c r="A7" s="184" t="s">
        <v>36</v>
      </c>
      <c r="B7" s="186" t="s">
        <v>6</v>
      </c>
      <c r="C7" s="186"/>
      <c r="D7" s="186"/>
      <c r="E7" s="186"/>
      <c r="F7" s="60"/>
      <c r="G7" s="127" t="s">
        <v>7</v>
      </c>
      <c r="H7" s="127"/>
      <c r="I7" s="127"/>
      <c r="J7" s="127"/>
      <c r="K7" s="60"/>
      <c r="L7" s="186" t="s">
        <v>8</v>
      </c>
      <c r="M7" s="186"/>
      <c r="N7" s="186"/>
      <c r="O7" s="186"/>
      <c r="P7" s="77"/>
    </row>
    <row r="8" spans="1:16" ht="11.25">
      <c r="A8" s="185"/>
      <c r="B8" s="129">
        <f>+C8-1</f>
        <v>2006</v>
      </c>
      <c r="C8" s="129">
        <f>+D8-1</f>
        <v>2007</v>
      </c>
      <c r="D8" s="129">
        <f>+E8-1</f>
        <v>2008</v>
      </c>
      <c r="E8" s="130" t="s">
        <v>37</v>
      </c>
      <c r="F8" s="129"/>
      <c r="G8" s="129">
        <f>+H8-1</f>
        <v>2006</v>
      </c>
      <c r="H8" s="129">
        <f>+I8-1</f>
        <v>2007</v>
      </c>
      <c r="I8" s="129">
        <f>+J8-1</f>
        <v>2008</v>
      </c>
      <c r="J8" s="129" t="s">
        <v>37</v>
      </c>
      <c r="K8" s="129"/>
      <c r="L8" s="129">
        <f>+M8-1</f>
        <v>2006</v>
      </c>
      <c r="M8" s="129">
        <f>+N8-1</f>
        <v>2007</v>
      </c>
      <c r="N8" s="129">
        <f>+O8-1</f>
        <v>2008</v>
      </c>
      <c r="O8" s="129" t="s">
        <v>37</v>
      </c>
      <c r="P8" s="25"/>
    </row>
    <row r="9" spans="1:16" ht="14.25" customHeight="1">
      <c r="A9" s="77" t="s">
        <v>38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39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40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1"/>
      <c r="G11" s="76">
        <v>2.62160072</v>
      </c>
      <c r="H11" s="76">
        <v>2.52397775</v>
      </c>
      <c r="I11" s="76">
        <v>3.77197301</v>
      </c>
      <c r="J11" s="76">
        <v>0.93425751</v>
      </c>
      <c r="K11" s="131"/>
      <c r="L11" s="76">
        <v>3.45377964</v>
      </c>
      <c r="M11" s="76">
        <v>6.53559009</v>
      </c>
      <c r="N11" s="76">
        <v>5.49821859</v>
      </c>
      <c r="O11" s="76">
        <v>2.41296803</v>
      </c>
      <c r="P11" s="132"/>
    </row>
    <row r="12" spans="1:16" ht="14.25" customHeight="1">
      <c r="A12" s="77" t="s">
        <v>41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42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2"/>
    </row>
    <row r="14" spans="1:16" ht="14.25" customHeight="1">
      <c r="A14" s="77" t="s">
        <v>43</v>
      </c>
      <c r="B14" s="76">
        <v>0.76348433</v>
      </c>
      <c r="C14" s="76">
        <v>-0.03031491</v>
      </c>
      <c r="D14" s="76">
        <v>0.9090435</v>
      </c>
      <c r="E14" s="131">
        <v>-0.36946313</v>
      </c>
      <c r="F14" s="131"/>
      <c r="G14" s="76">
        <v>4.67724436</v>
      </c>
      <c r="H14" s="76">
        <v>3.15713865</v>
      </c>
      <c r="I14" s="76">
        <v>5.57557196</v>
      </c>
      <c r="J14" s="131">
        <v>0.17929766</v>
      </c>
      <c r="K14" s="131"/>
      <c r="L14" s="76">
        <v>4.43544613</v>
      </c>
      <c r="M14" s="76">
        <v>5.08846747</v>
      </c>
      <c r="N14" s="76">
        <v>6.67303599</v>
      </c>
      <c r="O14" s="131">
        <v>-0.0895365</v>
      </c>
      <c r="P14" s="25"/>
    </row>
    <row r="15" spans="1:16" ht="14.25" customHeight="1">
      <c r="A15" s="77" t="s">
        <v>44</v>
      </c>
      <c r="B15" s="76">
        <v>1.12920334</v>
      </c>
      <c r="C15" s="76">
        <v>-0.10317849</v>
      </c>
      <c r="D15" s="76">
        <v>0.32456832</v>
      </c>
      <c r="E15" s="131">
        <v>-0.01558131</v>
      </c>
      <c r="F15" s="76"/>
      <c r="G15" s="76">
        <v>5.8592633</v>
      </c>
      <c r="H15" s="76">
        <v>3.05070268</v>
      </c>
      <c r="I15" s="76">
        <v>5.91823682</v>
      </c>
      <c r="J15" s="131">
        <v>0.16368841</v>
      </c>
      <c r="K15" s="76"/>
      <c r="L15" s="76">
        <v>5.89378179</v>
      </c>
      <c r="M15" s="76">
        <v>3.80783721</v>
      </c>
      <c r="N15" s="76">
        <v>7.12979777</v>
      </c>
      <c r="O15" s="131">
        <v>-0.42828211</v>
      </c>
      <c r="P15" s="25"/>
    </row>
    <row r="16" spans="1:16" ht="14.25" customHeight="1">
      <c r="A16" s="77" t="s">
        <v>45</v>
      </c>
      <c r="B16" s="76">
        <v>0.45563146</v>
      </c>
      <c r="C16" s="76">
        <v>0.21787831</v>
      </c>
      <c r="D16" s="76">
        <v>0.20054472</v>
      </c>
      <c r="E16" s="131">
        <v>-0.28570537</v>
      </c>
      <c r="F16" s="76"/>
      <c r="G16" s="76">
        <v>6.34159141</v>
      </c>
      <c r="H16" s="76">
        <v>3.27522781</v>
      </c>
      <c r="I16" s="76">
        <v>6.13065024</v>
      </c>
      <c r="J16" s="131">
        <v>-0.12248463</v>
      </c>
      <c r="K16" s="76"/>
      <c r="L16" s="76">
        <v>6.30953841</v>
      </c>
      <c r="M16" s="76">
        <v>3.56215023</v>
      </c>
      <c r="N16" s="76">
        <v>7.1112687</v>
      </c>
      <c r="O16" s="131">
        <v>-0.91148065</v>
      </c>
      <c r="P16" s="132"/>
    </row>
    <row r="17" spans="1:16" ht="14.25" customHeight="1">
      <c r="A17" s="77" t="s">
        <v>46</v>
      </c>
      <c r="B17" s="76">
        <v>0.31665904</v>
      </c>
      <c r="C17" s="76">
        <v>0.15707367</v>
      </c>
      <c r="D17" s="76">
        <v>-0.00947533</v>
      </c>
      <c r="E17" s="131">
        <v>0.05496053</v>
      </c>
      <c r="F17" s="76"/>
      <c r="G17" s="76">
        <v>6.67833167</v>
      </c>
      <c r="H17" s="76">
        <v>3.437446</v>
      </c>
      <c r="I17" s="76">
        <v>6.12059401</v>
      </c>
      <c r="J17" s="131">
        <v>-0.06759141</v>
      </c>
      <c r="K17" s="76"/>
      <c r="L17" s="76">
        <v>6.88735587</v>
      </c>
      <c r="M17" s="76">
        <v>3.39740189</v>
      </c>
      <c r="N17" s="76">
        <v>6.93315572</v>
      </c>
      <c r="O17" s="131">
        <v>-0.84762605</v>
      </c>
      <c r="P17" s="25"/>
    </row>
    <row r="18" spans="1:16" ht="14.25" customHeight="1">
      <c r="A18" s="77" t="s">
        <v>47</v>
      </c>
      <c r="B18" s="76">
        <v>0.19623096</v>
      </c>
      <c r="C18" s="76">
        <v>0.30237291</v>
      </c>
      <c r="D18" s="76">
        <v>-0.28783987</v>
      </c>
      <c r="E18" s="131">
        <v>-0.21298574</v>
      </c>
      <c r="F18" s="131"/>
      <c r="G18" s="76">
        <v>6.88766758</v>
      </c>
      <c r="H18" s="76">
        <v>3.75021281</v>
      </c>
      <c r="I18" s="76">
        <v>5.81513663</v>
      </c>
      <c r="J18" s="131">
        <v>-0.28043319</v>
      </c>
      <c r="K18" s="131"/>
      <c r="L18" s="76">
        <v>7.13117727</v>
      </c>
      <c r="M18" s="76">
        <v>3.50693496</v>
      </c>
      <c r="N18" s="76">
        <v>6.30392519</v>
      </c>
      <c r="O18" s="131">
        <v>-0.77319216</v>
      </c>
      <c r="P18" s="25"/>
    </row>
    <row r="19" spans="1:16" ht="14.25" customHeight="1">
      <c r="A19" s="77" t="s">
        <v>48</v>
      </c>
      <c r="B19" s="76">
        <v>-0.11141537</v>
      </c>
      <c r="C19" s="76">
        <v>0.12874759</v>
      </c>
      <c r="D19" s="76">
        <v>-0.30912913</v>
      </c>
      <c r="E19" s="79">
        <v>-0.56425393</v>
      </c>
      <c r="F19" s="131"/>
      <c r="G19" s="76">
        <v>6.76857829</v>
      </c>
      <c r="H19" s="76">
        <v>3.88378872</v>
      </c>
      <c r="I19" s="76">
        <v>5.48803122</v>
      </c>
      <c r="J19" s="79">
        <v>-0.84310477</v>
      </c>
      <c r="K19" s="131"/>
      <c r="L19" s="76">
        <v>6.89446961</v>
      </c>
      <c r="M19" s="76">
        <v>3.75579756</v>
      </c>
      <c r="N19" s="76">
        <v>5.83904357</v>
      </c>
      <c r="O19" s="79">
        <v>-1.02712935</v>
      </c>
      <c r="P19" s="25"/>
    </row>
    <row r="20" spans="1:16" ht="14.25" customHeight="1">
      <c r="A20" s="77" t="s">
        <v>49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6" ht="11.25">
      <c r="A21" s="60" t="s">
        <v>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25"/>
    </row>
    <row r="22" spans="1:16" ht="11.25">
      <c r="A22" s="165">
        <v>40157</v>
      </c>
      <c r="B22" s="18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mergeCells count="4">
    <mergeCell ref="A7:A8"/>
    <mergeCell ref="L7:O7"/>
    <mergeCell ref="B7:E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60"/>
  <sheetViews>
    <sheetView showGridLines="0" workbookViewId="0" topLeftCell="A1">
      <selection activeCell="A25" sqref="A25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3" t="s">
        <v>50</v>
      </c>
      <c r="B2" s="134"/>
      <c r="C2" s="134"/>
      <c r="D2" s="134"/>
      <c r="E2" s="135"/>
      <c r="F2" s="135"/>
      <c r="G2" s="136"/>
      <c r="H2" s="136"/>
      <c r="I2" s="136"/>
    </row>
    <row r="3" spans="1:9" ht="12.75">
      <c r="A3" s="137" t="s">
        <v>173</v>
      </c>
      <c r="B3" s="134"/>
      <c r="C3" s="134"/>
      <c r="D3" s="134"/>
      <c r="E3" s="135"/>
      <c r="F3" s="135"/>
      <c r="G3" s="136"/>
      <c r="H3" s="136"/>
      <c r="I3" s="136"/>
    </row>
    <row r="4" spans="1:9" ht="12.75">
      <c r="A4" s="188" t="s">
        <v>51</v>
      </c>
      <c r="B4" s="190" t="s">
        <v>52</v>
      </c>
      <c r="C4" s="190"/>
      <c r="D4" s="190"/>
      <c r="E4" s="138"/>
      <c r="F4" s="188" t="s">
        <v>51</v>
      </c>
      <c r="G4" s="187" t="s">
        <v>52</v>
      </c>
      <c r="H4" s="187"/>
      <c r="I4" s="187"/>
    </row>
    <row r="5" spans="1:9" ht="22.5">
      <c r="A5" s="189"/>
      <c r="B5" s="139" t="s">
        <v>53</v>
      </c>
      <c r="C5" s="139" t="s">
        <v>7</v>
      </c>
      <c r="D5" s="139" t="s">
        <v>6</v>
      </c>
      <c r="E5" s="139"/>
      <c r="F5" s="189"/>
      <c r="G5" s="139" t="s">
        <v>53</v>
      </c>
      <c r="H5" s="139" t="s">
        <v>7</v>
      </c>
      <c r="I5" s="139" t="s">
        <v>6</v>
      </c>
    </row>
    <row r="6" spans="1:9" ht="12.75">
      <c r="A6" s="133" t="s">
        <v>29</v>
      </c>
      <c r="B6" s="140">
        <v>-4</v>
      </c>
      <c r="C6" s="140">
        <v>-3.72</v>
      </c>
      <c r="D6" s="140">
        <v>-0.88</v>
      </c>
      <c r="E6" s="141"/>
      <c r="F6" t="s">
        <v>146</v>
      </c>
      <c r="G6" s="142">
        <v>0.35</v>
      </c>
      <c r="H6" s="142">
        <v>0.01</v>
      </c>
      <c r="I6" s="142">
        <v>-0.36</v>
      </c>
    </row>
    <row r="7" spans="1:9" ht="12.75">
      <c r="A7" t="s">
        <v>55</v>
      </c>
      <c r="B7" s="142">
        <v>10.43</v>
      </c>
      <c r="C7" s="142">
        <v>10.41</v>
      </c>
      <c r="D7" s="142">
        <v>0.21</v>
      </c>
      <c r="E7" s="143"/>
      <c r="F7" t="s">
        <v>150</v>
      </c>
      <c r="G7" s="142">
        <v>0.33</v>
      </c>
      <c r="H7" s="142">
        <v>0.09</v>
      </c>
      <c r="I7" s="142">
        <v>-0.22</v>
      </c>
    </row>
    <row r="8" spans="1:9" ht="12.75">
      <c r="A8" t="s">
        <v>57</v>
      </c>
      <c r="B8" s="142">
        <v>9.28</v>
      </c>
      <c r="C8" s="142">
        <v>8.77</v>
      </c>
      <c r="D8" s="142">
        <v>0.06</v>
      </c>
      <c r="E8" s="143"/>
      <c r="F8" t="s">
        <v>134</v>
      </c>
      <c r="G8" s="142">
        <v>0.22</v>
      </c>
      <c r="H8" s="142">
        <v>0.28</v>
      </c>
      <c r="I8" s="142">
        <v>-0.8</v>
      </c>
    </row>
    <row r="9" spans="1:9" ht="12.75">
      <c r="A9" t="s">
        <v>59</v>
      </c>
      <c r="B9" s="142">
        <v>7.33</v>
      </c>
      <c r="C9" s="142">
        <v>6.78</v>
      </c>
      <c r="D9" s="142">
        <v>0.05</v>
      </c>
      <c r="E9" s="143"/>
      <c r="F9" t="s">
        <v>142</v>
      </c>
      <c r="G9" s="142">
        <v>0.16</v>
      </c>
      <c r="H9" s="142">
        <v>0.16</v>
      </c>
      <c r="I9" s="142">
        <v>-0.41</v>
      </c>
    </row>
    <row r="10" spans="1:9" ht="12.75">
      <c r="A10" t="s">
        <v>63</v>
      </c>
      <c r="B10" s="142">
        <v>6.25</v>
      </c>
      <c r="C10" s="142">
        <v>5.71</v>
      </c>
      <c r="D10" s="142">
        <v>0</v>
      </c>
      <c r="E10" s="143"/>
      <c r="F10" t="s">
        <v>62</v>
      </c>
      <c r="G10" s="142">
        <v>-0.03</v>
      </c>
      <c r="H10" s="142">
        <v>-0.03</v>
      </c>
      <c r="I10" s="142">
        <v>-0.08</v>
      </c>
    </row>
    <row r="11" spans="1:9" ht="12.75">
      <c r="A11" t="s">
        <v>67</v>
      </c>
      <c r="B11" s="142">
        <v>5.78</v>
      </c>
      <c r="C11" s="142">
        <v>5.77</v>
      </c>
      <c r="D11" s="142">
        <v>-0.16</v>
      </c>
      <c r="E11" s="143"/>
      <c r="F11" t="s">
        <v>144</v>
      </c>
      <c r="G11" s="142">
        <v>-0.38</v>
      </c>
      <c r="H11" s="142">
        <v>-0.35</v>
      </c>
      <c r="I11" s="142">
        <v>-1.15</v>
      </c>
    </row>
    <row r="12" spans="1:9" ht="12.75">
      <c r="A12" t="s">
        <v>73</v>
      </c>
      <c r="B12" s="142">
        <v>5.31</v>
      </c>
      <c r="C12" s="142">
        <v>5.12</v>
      </c>
      <c r="D12" s="142">
        <v>0.26</v>
      </c>
      <c r="E12" s="143"/>
      <c r="F12" t="s">
        <v>66</v>
      </c>
      <c r="G12" s="142">
        <v>-0.45</v>
      </c>
      <c r="H12" s="142">
        <v>-0.29</v>
      </c>
      <c r="I12" s="142">
        <v>-0.19</v>
      </c>
    </row>
    <row r="13" spans="1:9" ht="12.75">
      <c r="A13" t="s">
        <v>81</v>
      </c>
      <c r="B13" s="142">
        <v>5.23</v>
      </c>
      <c r="C13" s="142">
        <v>5.22</v>
      </c>
      <c r="D13" s="142">
        <v>0.69</v>
      </c>
      <c r="E13" s="143"/>
      <c r="F13" t="s">
        <v>68</v>
      </c>
      <c r="G13" s="142">
        <v>-0.62</v>
      </c>
      <c r="H13" s="142">
        <v>-0.38</v>
      </c>
      <c r="I13" s="142">
        <v>-0.32</v>
      </c>
    </row>
    <row r="14" spans="1:9" ht="12.75">
      <c r="A14" t="s">
        <v>83</v>
      </c>
      <c r="B14" s="142">
        <v>4.99</v>
      </c>
      <c r="C14" s="142">
        <v>4.27</v>
      </c>
      <c r="D14" s="142">
        <v>-0.26</v>
      </c>
      <c r="E14" s="143"/>
      <c r="F14" t="s">
        <v>74</v>
      </c>
      <c r="G14" s="142">
        <v>-0.65</v>
      </c>
      <c r="H14" s="142">
        <v>-0.73</v>
      </c>
      <c r="I14" s="142">
        <v>0.71</v>
      </c>
    </row>
    <row r="15" spans="1:9" ht="12.75">
      <c r="A15" t="s">
        <v>71</v>
      </c>
      <c r="B15" s="142">
        <v>4.33</v>
      </c>
      <c r="C15" s="142">
        <v>2.57</v>
      </c>
      <c r="D15" s="142">
        <v>-0.36</v>
      </c>
      <c r="E15" s="143"/>
      <c r="F15" t="s">
        <v>80</v>
      </c>
      <c r="G15" s="142">
        <v>-0.85</v>
      </c>
      <c r="H15" s="142">
        <v>-1.33</v>
      </c>
      <c r="I15" s="142">
        <v>0.17</v>
      </c>
    </row>
    <row r="16" spans="1:9" ht="12.75">
      <c r="A16" t="s">
        <v>69</v>
      </c>
      <c r="B16" s="142">
        <v>4.27</v>
      </c>
      <c r="C16" s="142">
        <v>3.28</v>
      </c>
      <c r="D16" s="142">
        <v>-1.17</v>
      </c>
      <c r="E16" s="143"/>
      <c r="F16" t="s">
        <v>78</v>
      </c>
      <c r="G16" s="142">
        <v>-1.59</v>
      </c>
      <c r="H16" s="142">
        <v>-3</v>
      </c>
      <c r="I16" s="142">
        <v>-0.13</v>
      </c>
    </row>
    <row r="17" spans="1:9" ht="12.75">
      <c r="A17" t="s">
        <v>61</v>
      </c>
      <c r="B17" s="142">
        <v>4.27</v>
      </c>
      <c r="C17" s="142">
        <v>2.19</v>
      </c>
      <c r="D17" s="142">
        <v>-0.66</v>
      </c>
      <c r="E17" s="143"/>
      <c r="F17" t="s">
        <v>72</v>
      </c>
      <c r="G17" s="142">
        <v>-1.67</v>
      </c>
      <c r="H17" s="142">
        <v>-1.76</v>
      </c>
      <c r="I17" s="142">
        <v>-0.33</v>
      </c>
    </row>
    <row r="18" spans="1:9" ht="12.75">
      <c r="A18" t="s">
        <v>93</v>
      </c>
      <c r="B18" s="142">
        <v>4.15</v>
      </c>
      <c r="C18" s="142">
        <v>3.96</v>
      </c>
      <c r="D18" s="142">
        <v>0.96</v>
      </c>
      <c r="E18" s="143"/>
      <c r="F18" t="s">
        <v>82</v>
      </c>
      <c r="G18" s="142">
        <v>-1.74</v>
      </c>
      <c r="H18" s="142">
        <v>0.46</v>
      </c>
      <c r="I18" s="142">
        <v>0.05</v>
      </c>
    </row>
    <row r="19" spans="1:9" ht="12.75">
      <c r="A19" t="s">
        <v>87</v>
      </c>
      <c r="B19" s="142">
        <v>4.11</v>
      </c>
      <c r="C19" s="142">
        <v>3.07</v>
      </c>
      <c r="D19" s="142">
        <v>-0.37</v>
      </c>
      <c r="E19" s="143"/>
      <c r="F19" t="s">
        <v>76</v>
      </c>
      <c r="G19" s="142">
        <v>-1.79</v>
      </c>
      <c r="H19" s="142">
        <v>-1.79</v>
      </c>
      <c r="I19" s="142">
        <v>-0.55</v>
      </c>
    </row>
    <row r="20" spans="1:9" ht="12.75">
      <c r="A20" t="s">
        <v>75</v>
      </c>
      <c r="B20" s="142">
        <v>4.05</v>
      </c>
      <c r="C20" s="142">
        <v>4.47</v>
      </c>
      <c r="D20" s="142">
        <v>-0.81</v>
      </c>
      <c r="E20" s="143"/>
      <c r="F20" t="s">
        <v>84</v>
      </c>
      <c r="G20" s="142">
        <v>-2.14</v>
      </c>
      <c r="H20" s="142">
        <v>-2.2</v>
      </c>
      <c r="I20" s="142">
        <v>-0.11</v>
      </c>
    </row>
    <row r="21" spans="1:9" ht="12.75">
      <c r="A21" t="s">
        <v>95</v>
      </c>
      <c r="B21" s="142">
        <v>3.9</v>
      </c>
      <c r="C21" s="142">
        <v>2.77</v>
      </c>
      <c r="D21" s="142">
        <v>0</v>
      </c>
      <c r="E21" s="143"/>
      <c r="F21" t="s">
        <v>70</v>
      </c>
      <c r="G21" s="142">
        <v>-2.52</v>
      </c>
      <c r="H21" s="142">
        <v>-2.74</v>
      </c>
      <c r="I21" s="142">
        <v>-1.88</v>
      </c>
    </row>
    <row r="22" spans="1:9" ht="12.75">
      <c r="A22" t="s">
        <v>65</v>
      </c>
      <c r="B22" s="142">
        <v>3.7</v>
      </c>
      <c r="C22" s="142">
        <v>-3.69</v>
      </c>
      <c r="D22" s="142">
        <v>-1.76</v>
      </c>
      <c r="E22" s="143"/>
      <c r="F22" t="s">
        <v>90</v>
      </c>
      <c r="G22" s="142">
        <v>-2.81</v>
      </c>
      <c r="H22" s="142">
        <v>-2.81</v>
      </c>
      <c r="I22" s="142">
        <v>-0.56</v>
      </c>
    </row>
    <row r="23" spans="1:9" ht="12.75">
      <c r="A23" t="s">
        <v>77</v>
      </c>
      <c r="B23" s="142">
        <v>3.66</v>
      </c>
      <c r="C23" s="142">
        <v>3.66</v>
      </c>
      <c r="D23" s="142">
        <v>-1.02</v>
      </c>
      <c r="E23" s="143"/>
      <c r="F23" t="s">
        <v>88</v>
      </c>
      <c r="G23" s="142">
        <v>-2.89</v>
      </c>
      <c r="H23" s="142">
        <v>-2.72</v>
      </c>
      <c r="I23" s="142">
        <v>-0.35</v>
      </c>
    </row>
    <row r="24" spans="1:9" ht="12.75">
      <c r="A24" t="s">
        <v>97</v>
      </c>
      <c r="B24" s="142">
        <v>3.42</v>
      </c>
      <c r="C24" s="142">
        <v>2.99</v>
      </c>
      <c r="D24" s="142">
        <v>0.1</v>
      </c>
      <c r="E24" s="143"/>
      <c r="F24" t="s">
        <v>86</v>
      </c>
      <c r="G24" s="142">
        <v>-3.45</v>
      </c>
      <c r="H24" s="142">
        <v>-3.6</v>
      </c>
      <c r="I24" s="142">
        <v>-0.95</v>
      </c>
    </row>
    <row r="25" spans="1:9" ht="12.75">
      <c r="A25" t="s">
        <v>105</v>
      </c>
      <c r="B25" s="142">
        <v>3.36</v>
      </c>
      <c r="C25" s="142">
        <v>2.78</v>
      </c>
      <c r="D25" s="142">
        <v>-0.03</v>
      </c>
      <c r="E25" s="143"/>
      <c r="F25" t="s">
        <v>100</v>
      </c>
      <c r="G25" s="142">
        <v>-3.52</v>
      </c>
      <c r="H25" s="142">
        <v>-3.27</v>
      </c>
      <c r="I25" s="142">
        <v>0.53</v>
      </c>
    </row>
    <row r="26" spans="1:9" ht="12.75">
      <c r="A26" t="s">
        <v>85</v>
      </c>
      <c r="B26" s="142">
        <v>3.29</v>
      </c>
      <c r="C26" s="142">
        <v>2.78</v>
      </c>
      <c r="D26" s="142">
        <v>-0.22</v>
      </c>
      <c r="E26" s="143"/>
      <c r="F26" t="s">
        <v>96</v>
      </c>
      <c r="G26" s="142">
        <v>-4.49</v>
      </c>
      <c r="H26" s="142">
        <v>-4.59</v>
      </c>
      <c r="I26" s="142">
        <v>-0.05</v>
      </c>
    </row>
    <row r="27" spans="1:9" ht="12.75">
      <c r="A27" t="s">
        <v>99</v>
      </c>
      <c r="B27" s="142">
        <v>3.22</v>
      </c>
      <c r="C27" s="142">
        <v>3.33</v>
      </c>
      <c r="D27" s="142">
        <v>0.05</v>
      </c>
      <c r="E27" s="143"/>
      <c r="F27" t="s">
        <v>98</v>
      </c>
      <c r="G27" s="142">
        <v>-4.88</v>
      </c>
      <c r="H27" s="142">
        <v>-4.88</v>
      </c>
      <c r="I27" s="142">
        <v>-0.12</v>
      </c>
    </row>
    <row r="28" spans="1:9" ht="12.75">
      <c r="A28" t="s">
        <v>109</v>
      </c>
      <c r="B28" s="142">
        <v>3.08</v>
      </c>
      <c r="C28" s="142">
        <v>4.35</v>
      </c>
      <c r="D28" s="142">
        <v>0.01</v>
      </c>
      <c r="E28" s="143"/>
      <c r="F28" t="s">
        <v>94</v>
      </c>
      <c r="G28" s="142">
        <v>-5.2</v>
      </c>
      <c r="H28" s="142">
        <v>-5.25</v>
      </c>
      <c r="I28" s="142">
        <v>-0.98</v>
      </c>
    </row>
    <row r="29" spans="1:9" ht="12.75">
      <c r="A29" t="s">
        <v>107</v>
      </c>
      <c r="B29" s="142">
        <v>3.03</v>
      </c>
      <c r="C29" s="142">
        <v>1.37</v>
      </c>
      <c r="D29" s="142">
        <v>0.02</v>
      </c>
      <c r="E29" s="143"/>
      <c r="F29" t="s">
        <v>92</v>
      </c>
      <c r="G29" s="142">
        <v>-5.38</v>
      </c>
      <c r="H29" s="142">
        <v>-4.36</v>
      </c>
      <c r="I29" s="142">
        <v>-0.78</v>
      </c>
    </row>
    <row r="30" spans="1:9" ht="12.75">
      <c r="A30" t="s">
        <v>103</v>
      </c>
      <c r="B30" s="142">
        <v>3.02</v>
      </c>
      <c r="C30" s="142">
        <v>2.15</v>
      </c>
      <c r="D30" s="142">
        <v>0.06</v>
      </c>
      <c r="E30" s="143"/>
      <c r="F30" t="s">
        <v>102</v>
      </c>
      <c r="G30" s="142">
        <v>-5.91</v>
      </c>
      <c r="H30" s="142">
        <v>-3.99</v>
      </c>
      <c r="I30" s="142">
        <v>-0.92</v>
      </c>
    </row>
    <row r="31" spans="1:9" ht="12.75">
      <c r="A31" t="s">
        <v>101</v>
      </c>
      <c r="B31" s="142">
        <v>2.9</v>
      </c>
      <c r="C31" s="142">
        <v>2.8</v>
      </c>
      <c r="D31" s="142">
        <v>-0.05</v>
      </c>
      <c r="E31" s="143"/>
      <c r="F31" t="s">
        <v>106</v>
      </c>
      <c r="G31" s="142">
        <v>-6.26</v>
      </c>
      <c r="H31" s="142">
        <v>-6.09</v>
      </c>
      <c r="I31" s="142">
        <v>-0.07</v>
      </c>
    </row>
    <row r="32" spans="1:9" ht="12.75">
      <c r="A32" t="s">
        <v>89</v>
      </c>
      <c r="B32" s="142">
        <v>2.59</v>
      </c>
      <c r="C32" s="142">
        <v>3.17</v>
      </c>
      <c r="D32" s="142">
        <v>-0.46</v>
      </c>
      <c r="E32" s="143"/>
      <c r="F32" t="s">
        <v>104</v>
      </c>
      <c r="G32" s="142">
        <v>-6.87</v>
      </c>
      <c r="H32" s="142">
        <v>-7.78</v>
      </c>
      <c r="I32" s="142">
        <v>-0.79</v>
      </c>
    </row>
    <row r="33" spans="1:9" ht="12.75">
      <c r="A33" t="s">
        <v>111</v>
      </c>
      <c r="B33" s="142">
        <v>2.5</v>
      </c>
      <c r="C33" s="142">
        <v>2.26</v>
      </c>
      <c r="D33" s="142">
        <v>0.13</v>
      </c>
      <c r="E33" s="143"/>
      <c r="F33" t="s">
        <v>110</v>
      </c>
      <c r="G33" s="142">
        <v>-10.48</v>
      </c>
      <c r="H33" s="142">
        <v>-9.19</v>
      </c>
      <c r="I33" s="142">
        <v>0.03</v>
      </c>
    </row>
    <row r="34" spans="1:9" ht="12.75">
      <c r="A34" t="s">
        <v>113</v>
      </c>
      <c r="B34" s="142">
        <v>2.36</v>
      </c>
      <c r="C34" s="142">
        <v>2.48</v>
      </c>
      <c r="D34" s="142">
        <v>-0.13</v>
      </c>
      <c r="E34" s="143"/>
      <c r="F34" t="s">
        <v>108</v>
      </c>
      <c r="G34" s="142">
        <v>-11.01</v>
      </c>
      <c r="H34" s="142">
        <v>-11.34</v>
      </c>
      <c r="I34" s="142">
        <v>-1.44</v>
      </c>
    </row>
    <row r="35" spans="1:9" ht="12.75">
      <c r="A35" t="s">
        <v>91</v>
      </c>
      <c r="B35" s="142">
        <v>2.2</v>
      </c>
      <c r="C35" s="142">
        <v>2.04</v>
      </c>
      <c r="D35" s="142">
        <v>-1.39</v>
      </c>
      <c r="E35" s="143"/>
      <c r="F35" t="s">
        <v>112</v>
      </c>
      <c r="G35" s="142">
        <v>-25.77</v>
      </c>
      <c r="H35" s="142">
        <v>-22.49</v>
      </c>
      <c r="I35" s="142">
        <v>-4.67</v>
      </c>
    </row>
    <row r="36" spans="1:9" ht="12.75">
      <c r="A36" t="s">
        <v>120</v>
      </c>
      <c r="B36" s="142">
        <v>2.17</v>
      </c>
      <c r="C36" s="142">
        <v>2.44</v>
      </c>
      <c r="D36" s="142">
        <v>0.62</v>
      </c>
      <c r="E36" s="143"/>
      <c r="F36" t="s">
        <v>114</v>
      </c>
      <c r="G36" s="142">
        <v>-29.02</v>
      </c>
      <c r="H36" s="142">
        <v>-26.31</v>
      </c>
      <c r="I36" s="142">
        <v>-2.78</v>
      </c>
    </row>
    <row r="37" spans="1:9" ht="12.75">
      <c r="A37" t="s">
        <v>119</v>
      </c>
      <c r="B37" s="142">
        <v>1.88</v>
      </c>
      <c r="C37" s="142">
        <v>2.1</v>
      </c>
      <c r="D37" s="142">
        <v>0.13</v>
      </c>
      <c r="E37" s="143"/>
      <c r="F37" t="s">
        <v>116</v>
      </c>
      <c r="G37" s="142">
        <v>-29.7</v>
      </c>
      <c r="H37" s="142">
        <v>-28.21</v>
      </c>
      <c r="I37" s="142">
        <v>-0.99</v>
      </c>
    </row>
    <row r="38" spans="1:5" ht="12.75">
      <c r="A38" t="s">
        <v>118</v>
      </c>
      <c r="B38" s="142">
        <v>1.7</v>
      </c>
      <c r="C38" s="142">
        <v>1.67</v>
      </c>
      <c r="D38" s="142">
        <v>0.12</v>
      </c>
      <c r="E38" s="143"/>
    </row>
    <row r="39" spans="1:5" ht="12.75">
      <c r="A39" t="s">
        <v>126</v>
      </c>
      <c r="B39" s="142">
        <v>1.42</v>
      </c>
      <c r="C39" s="142">
        <v>1.34</v>
      </c>
      <c r="D39" s="142">
        <v>0.17</v>
      </c>
      <c r="E39" s="143"/>
    </row>
    <row r="40" spans="1:9" ht="12.75">
      <c r="A40" t="s">
        <v>115</v>
      </c>
      <c r="B40" s="142">
        <v>1.3</v>
      </c>
      <c r="C40" s="142">
        <v>0.82</v>
      </c>
      <c r="D40" s="142">
        <v>-0.38</v>
      </c>
      <c r="E40" s="143"/>
      <c r="F40" s="133" t="s">
        <v>30</v>
      </c>
      <c r="G40" s="144">
        <v>6.07</v>
      </c>
      <c r="H40" s="144">
        <v>6.07</v>
      </c>
      <c r="I40" s="144">
        <v>0.05</v>
      </c>
    </row>
    <row r="41" spans="1:9" ht="12.75">
      <c r="A41" t="s">
        <v>127</v>
      </c>
      <c r="B41" s="142">
        <v>1.26</v>
      </c>
      <c r="C41" s="142">
        <v>1.02</v>
      </c>
      <c r="D41" s="142">
        <v>0</v>
      </c>
      <c r="E41" s="143"/>
      <c r="F41" t="s">
        <v>121</v>
      </c>
      <c r="G41" s="142">
        <v>6.72</v>
      </c>
      <c r="H41" s="142">
        <v>6.72</v>
      </c>
      <c r="I41" s="142">
        <v>0.05</v>
      </c>
    </row>
    <row r="42" spans="1:9" ht="12.75">
      <c r="A42" t="s">
        <v>124</v>
      </c>
      <c r="B42" s="142">
        <v>1.25</v>
      </c>
      <c r="C42" s="142">
        <v>0.93</v>
      </c>
      <c r="D42" s="142">
        <v>-0.01</v>
      </c>
      <c r="E42" s="143"/>
      <c r="F42" t="s">
        <v>123</v>
      </c>
      <c r="G42" s="142">
        <v>6.43</v>
      </c>
      <c r="H42" s="142">
        <v>6.43</v>
      </c>
      <c r="I42" s="142">
        <v>0.17</v>
      </c>
    </row>
    <row r="43" spans="1:9" ht="12.75">
      <c r="A43" t="s">
        <v>130</v>
      </c>
      <c r="B43" s="142">
        <v>1.24</v>
      </c>
      <c r="C43" s="142">
        <v>-0.06</v>
      </c>
      <c r="D43" s="142">
        <v>0.03</v>
      </c>
      <c r="E43" s="143"/>
      <c r="F43" t="s">
        <v>125</v>
      </c>
      <c r="G43" s="142">
        <v>5.48</v>
      </c>
      <c r="H43" s="142">
        <v>5.48</v>
      </c>
      <c r="I43" s="142">
        <v>0.04</v>
      </c>
    </row>
    <row r="44" spans="1:9" ht="12.75">
      <c r="A44" t="s">
        <v>79</v>
      </c>
      <c r="B44" s="142">
        <v>1.19</v>
      </c>
      <c r="C44" s="142">
        <v>-0.4</v>
      </c>
      <c r="D44" s="142">
        <v>-0.69</v>
      </c>
      <c r="E44" s="143"/>
      <c r="F44" s="143"/>
      <c r="G44" s="145"/>
      <c r="H44" s="145"/>
      <c r="I44" s="145"/>
    </row>
    <row r="45" spans="1:9" ht="12.75">
      <c r="A45" t="s">
        <v>117</v>
      </c>
      <c r="B45" s="142">
        <v>1.18</v>
      </c>
      <c r="C45" s="142">
        <v>0.93</v>
      </c>
      <c r="D45" s="142">
        <v>-0.06</v>
      </c>
      <c r="E45" s="143"/>
      <c r="F45" s="133" t="s">
        <v>31</v>
      </c>
      <c r="G45" s="140">
        <v>0.74</v>
      </c>
      <c r="H45" s="140">
        <v>0.54</v>
      </c>
      <c r="I45" s="140">
        <v>0.01</v>
      </c>
    </row>
    <row r="46" spans="1:9" ht="12.75">
      <c r="A46" t="s">
        <v>64</v>
      </c>
      <c r="B46" s="142">
        <v>1.11</v>
      </c>
      <c r="C46" s="142">
        <v>0.95</v>
      </c>
      <c r="D46" s="142">
        <v>0.81</v>
      </c>
      <c r="E46" s="146"/>
      <c r="F46" t="s">
        <v>129</v>
      </c>
      <c r="G46" s="142">
        <v>5.35</v>
      </c>
      <c r="H46" s="142">
        <v>3.57</v>
      </c>
      <c r="I46" s="142">
        <v>0.01</v>
      </c>
    </row>
    <row r="47" spans="1:9" ht="12.75">
      <c r="A47" t="s">
        <v>140</v>
      </c>
      <c r="B47" s="142">
        <v>1.08</v>
      </c>
      <c r="C47" s="142">
        <v>1</v>
      </c>
      <c r="D47" s="142">
        <v>0.06</v>
      </c>
      <c r="E47" s="146"/>
      <c r="F47" t="s">
        <v>131</v>
      </c>
      <c r="G47" s="142">
        <v>5.25</v>
      </c>
      <c r="H47" s="142">
        <v>4.6</v>
      </c>
      <c r="I47" s="142">
        <v>0</v>
      </c>
    </row>
    <row r="48" spans="1:9" ht="12.75">
      <c r="A48" t="s">
        <v>136</v>
      </c>
      <c r="B48" s="142">
        <v>1.06</v>
      </c>
      <c r="C48" s="142">
        <v>0.76</v>
      </c>
      <c r="D48" s="142">
        <v>-0.05</v>
      </c>
      <c r="E48" s="146"/>
      <c r="F48" t="s">
        <v>133</v>
      </c>
      <c r="G48" s="142">
        <v>3.88</v>
      </c>
      <c r="H48" s="142">
        <v>2.68</v>
      </c>
      <c r="I48" s="142">
        <v>0</v>
      </c>
    </row>
    <row r="49" spans="1:9" ht="12.75">
      <c r="A49" t="s">
        <v>122</v>
      </c>
      <c r="B49" s="142">
        <v>0.98</v>
      </c>
      <c r="C49" s="142">
        <v>0.32</v>
      </c>
      <c r="D49" s="142">
        <v>-0.24</v>
      </c>
      <c r="E49" s="146"/>
      <c r="F49" t="s">
        <v>135</v>
      </c>
      <c r="G49" s="142">
        <v>0.52</v>
      </c>
      <c r="H49" s="142">
        <v>0.16</v>
      </c>
      <c r="I49" s="142">
        <v>-0.05</v>
      </c>
    </row>
    <row r="50" spans="1:9" ht="12.75">
      <c r="A50" t="s">
        <v>138</v>
      </c>
      <c r="B50" s="142">
        <v>0.94</v>
      </c>
      <c r="C50" s="142">
        <v>-0.19</v>
      </c>
      <c r="D50" s="142">
        <v>-0.08</v>
      </c>
      <c r="E50" s="146"/>
      <c r="F50" t="s">
        <v>137</v>
      </c>
      <c r="G50" s="142">
        <v>0.29</v>
      </c>
      <c r="H50" s="142">
        <v>0.49</v>
      </c>
      <c r="I50" s="142">
        <v>-0.11</v>
      </c>
    </row>
    <row r="51" spans="1:9" ht="12.75">
      <c r="A51" t="s">
        <v>54</v>
      </c>
      <c r="B51" s="142">
        <v>0.9</v>
      </c>
      <c r="C51" s="142">
        <v>0.9</v>
      </c>
      <c r="D51" s="142">
        <v>0.56</v>
      </c>
      <c r="E51" s="146"/>
      <c r="F51" t="s">
        <v>145</v>
      </c>
      <c r="G51" s="142">
        <v>0.06</v>
      </c>
      <c r="H51" s="142">
        <v>-0.31</v>
      </c>
      <c r="I51" s="142">
        <v>-0.04</v>
      </c>
    </row>
    <row r="52" spans="1:9" ht="12.75">
      <c r="A52" t="s">
        <v>148</v>
      </c>
      <c r="B52" s="142">
        <v>0.83</v>
      </c>
      <c r="C52" s="142">
        <v>0.96</v>
      </c>
      <c r="D52" s="142">
        <v>0.03</v>
      </c>
      <c r="E52" s="146"/>
      <c r="F52" t="s">
        <v>147</v>
      </c>
      <c r="G52" s="142">
        <v>-0.08</v>
      </c>
      <c r="H52" s="142">
        <v>-0.17</v>
      </c>
      <c r="I52" s="142">
        <v>0.41</v>
      </c>
    </row>
    <row r="53" spans="1:9" ht="12.75">
      <c r="A53" t="s">
        <v>128</v>
      </c>
      <c r="B53" s="142">
        <v>0.79</v>
      </c>
      <c r="C53" s="142">
        <v>0.49</v>
      </c>
      <c r="D53" s="142">
        <v>-0.29</v>
      </c>
      <c r="E53" s="146"/>
      <c r="F53" t="s">
        <v>143</v>
      </c>
      <c r="G53" s="142">
        <v>-0.34</v>
      </c>
      <c r="H53" s="142">
        <v>-0.25</v>
      </c>
      <c r="I53" s="142">
        <v>-0.51</v>
      </c>
    </row>
    <row r="54" spans="1:9" ht="12.75">
      <c r="A54" t="s">
        <v>60</v>
      </c>
      <c r="B54" s="142">
        <v>0.76</v>
      </c>
      <c r="C54" s="142">
        <v>0.76</v>
      </c>
      <c r="D54" s="142">
        <v>0.11</v>
      </c>
      <c r="E54" s="146"/>
      <c r="F54" t="s">
        <v>139</v>
      </c>
      <c r="G54" s="142">
        <v>-0.36</v>
      </c>
      <c r="H54" s="142">
        <v>-0.68</v>
      </c>
      <c r="I54" s="142">
        <v>-0.11</v>
      </c>
    </row>
    <row r="55" spans="1:9" ht="12.75">
      <c r="A55" t="s">
        <v>58</v>
      </c>
      <c r="B55" s="142">
        <v>0.76</v>
      </c>
      <c r="C55" s="142">
        <v>0.59</v>
      </c>
      <c r="D55" s="142">
        <v>0.48</v>
      </c>
      <c r="E55" s="146"/>
      <c r="F55" t="s">
        <v>141</v>
      </c>
      <c r="G55" s="142">
        <v>-0.49</v>
      </c>
      <c r="H55" s="142">
        <v>-0.49</v>
      </c>
      <c r="I55" s="142">
        <v>0.06</v>
      </c>
    </row>
    <row r="56" spans="1:9" ht="12.75">
      <c r="A56" t="s">
        <v>56</v>
      </c>
      <c r="B56" s="142">
        <v>0.69</v>
      </c>
      <c r="C56" s="142">
        <v>0.82</v>
      </c>
      <c r="D56" s="142">
        <v>-0.19</v>
      </c>
      <c r="E56" s="146"/>
      <c r="F56" t="s">
        <v>151</v>
      </c>
      <c r="G56" s="142">
        <v>-1.05</v>
      </c>
      <c r="H56" s="142">
        <v>-1.12</v>
      </c>
      <c r="I56" s="142">
        <v>0.16</v>
      </c>
    </row>
    <row r="57" spans="1:9" ht="12.75">
      <c r="A57" t="s">
        <v>132</v>
      </c>
      <c r="B57" s="142">
        <v>0.6</v>
      </c>
      <c r="C57" s="142">
        <v>-0.27</v>
      </c>
      <c r="D57" s="142">
        <v>-0.38</v>
      </c>
      <c r="E57" s="146"/>
      <c r="F57" t="s">
        <v>149</v>
      </c>
      <c r="G57" s="142">
        <v>-1.87</v>
      </c>
      <c r="H57" s="142">
        <v>-2.01</v>
      </c>
      <c r="I57" s="142">
        <v>-0.04</v>
      </c>
    </row>
    <row r="58" spans="1:9" ht="12.75">
      <c r="A58" s="147" t="s">
        <v>152</v>
      </c>
      <c r="B58" s="148">
        <v>0.53</v>
      </c>
      <c r="C58" s="148">
        <v>0.64</v>
      </c>
      <c r="D58" s="148">
        <v>0</v>
      </c>
      <c r="E58" s="149"/>
      <c r="F58" s="147" t="s">
        <v>153</v>
      </c>
      <c r="G58" s="148">
        <v>-2.63</v>
      </c>
      <c r="H58" s="148">
        <v>-2.2</v>
      </c>
      <c r="I58" s="148">
        <v>-0.18</v>
      </c>
    </row>
    <row r="59" spans="1:9" ht="12.75">
      <c r="A59" s="150" t="s">
        <v>9</v>
      </c>
      <c r="B59" s="136"/>
      <c r="C59" s="136"/>
      <c r="D59" s="136"/>
      <c r="E59" s="135"/>
      <c r="F59" s="135"/>
      <c r="G59" s="136"/>
      <c r="H59" s="136"/>
      <c r="I59" s="136"/>
    </row>
    <row r="60" spans="1:2" ht="12.75">
      <c r="A60" s="165">
        <v>40157</v>
      </c>
      <c r="B60" s="182"/>
    </row>
  </sheetData>
  <mergeCells count="5">
    <mergeCell ref="G4:I4"/>
    <mergeCell ref="A60:B60"/>
    <mergeCell ref="A4:A5"/>
    <mergeCell ref="B4:D4"/>
    <mergeCell ref="F4:F5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2009-11-11T16:08:17Z</dcterms:created>
  <dcterms:modified xsi:type="dcterms:W3CDTF">2009-12-10T16:21:51Z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