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4185" tabRatio="859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  <sheet name="a16" sheetId="16" r:id="rId16"/>
    <sheet name="a17" sheetId="17" r:id="rId17"/>
    <sheet name="a18" sheetId="18" r:id="rId18"/>
    <sheet name="a19" sheetId="19" r:id="rId19"/>
    <sheet name="a20" sheetId="20" r:id="rId20"/>
    <sheet name="a21" sheetId="21" r:id="rId21"/>
    <sheet name="a22" sheetId="22" r:id="rId22"/>
    <sheet name="a23" sheetId="23" r:id="rId23"/>
    <sheet name="a24" sheetId="24" r:id="rId24"/>
    <sheet name="a25" sheetId="25" r:id="rId25"/>
    <sheet name="a26" sheetId="26" r:id="rId26"/>
    <sheet name="a27" sheetId="27" r:id="rId27"/>
    <sheet name="a28" sheetId="28" r:id="rId28"/>
    <sheet name="a29" sheetId="29" r:id="rId29"/>
  </sheets>
  <definedNames/>
  <calcPr fullCalcOnLoad="1"/>
</workbook>
</file>

<file path=xl/sharedStrings.xml><?xml version="1.0" encoding="utf-8"?>
<sst xmlns="http://schemas.openxmlformats.org/spreadsheetml/2006/main" count="1922" uniqueCount="244">
  <si>
    <t>Años</t>
  </si>
  <si>
    <t>Total</t>
  </si>
  <si>
    <t>Vivienda</t>
  </si>
  <si>
    <t>Otros destinos</t>
  </si>
  <si>
    <t>FUENTE: DANE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</si>
  <si>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</si>
  <si>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</si>
  <si>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</si>
  <si>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</si>
  <si>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</si>
  <si>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</si>
  <si>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</si>
  <si>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</si>
  <si>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</si>
  <si>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</si>
  <si>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</si>
  <si>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</si>
  <si>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</si>
  <si>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</si>
  <si>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</si>
  <si>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</si>
  <si>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FUENTE: DANE.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</si>
  <si>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</si>
  <si>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</si>
  <si>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</si>
  <si>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</si>
  <si>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</si>
  <si>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</si>
  <si>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</si>
  <si>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</si>
  <si>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</si>
  <si>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</si>
  <si>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</si>
  <si>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</si>
  <si>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</si>
  <si>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</si>
  <si>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</si>
  <si>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</si>
  <si>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</si>
  <si>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</si>
  <si>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</si>
  <si>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</si>
  <si>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</si>
  <si>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</si>
  <si>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</si>
  <si>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</si>
  <si>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 xml:space="preserve"> Variación acumulada año corrido (%)</t>
  </si>
  <si>
    <t xml:space="preserve">         Total</t>
  </si>
  <si>
    <t>Hospital</t>
  </si>
  <si>
    <t>Social</t>
  </si>
  <si>
    <t>Según destinos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</si>
  <si>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</si>
  <si>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</si>
  <si>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</si>
  <si>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</si>
  <si>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</si>
  <si>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</si>
  <si>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</si>
  <si>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</si>
  <si>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</si>
  <si>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</si>
  <si>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</si>
  <si>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</si>
  <si>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</si>
  <si>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</si>
  <si>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</si>
  <si>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</si>
  <si>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</si>
  <si>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</si>
  <si>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</si>
  <si>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</si>
  <si>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</si>
  <si>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</si>
  <si>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</si>
  <si>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</si>
  <si>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</si>
  <si>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</si>
  <si>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</si>
  <si>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 xml:space="preserve">Otro </t>
  </si>
  <si>
    <t>-</t>
  </si>
  <si>
    <t>Norte de Santander</t>
  </si>
  <si>
    <t>Anual</t>
  </si>
  <si>
    <t>Mensual</t>
  </si>
  <si>
    <t xml:space="preserve">A10 Área total aprobada para vivienda y otros destinos </t>
  </si>
  <si>
    <t>A11 Variación del área aprobada para vivienda y otros destinos</t>
  </si>
  <si>
    <t>Variación mensual (%)</t>
  </si>
  <si>
    <t xml:space="preserve">A22 Licencias aprobadas para vivienda, por tipo de vivienda </t>
  </si>
  <si>
    <t>- Sin movimiento</t>
  </si>
  <si>
    <t>A5 Variación porcentual del área aprobada para vivienda</t>
  </si>
  <si>
    <t>Vivienda diferente de VIS</t>
  </si>
  <si>
    <t>*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</si>
  <si>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</si>
  <si>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</si>
  <si>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</si>
  <si>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</si>
  <si>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</si>
  <si>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</si>
  <si>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</si>
  <si>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</si>
  <si>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</si>
  <si>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</si>
  <si>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</si>
  <si>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</si>
  <si>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</si>
  <si>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</si>
  <si>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</si>
  <si>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</si>
  <si>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</si>
  <si>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</si>
  <si>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</si>
  <si>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</si>
  <si>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</si>
  <si>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</si>
  <si>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</si>
  <si>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</si>
  <si>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</si>
  <si>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</si>
  <si>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</si>
  <si>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</si>
  <si>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</si>
  <si>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</si>
  <si>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</si>
  <si>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</si>
  <si>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</si>
  <si>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</si>
  <si>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</si>
  <si>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</si>
  <si>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</si>
  <si>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</si>
  <si>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</si>
  <si>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</si>
  <si>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</si>
  <si>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</si>
  <si>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</si>
  <si>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</si>
  <si>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</si>
  <si>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</si>
  <si>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</si>
  <si>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</si>
  <si>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</si>
  <si>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</si>
  <si>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</si>
  <si>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</si>
  <si>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</si>
  <si>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</si>
  <si>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</si>
  <si>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</si>
  <si>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</si>
  <si>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</si>
  <si>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</si>
  <si>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</si>
  <si>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</si>
  <si>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</si>
  <si>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</si>
  <si>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</si>
  <si>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</si>
  <si>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</si>
  <si>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</si>
  <si>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</si>
  <si>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</si>
  <si>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</si>
  <si>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</si>
  <si>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</si>
  <si>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</si>
  <si>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Variación año corrido (%)</t>
  </si>
  <si>
    <t>Variaciones (%)</t>
  </si>
  <si>
    <t>Norte de Stder</t>
  </si>
  <si>
    <t>Girardot</t>
  </si>
  <si>
    <t xml:space="preserve"> Año corrido</t>
  </si>
  <si>
    <t xml:space="preserve"> </t>
  </si>
  <si>
    <t>2012</t>
  </si>
  <si>
    <t>Año corrido 2012</t>
  </si>
  <si>
    <t>- No disponible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</si>
  <si>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</si>
  <si>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</si>
  <si>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</si>
  <si>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</si>
  <si>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</si>
  <si>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</si>
  <si>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A8 Área total aprobada en 88 municipios,</t>
  </si>
  <si>
    <t>A7 Variación anual del área total aprobada en 88 municipios,</t>
  </si>
  <si>
    <t>A9 Variación del área total aprobada  en 88 municipios, según departamentos y Bogotá</t>
  </si>
  <si>
    <t xml:space="preserve">en 88 municipios, según departamentos y Bogotá </t>
  </si>
  <si>
    <t>A12 Área aprobada bajo licencias de construcción en 88 municipios,</t>
  </si>
  <si>
    <t xml:space="preserve">A13 Área aprobada bajo licencias de construcción en 88 municipios, </t>
  </si>
  <si>
    <t xml:space="preserve">A14 Área aprobada bajo licencias de construcción en 88 municipios, </t>
  </si>
  <si>
    <t xml:space="preserve">A15 Área aprobada bajo licencias de construcción en 88 municipios, </t>
  </si>
  <si>
    <t>A16 Área total aprobada para vivienda en 88 municipios,</t>
  </si>
  <si>
    <t>A17 Unidades de vivienda a construir en 88 municipios,</t>
  </si>
  <si>
    <t>A18 Área total aprobada para vivienda en 88 municipios,</t>
  </si>
  <si>
    <t>A19 Unidades de vivienda a construir en 88 municipios,</t>
  </si>
  <si>
    <t>A20 Área total aprobada para vivienda en 88 municipios, según departamentos y Bogotá</t>
  </si>
  <si>
    <t>A21 Unidades de vivienda a construir en 88 municipios, según departamentos y Bogotá</t>
  </si>
  <si>
    <t>88 municipios</t>
  </si>
  <si>
    <t>A23 Área aprobada por destinos, según departamentos y Bogotá - 88 municipios</t>
  </si>
  <si>
    <t>A24 Área aprobada por destinos, según Bogotá y departamentos - 88 municipios</t>
  </si>
  <si>
    <t>A25 Área aprobada por destinos, según Bogotá y departamentos - 88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</si>
  <si>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</si>
  <si>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</si>
  <si>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</si>
  <si>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</si>
  <si>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</si>
  <si>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</si>
  <si>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</si>
  <si>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</si>
  <si>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</si>
  <si>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</si>
  <si>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</si>
  <si>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</si>
  <si>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2012 - 2013</t>
  </si>
  <si>
    <t>2013</t>
  </si>
  <si>
    <t>Año corrido 2013</t>
  </si>
  <si>
    <t>Valle del Cauca</t>
  </si>
  <si>
    <t>Administración pública</t>
  </si>
  <si>
    <t xml:space="preserve">A28 Área total aprobada y unidades para vivienda de interés prioritario VIP </t>
  </si>
  <si>
    <t>Área</t>
  </si>
  <si>
    <t>Metros cuadrados y unidades</t>
  </si>
  <si>
    <t xml:space="preserve">A29 Área total aprobada y unidades para vivienda de interés prioritario VIP </t>
  </si>
  <si>
    <t>Villamaría</t>
  </si>
  <si>
    <t>Quibdó</t>
  </si>
  <si>
    <t>Dosquebradas</t>
  </si>
  <si>
    <r>
      <t>A27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anual por municipios</t>
    </r>
  </si>
  <si>
    <r>
      <t>A26 Área aprobada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 y variación mensual por municipios</t>
    </r>
  </si>
  <si>
    <t>Itagüí</t>
  </si>
  <si>
    <t>Año Corrido</t>
  </si>
  <si>
    <t>Septiembre 2013</t>
  </si>
  <si>
    <t>Septiembre</t>
  </si>
  <si>
    <t>Octubre (2010- 2013)</t>
  </si>
  <si>
    <t>Octubre</t>
  </si>
  <si>
    <t>Enero - Octubre</t>
  </si>
  <si>
    <t>Doce meses a Octubre</t>
  </si>
  <si>
    <t>Fecha de publicación: 20 de diciembre de 2013</t>
  </si>
  <si>
    <t>Octubre 2013</t>
  </si>
  <si>
    <t>Septiembre - octubre (2013)</t>
  </si>
  <si>
    <t>Octubre 2012</t>
  </si>
  <si>
    <t>Doce meses a Octubre 2012</t>
  </si>
  <si>
    <t>Doce meses a Octubre 2013</t>
  </si>
  <si>
    <t>Año corrido a Octubre 2013</t>
  </si>
  <si>
    <t>Octubre (2012 - 2013)</t>
  </si>
  <si>
    <t>Acumulado año corrido a Octubre</t>
  </si>
  <si>
    <t>a Octubre (%)</t>
  </si>
  <si>
    <t>Enero - Octubre             (metros cuadrados)</t>
  </si>
  <si>
    <t>Año corrido a Octubre (2013)</t>
  </si>
  <si>
    <t>Acumulado año corrido a Octubre 2013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</si>
</sst>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;[Red]0"/>
    <numFmt numFmtId="187" formatCode="#\ ##0\ 000"/>
    <numFmt numFmtId="188" formatCode="#\ ##0"/>
    <numFmt numFmtId="189" formatCode="#\ ##0.00"/>
    <numFmt numFmtId="190" formatCode="0.0"/>
    <numFmt numFmtId="191" formatCode="#\ ###\ ###"/>
    <numFmt numFmtId="192" formatCode="#,##0.0000"/>
    <numFmt numFmtId="193" formatCode="0.000"/>
    <numFmt numFmtId="194" formatCode="#,##0.000"/>
    <numFmt numFmtId="195" formatCode="#\ ###\ \ ###"/>
    <numFmt numFmtId="196" formatCode="#\ \ ###\ \ ###"/>
    <numFmt numFmtId="197" formatCode="0.0000"/>
    <numFmt numFmtId="198" formatCode="#,##0.0"/>
    <numFmt numFmtId="199" formatCode="#\ ##0.0"/>
    <numFmt numFmtId="200" formatCode="##\ ###"/>
    <numFmt numFmtId="201" formatCode="[$-C0A]dddd\,\ dd&quot; de &quot;mmmm&quot; de &quot;yyyy"/>
    <numFmt numFmtId="202" formatCode="#,##0.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_ * #,##0_ ;_ * \-#,##0_ ;_ * &quot;-&quot;??_ ;_ @_ "/>
    <numFmt numFmtId="212" formatCode="0.0%"/>
  </numFmts>
  <fonts count="4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6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 horizontal="right"/>
    </xf>
    <xf numFmtId="190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190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87" fontId="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8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198" fontId="6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 vertical="center"/>
    </xf>
    <xf numFmtId="17" fontId="3" fillId="33" borderId="0" xfId="0" applyNumberFormat="1" applyFont="1" applyFill="1" applyBorder="1" applyAlignment="1" quotePrefix="1">
      <alignment horizontal="left" vertical="center"/>
    </xf>
    <xf numFmtId="0" fontId="5" fillId="33" borderId="0" xfId="0" applyFont="1" applyFill="1" applyAlignment="1">
      <alignment/>
    </xf>
    <xf numFmtId="17" fontId="3" fillId="33" borderId="0" xfId="0" applyNumberFormat="1" applyFont="1" applyFill="1" applyBorder="1" applyAlignment="1">
      <alignment horizontal="left" vertical="center"/>
    </xf>
    <xf numFmtId="198" fontId="6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198" fontId="6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/>
    </xf>
    <xf numFmtId="212" fontId="0" fillId="33" borderId="0" xfId="54" applyNumberFormat="1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17" fontId="5" fillId="33" borderId="0" xfId="0" applyNumberFormat="1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7" fontId="5" fillId="33" borderId="11" xfId="0" applyNumberFormat="1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" fontId="5" fillId="33" borderId="12" xfId="0" applyNumberFormat="1" applyFont="1" applyFill="1" applyBorder="1" applyAlignment="1" quotePrefix="1">
      <alignment horizontal="centerContinuous" vertical="center" wrapText="1"/>
    </xf>
    <xf numFmtId="17" fontId="5" fillId="33" borderId="11" xfId="0" applyNumberFormat="1" applyFont="1" applyFill="1" applyBorder="1" applyAlignment="1" quotePrefix="1">
      <alignment horizontal="centerContinuous" vertical="center" wrapText="1"/>
    </xf>
    <xf numFmtId="0" fontId="5" fillId="33" borderId="0" xfId="0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6" fillId="33" borderId="0" xfId="0" applyNumberFormat="1" applyFont="1" applyFill="1" applyBorder="1" applyAlignment="1">
      <alignment/>
    </xf>
    <xf numFmtId="187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188" fontId="6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7" fontId="1" fillId="33" borderId="1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2" fontId="5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8" fontId="6" fillId="33" borderId="0" xfId="0" applyNumberFormat="1" applyFont="1" applyFill="1" applyBorder="1" applyAlignment="1">
      <alignment horizontal="right"/>
    </xf>
    <xf numFmtId="17" fontId="3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86" fontId="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right"/>
    </xf>
    <xf numFmtId="4" fontId="6" fillId="34" borderId="0" xfId="0" applyNumberFormat="1" applyFont="1" applyFill="1" applyBorder="1" applyAlignment="1">
      <alignment horizontal="right"/>
    </xf>
    <xf numFmtId="190" fontId="6" fillId="34" borderId="0" xfId="0" applyNumberFormat="1" applyFont="1" applyFill="1" applyAlignment="1">
      <alignment horizontal="right"/>
    </xf>
    <xf numFmtId="190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Alignment="1">
      <alignment/>
    </xf>
    <xf numFmtId="198" fontId="6" fillId="34" borderId="0" xfId="0" applyNumberFormat="1" applyFont="1" applyFill="1" applyAlignment="1">
      <alignment horizontal="right"/>
    </xf>
    <xf numFmtId="198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Alignment="1">
      <alignment/>
    </xf>
    <xf numFmtId="190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17" fontId="6" fillId="34" borderId="0" xfId="0" applyNumberFormat="1" applyFont="1" applyFill="1" applyAlignment="1" quotePrefix="1">
      <alignment/>
    </xf>
    <xf numFmtId="0" fontId="6" fillId="34" borderId="0" xfId="0" applyFont="1" applyFill="1" applyAlignment="1">
      <alignment/>
    </xf>
    <xf numFmtId="190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98" fontId="6" fillId="34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5" fillId="33" borderId="11" xfId="0" applyNumberFormat="1" applyFont="1" applyFill="1" applyBorder="1" applyAlignment="1">
      <alignment horizontal="centerContinuous" wrapText="1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17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" fontId="5" fillId="33" borderId="12" xfId="0" applyNumberFormat="1" applyFont="1" applyFill="1" applyBorder="1" applyAlignment="1" quotePrefix="1">
      <alignment horizontal="center" vertical="center" wrapText="1"/>
    </xf>
    <xf numFmtId="49" fontId="5" fillId="33" borderId="12" xfId="0" applyNumberFormat="1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7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7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10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485775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4</xdr:col>
      <xdr:colOff>647700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676275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1.85156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421875" style="27" customWidth="1"/>
    <col min="11" max="11" width="1.7109375" style="27" customWidth="1"/>
    <col min="12" max="12" width="13.0039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s="1" customFormat="1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" customFormat="1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" customFormat="1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s="1" customFormat="1" ht="13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1" customFormat="1" ht="13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s="3" customFormat="1" ht="12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9" s="3" customFormat="1" ht="14.25" customHeight="1">
      <c r="A7" s="2" t="s">
        <v>173</v>
      </c>
      <c r="B7" s="2"/>
      <c r="C7" s="2"/>
      <c r="D7" s="2"/>
      <c r="E7" s="2"/>
      <c r="F7" s="2"/>
      <c r="G7" s="2"/>
      <c r="H7" s="2"/>
      <c r="I7" s="2"/>
    </row>
    <row r="8" spans="1:9" s="3" customFormat="1" ht="14.25" customHeight="1">
      <c r="A8" s="4" t="s">
        <v>227</v>
      </c>
      <c r="B8" s="5"/>
      <c r="C8" s="5"/>
      <c r="D8" s="6"/>
      <c r="E8" s="6"/>
      <c r="F8" s="6"/>
      <c r="G8" s="6"/>
      <c r="H8" s="6"/>
      <c r="I8" s="6"/>
    </row>
    <row r="9" spans="1:14" s="9" customFormat="1" ht="12.75" customHeight="1">
      <c r="A9" s="3"/>
      <c r="B9" s="3"/>
      <c r="C9" s="3"/>
      <c r="D9" s="6"/>
      <c r="E9" s="7"/>
      <c r="F9" s="7"/>
      <c r="G9" s="7"/>
      <c r="H9" s="7"/>
      <c r="I9" s="7"/>
      <c r="J9" s="3"/>
      <c r="K9" s="3"/>
      <c r="L9" s="3"/>
      <c r="M9" s="3"/>
      <c r="N9" s="3"/>
    </row>
    <row r="10" spans="1:14" s="9" customFormat="1" ht="12">
      <c r="A10" s="157" t="s">
        <v>0</v>
      </c>
      <c r="B10" s="160" t="s">
        <v>6</v>
      </c>
      <c r="C10" s="160"/>
      <c r="D10" s="160"/>
      <c r="E10" s="160"/>
      <c r="F10" s="160"/>
      <c r="G10" s="8"/>
      <c r="H10" s="157" t="s">
        <v>165</v>
      </c>
      <c r="I10" s="157"/>
      <c r="J10" s="157"/>
      <c r="K10" s="157"/>
      <c r="L10" s="157"/>
      <c r="M10" s="157"/>
      <c r="N10" s="157"/>
    </row>
    <row r="11" spans="1:14" s="14" customFormat="1" ht="24">
      <c r="A11" s="158"/>
      <c r="B11" s="10" t="s">
        <v>228</v>
      </c>
      <c r="C11" s="11"/>
      <c r="D11" s="10" t="s">
        <v>229</v>
      </c>
      <c r="E11" s="8"/>
      <c r="F11" s="10" t="s">
        <v>230</v>
      </c>
      <c r="G11" s="12"/>
      <c r="H11" s="10" t="s">
        <v>81</v>
      </c>
      <c r="I11" s="10"/>
      <c r="J11" s="10" t="str">
        <f>D11</f>
        <v>Enero - Octubre</v>
      </c>
      <c r="K11" s="13"/>
      <c r="L11" s="10" t="str">
        <f>F11</f>
        <v>Doce meses a Octubre</v>
      </c>
      <c r="M11" s="13"/>
      <c r="N11" s="10" t="s">
        <v>82</v>
      </c>
    </row>
    <row r="12" spans="1:16" s="14" customFormat="1" ht="12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P12" s="20"/>
    </row>
    <row r="13" spans="1:16" s="14" customFormat="1" ht="12">
      <c r="A13" s="15">
        <v>2010</v>
      </c>
      <c r="B13" s="16">
        <v>1430190</v>
      </c>
      <c r="C13" s="16"/>
      <c r="D13" s="16">
        <v>14067077</v>
      </c>
      <c r="E13" s="16"/>
      <c r="F13" s="16">
        <v>16723743</v>
      </c>
      <c r="G13" s="17"/>
      <c r="H13" s="18">
        <v>16.597912930050555</v>
      </c>
      <c r="I13" s="19"/>
      <c r="J13" s="19">
        <v>23.5975810608809</v>
      </c>
      <c r="K13" s="18"/>
      <c r="L13" s="19" t="s">
        <v>79</v>
      </c>
      <c r="M13" s="18"/>
      <c r="N13" s="19">
        <v>-14.536028138411723</v>
      </c>
      <c r="P13" s="20"/>
    </row>
    <row r="14" spans="1:16" s="14" customFormat="1" ht="12">
      <c r="A14" s="118">
        <v>2011</v>
      </c>
      <c r="B14" s="119">
        <v>1673443</v>
      </c>
      <c r="C14" s="119"/>
      <c r="D14" s="119">
        <v>21069361</v>
      </c>
      <c r="E14" s="119"/>
      <c r="F14" s="119">
        <v>25999009</v>
      </c>
      <c r="G14" s="120"/>
      <c r="H14" s="121">
        <v>17.00843943811661</v>
      </c>
      <c r="I14" s="122"/>
      <c r="J14" s="122">
        <v>49.77781809255754</v>
      </c>
      <c r="K14" s="121"/>
      <c r="L14" s="122">
        <v>55.46166309778857</v>
      </c>
      <c r="M14" s="121"/>
      <c r="N14" s="122">
        <v>-7.190885485125079</v>
      </c>
      <c r="P14" s="20"/>
    </row>
    <row r="15" spans="1:21" s="14" customFormat="1" ht="12">
      <c r="A15" s="15">
        <v>2012</v>
      </c>
      <c r="B15" s="16">
        <v>1560556</v>
      </c>
      <c r="C15" s="16"/>
      <c r="D15" s="16">
        <v>17121803</v>
      </c>
      <c r="E15" s="16"/>
      <c r="F15" s="16">
        <v>21701111</v>
      </c>
      <c r="G15" s="17"/>
      <c r="H15" s="18">
        <v>-6.745792955003552</v>
      </c>
      <c r="I15" s="19"/>
      <c r="J15" s="19">
        <v>-18.736011974924168</v>
      </c>
      <c r="K15" s="18"/>
      <c r="L15" s="19">
        <v>-16.531007008767133</v>
      </c>
      <c r="M15" s="18"/>
      <c r="N15" s="19">
        <v>-18.305848159552568</v>
      </c>
      <c r="P15" s="140"/>
      <c r="Q15" s="20"/>
      <c r="T15" s="140"/>
      <c r="U15" s="20"/>
    </row>
    <row r="16" spans="1:21" s="14" customFormat="1" ht="12">
      <c r="A16" s="118">
        <v>2013</v>
      </c>
      <c r="B16" s="119">
        <v>1951388</v>
      </c>
      <c r="C16" s="119"/>
      <c r="D16" s="119">
        <v>20455704</v>
      </c>
      <c r="E16" s="119"/>
      <c r="F16" s="119">
        <v>24548785</v>
      </c>
      <c r="G16" s="120"/>
      <c r="H16" s="121">
        <v>25.044407249723804</v>
      </c>
      <c r="I16" s="122"/>
      <c r="J16" s="122">
        <v>19.471670127264048</v>
      </c>
      <c r="K16" s="121"/>
      <c r="L16" s="122">
        <v>13.122249823983665</v>
      </c>
      <c r="M16" s="121"/>
      <c r="N16" s="122">
        <v>-17.54490711808087</v>
      </c>
      <c r="Q16" s="20"/>
      <c r="U16" s="20"/>
    </row>
    <row r="17" spans="1:21" s="14" customFormat="1" ht="12">
      <c r="A17" s="156" t="s">
        <v>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Q17" s="20"/>
      <c r="U17" s="20"/>
    </row>
    <row r="18" spans="1:21" s="14" customFormat="1" ht="12">
      <c r="A18" s="15">
        <v>2010</v>
      </c>
      <c r="B18" s="16">
        <v>1047517</v>
      </c>
      <c r="C18" s="16"/>
      <c r="D18" s="16">
        <v>10485674</v>
      </c>
      <c r="E18" s="16"/>
      <c r="F18" s="16">
        <v>12531014</v>
      </c>
      <c r="G18" s="17"/>
      <c r="H18" s="18">
        <v>20.937210650152508</v>
      </c>
      <c r="I18" s="19"/>
      <c r="J18" s="19">
        <v>31.065158133042132</v>
      </c>
      <c r="K18" s="18"/>
      <c r="L18" s="19" t="s">
        <v>79</v>
      </c>
      <c r="M18" s="18"/>
      <c r="N18" s="19">
        <v>-21.37871352894642</v>
      </c>
      <c r="Q18" s="20"/>
      <c r="U18" s="20"/>
    </row>
    <row r="19" spans="1:21" s="14" customFormat="1" ht="12">
      <c r="A19" s="118">
        <v>2011</v>
      </c>
      <c r="B19" s="119">
        <v>1255254</v>
      </c>
      <c r="C19" s="119"/>
      <c r="D19" s="119">
        <v>16790857</v>
      </c>
      <c r="E19" s="119"/>
      <c r="F19" s="119">
        <v>20589660</v>
      </c>
      <c r="G19" s="120"/>
      <c r="H19" s="121">
        <v>19.831372665073687</v>
      </c>
      <c r="I19" s="122"/>
      <c r="J19" s="122">
        <v>60.13140404708366</v>
      </c>
      <c r="K19" s="121"/>
      <c r="L19" s="122">
        <v>64.30960814503919</v>
      </c>
      <c r="M19" s="121"/>
      <c r="N19" s="122">
        <v>-12.317003147566822</v>
      </c>
      <c r="Q19" s="20"/>
      <c r="U19" s="20"/>
    </row>
    <row r="20" spans="1:22" s="14" customFormat="1" ht="12">
      <c r="A20" s="15">
        <v>2012</v>
      </c>
      <c r="B20" s="16">
        <v>1216605</v>
      </c>
      <c r="C20" s="16"/>
      <c r="D20" s="16">
        <v>13034235</v>
      </c>
      <c r="E20" s="16"/>
      <c r="F20" s="16">
        <v>16493614</v>
      </c>
      <c r="G20" s="17"/>
      <c r="H20" s="18">
        <v>-3.0789784378301164</v>
      </c>
      <c r="I20" s="19"/>
      <c r="J20" s="19">
        <v>-22.373021222204443</v>
      </c>
      <c r="K20" s="18"/>
      <c r="L20" s="19">
        <v>-19.893703927116817</v>
      </c>
      <c r="M20" s="18"/>
      <c r="N20" s="19">
        <v>-19.04767291295431</v>
      </c>
      <c r="P20" s="140"/>
      <c r="Q20" s="20"/>
      <c r="R20" s="20"/>
      <c r="T20" s="140"/>
      <c r="U20" s="20"/>
      <c r="V20" s="20"/>
    </row>
    <row r="21" spans="1:21" s="14" customFormat="1" ht="12">
      <c r="A21" s="118">
        <v>2013</v>
      </c>
      <c r="B21" s="119">
        <v>1638472</v>
      </c>
      <c r="C21" s="119"/>
      <c r="D21" s="119">
        <v>15244644</v>
      </c>
      <c r="E21" s="119"/>
      <c r="F21" s="119">
        <v>18440394</v>
      </c>
      <c r="G21" s="120"/>
      <c r="H21" s="121">
        <v>34.67575753839577</v>
      </c>
      <c r="I21" s="122"/>
      <c r="J21" s="122">
        <v>16.958486631551438</v>
      </c>
      <c r="K21" s="121"/>
      <c r="L21" s="122">
        <v>11.803234876237553</v>
      </c>
      <c r="M21" s="121"/>
      <c r="N21" s="122">
        <v>13.178061109599142</v>
      </c>
      <c r="Q21" s="20"/>
      <c r="U21" s="20"/>
    </row>
    <row r="22" spans="1:21" s="14" customFormat="1" ht="12">
      <c r="A22" s="156" t="s">
        <v>3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Q22" s="20"/>
      <c r="U22" s="20"/>
    </row>
    <row r="23" spans="1:21" s="14" customFormat="1" ht="12">
      <c r="A23" s="15">
        <v>2010</v>
      </c>
      <c r="B23" s="16">
        <v>382673</v>
      </c>
      <c r="C23" s="16"/>
      <c r="D23" s="16">
        <v>3581403</v>
      </c>
      <c r="E23" s="16"/>
      <c r="F23" s="16">
        <v>4192729</v>
      </c>
      <c r="G23" s="17"/>
      <c r="H23" s="18">
        <v>6.1700616479022585</v>
      </c>
      <c r="I23" s="19"/>
      <c r="J23" s="19">
        <v>5.927297862378623</v>
      </c>
      <c r="K23" s="18"/>
      <c r="L23" s="19" t="s">
        <v>79</v>
      </c>
      <c r="M23" s="18"/>
      <c r="N23" s="19">
        <v>12.19318408368612</v>
      </c>
      <c r="Q23" s="20"/>
      <c r="U23" s="20"/>
    </row>
    <row r="24" spans="1:21" s="14" customFormat="1" ht="12">
      <c r="A24" s="118">
        <v>2011</v>
      </c>
      <c r="B24" s="119">
        <v>418189</v>
      </c>
      <c r="C24" s="119"/>
      <c r="D24" s="119">
        <v>4278504</v>
      </c>
      <c r="E24" s="119"/>
      <c r="F24" s="119">
        <v>5409349</v>
      </c>
      <c r="G24" s="120"/>
      <c r="H24" s="121">
        <v>9.281031063074735</v>
      </c>
      <c r="I24" s="122"/>
      <c r="J24" s="122">
        <v>19.46446685837924</v>
      </c>
      <c r="K24" s="121"/>
      <c r="L24" s="122">
        <v>29.01737746465369</v>
      </c>
      <c r="M24" s="121"/>
      <c r="N24" s="122">
        <v>12.561638673557283</v>
      </c>
      <c r="Q24" s="20"/>
      <c r="U24" s="20"/>
    </row>
    <row r="25" spans="1:22" s="24" customFormat="1" ht="12.75">
      <c r="A25" s="15">
        <v>2012</v>
      </c>
      <c r="B25" s="16">
        <v>343951</v>
      </c>
      <c r="C25" s="16"/>
      <c r="D25" s="16">
        <v>4087568</v>
      </c>
      <c r="E25" s="16"/>
      <c r="F25" s="16">
        <v>5207497</v>
      </c>
      <c r="G25" s="17"/>
      <c r="H25" s="18">
        <v>-17.75226034161588</v>
      </c>
      <c r="I25" s="19"/>
      <c r="J25" s="19">
        <v>-4.462681348433932</v>
      </c>
      <c r="K25" s="18"/>
      <c r="L25" s="19">
        <v>-3.731539599312228</v>
      </c>
      <c r="M25" s="18"/>
      <c r="N25" s="19">
        <v>-15.569154785750754</v>
      </c>
      <c r="P25" s="140"/>
      <c r="Q25" s="20"/>
      <c r="R25" s="20"/>
      <c r="T25" s="140"/>
      <c r="U25" s="20"/>
      <c r="V25" s="20"/>
    </row>
    <row r="26" spans="1:14" ht="12.75">
      <c r="A26" s="118">
        <v>2013</v>
      </c>
      <c r="B26" s="119">
        <v>312916</v>
      </c>
      <c r="C26" s="119"/>
      <c r="D26" s="119">
        <v>5211060</v>
      </c>
      <c r="E26" s="119"/>
      <c r="F26" s="119">
        <v>6108391</v>
      </c>
      <c r="G26" s="120"/>
      <c r="H26" s="121">
        <v>-9.023087590964991</v>
      </c>
      <c r="I26" s="122"/>
      <c r="J26" s="122">
        <v>27.485585560900773</v>
      </c>
      <c r="K26" s="121"/>
      <c r="L26" s="122">
        <v>17.29994275560793</v>
      </c>
      <c r="M26" s="121"/>
      <c r="N26" s="122">
        <v>-65.94715713021799</v>
      </c>
    </row>
    <row r="27" spans="1:14" ht="12.75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ht="12.75">
      <c r="A28" s="25" t="s">
        <v>4</v>
      </c>
    </row>
    <row r="29" ht="12.75">
      <c r="A29" s="25" t="s">
        <v>172</v>
      </c>
    </row>
    <row r="30" ht="12.75">
      <c r="A30" s="25" t="s">
        <v>231</v>
      </c>
    </row>
    <row r="37" spans="2:6" ht="12.75">
      <c r="B37" s="28"/>
      <c r="C37" s="28"/>
      <c r="D37" s="28"/>
      <c r="E37" s="28"/>
      <c r="F37" s="28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2:6" ht="12.75">
      <c r="B40" s="28"/>
      <c r="C40" s="28"/>
      <c r="D40" s="28"/>
      <c r="E40" s="28"/>
      <c r="F40" s="28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3.5" customHeight="1">
      <c r="A7" s="4" t="s">
        <v>83</v>
      </c>
      <c r="B7" s="55"/>
      <c r="C7" s="55"/>
      <c r="D7" s="55"/>
      <c r="E7" s="55"/>
      <c r="F7" s="55"/>
    </row>
    <row r="8" spans="1:6" ht="13.5" customHeight="1">
      <c r="A8" s="4" t="s">
        <v>177</v>
      </c>
      <c r="B8" s="38"/>
      <c r="C8" s="38"/>
      <c r="D8" s="38"/>
      <c r="E8" s="38"/>
      <c r="F8" s="38"/>
    </row>
    <row r="9" spans="1:6" ht="13.5" customHeight="1">
      <c r="A9" s="4" t="s">
        <v>230</v>
      </c>
      <c r="B9" s="38"/>
      <c r="C9" s="38"/>
      <c r="D9" s="38"/>
      <c r="E9" s="38"/>
      <c r="F9" s="38"/>
    </row>
    <row r="10" spans="1:6" ht="13.5" customHeight="1">
      <c r="A10" s="61" t="s">
        <v>209</v>
      </c>
      <c r="B10" s="66"/>
      <c r="C10" s="66"/>
      <c r="D10" s="66"/>
      <c r="E10" s="66"/>
      <c r="F10" s="39"/>
    </row>
    <row r="11" spans="1:6" ht="12.75" customHeight="1">
      <c r="A11" s="61"/>
      <c r="B11" s="66"/>
      <c r="C11" s="66"/>
      <c r="D11" s="66"/>
      <c r="E11" s="178" t="s">
        <v>6</v>
      </c>
      <c r="F11" s="178"/>
    </row>
    <row r="12" spans="1:6" ht="12.75">
      <c r="A12" s="157" t="s">
        <v>7</v>
      </c>
      <c r="B12" s="67" t="str">
        <f>A9</f>
        <v>Doce meses a Octubre</v>
      </c>
      <c r="C12" s="34"/>
      <c r="D12" s="68"/>
      <c r="E12" s="34"/>
      <c r="F12" s="34"/>
    </row>
    <row r="13" spans="1:6" ht="12.75">
      <c r="A13" s="173"/>
      <c r="B13" s="69" t="s">
        <v>170</v>
      </c>
      <c r="C13" s="68"/>
      <c r="E13" s="70" t="s">
        <v>210</v>
      </c>
      <c r="F13" s="68"/>
    </row>
    <row r="14" spans="1:6" ht="12.75">
      <c r="A14" s="158"/>
      <c r="B14" s="10" t="s">
        <v>16</v>
      </c>
      <c r="C14" s="10" t="s">
        <v>17</v>
      </c>
      <c r="D14" s="64"/>
      <c r="E14" s="10" t="s">
        <v>18</v>
      </c>
      <c r="F14" s="10" t="s">
        <v>14</v>
      </c>
    </row>
    <row r="15" spans="1:6" ht="12.75">
      <c r="A15" s="35" t="s">
        <v>53</v>
      </c>
      <c r="B15" s="21">
        <v>2888767</v>
      </c>
      <c r="C15" s="21">
        <v>3556164</v>
      </c>
      <c r="D15" s="36"/>
      <c r="E15" s="21">
        <v>2411391</v>
      </c>
      <c r="F15" s="21">
        <v>2878170</v>
      </c>
    </row>
    <row r="16" spans="1:6" ht="12.75">
      <c r="A16" s="123" t="s">
        <v>54</v>
      </c>
      <c r="B16" s="129">
        <v>10090</v>
      </c>
      <c r="C16" s="129">
        <v>19638</v>
      </c>
      <c r="D16" s="124"/>
      <c r="E16" s="129">
        <v>15028</v>
      </c>
      <c r="F16" s="129">
        <v>27285</v>
      </c>
    </row>
    <row r="17" spans="1:6" ht="12.75">
      <c r="A17" s="35" t="s">
        <v>55</v>
      </c>
      <c r="B17" s="21">
        <v>748161</v>
      </c>
      <c r="C17" s="21">
        <v>1011065</v>
      </c>
      <c r="D17" s="36"/>
      <c r="E17" s="21">
        <v>800335</v>
      </c>
      <c r="F17" s="21">
        <v>1114312</v>
      </c>
    </row>
    <row r="18" spans="1:6" ht="12.75">
      <c r="A18" s="123" t="s">
        <v>56</v>
      </c>
      <c r="B18" s="129">
        <v>3406162</v>
      </c>
      <c r="C18" s="129">
        <v>4658467</v>
      </c>
      <c r="D18" s="124"/>
      <c r="E18" s="129">
        <v>4163031</v>
      </c>
      <c r="F18" s="129">
        <v>6221733</v>
      </c>
    </row>
    <row r="19" spans="1:6" ht="12.75">
      <c r="A19" s="35" t="s">
        <v>57</v>
      </c>
      <c r="B19" s="21">
        <v>323493</v>
      </c>
      <c r="C19" s="21">
        <v>668620</v>
      </c>
      <c r="D19" s="36"/>
      <c r="E19" s="21">
        <v>447709</v>
      </c>
      <c r="F19" s="21">
        <v>976109</v>
      </c>
    </row>
    <row r="20" spans="1:6" ht="12.75">
      <c r="A20" s="123" t="s">
        <v>58</v>
      </c>
      <c r="B20" s="129">
        <v>531978</v>
      </c>
      <c r="C20" s="129">
        <v>682734</v>
      </c>
      <c r="D20" s="124"/>
      <c r="E20" s="129">
        <v>611369</v>
      </c>
      <c r="F20" s="129">
        <v>696753</v>
      </c>
    </row>
    <row r="21" spans="1:6" ht="12.75">
      <c r="A21" s="35" t="s">
        <v>59</v>
      </c>
      <c r="B21" s="21">
        <v>205942</v>
      </c>
      <c r="C21" s="21">
        <v>257914</v>
      </c>
      <c r="D21" s="36"/>
      <c r="E21" s="21">
        <v>291949</v>
      </c>
      <c r="F21" s="21">
        <v>391578</v>
      </c>
    </row>
    <row r="22" spans="1:6" ht="12.75">
      <c r="A22" s="123" t="s">
        <v>60</v>
      </c>
      <c r="B22" s="129">
        <v>42904</v>
      </c>
      <c r="C22" s="129">
        <v>109546</v>
      </c>
      <c r="D22" s="124"/>
      <c r="E22" s="129">
        <v>48405</v>
      </c>
      <c r="F22" s="129">
        <v>61595</v>
      </c>
    </row>
    <row r="23" spans="1:6" ht="12.75">
      <c r="A23" s="35" t="s">
        <v>62</v>
      </c>
      <c r="B23" s="21">
        <v>36113</v>
      </c>
      <c r="C23" s="21">
        <v>58528</v>
      </c>
      <c r="D23" s="36"/>
      <c r="E23" s="21">
        <v>53965</v>
      </c>
      <c r="F23" s="21">
        <v>65700</v>
      </c>
    </row>
    <row r="24" spans="1:6" ht="12.75">
      <c r="A24" s="123" t="s">
        <v>61</v>
      </c>
      <c r="B24" s="129">
        <v>161384</v>
      </c>
      <c r="C24" s="129">
        <v>228214</v>
      </c>
      <c r="D24" s="124"/>
      <c r="E24" s="129">
        <v>288555</v>
      </c>
      <c r="F24" s="129">
        <v>332810</v>
      </c>
    </row>
    <row r="25" spans="1:6" ht="12.75">
      <c r="A25" s="35" t="s">
        <v>63</v>
      </c>
      <c r="B25" s="21">
        <v>345976</v>
      </c>
      <c r="C25" s="21">
        <v>437035</v>
      </c>
      <c r="D25" s="36"/>
      <c r="E25" s="21">
        <v>171910</v>
      </c>
      <c r="F25" s="21">
        <v>194822</v>
      </c>
    </row>
    <row r="26" spans="1:6" ht="12.75">
      <c r="A26" s="123" t="s">
        <v>64</v>
      </c>
      <c r="B26" s="129">
        <v>295051</v>
      </c>
      <c r="C26" s="129">
        <v>359116</v>
      </c>
      <c r="D26" s="124"/>
      <c r="E26" s="129">
        <v>405486</v>
      </c>
      <c r="F26" s="129">
        <v>448869</v>
      </c>
    </row>
    <row r="27" spans="1:6" ht="12.75">
      <c r="A27" s="35" t="s">
        <v>65</v>
      </c>
      <c r="B27" s="21">
        <v>1789355</v>
      </c>
      <c r="C27" s="21">
        <v>2177351</v>
      </c>
      <c r="D27" s="36"/>
      <c r="E27" s="21">
        <v>1867717</v>
      </c>
      <c r="F27" s="21">
        <v>2724419</v>
      </c>
    </row>
    <row r="28" spans="1:6" ht="12.75">
      <c r="A28" s="123" t="s">
        <v>66</v>
      </c>
      <c r="B28" s="129">
        <v>23087</v>
      </c>
      <c r="C28" s="129">
        <v>30125</v>
      </c>
      <c r="D28" s="124"/>
      <c r="E28" s="129">
        <v>20559</v>
      </c>
      <c r="F28" s="129">
        <v>29863</v>
      </c>
    </row>
    <row r="29" spans="1:6" ht="12.75">
      <c r="A29" s="35" t="s">
        <v>67</v>
      </c>
      <c r="B29" s="21">
        <v>567128</v>
      </c>
      <c r="C29" s="21">
        <v>670498</v>
      </c>
      <c r="D29" s="36"/>
      <c r="E29" s="21">
        <v>513124</v>
      </c>
      <c r="F29" s="21">
        <v>620434</v>
      </c>
    </row>
    <row r="30" spans="1:6" ht="12.75">
      <c r="A30" s="123" t="s">
        <v>68</v>
      </c>
      <c r="B30" s="129">
        <v>82052</v>
      </c>
      <c r="C30" s="129">
        <v>85880</v>
      </c>
      <c r="D30" s="124"/>
      <c r="E30" s="129">
        <v>92820</v>
      </c>
      <c r="F30" s="129">
        <v>111953</v>
      </c>
    </row>
    <row r="31" spans="1:6" ht="12.75">
      <c r="A31" s="35" t="s">
        <v>69</v>
      </c>
      <c r="B31" s="21">
        <v>439826</v>
      </c>
      <c r="C31" s="21">
        <v>632561</v>
      </c>
      <c r="D31" s="36"/>
      <c r="E31" s="21">
        <v>388746</v>
      </c>
      <c r="F31" s="21">
        <v>464175</v>
      </c>
    </row>
    <row r="32" spans="1:6" ht="12.75">
      <c r="A32" s="123" t="s">
        <v>70</v>
      </c>
      <c r="B32" s="129">
        <v>273065</v>
      </c>
      <c r="C32" s="129">
        <v>366546</v>
      </c>
      <c r="D32" s="124"/>
      <c r="E32" s="129">
        <v>382620</v>
      </c>
      <c r="F32" s="129">
        <v>491367</v>
      </c>
    </row>
    <row r="33" spans="1:6" ht="12.75">
      <c r="A33" s="35" t="s">
        <v>71</v>
      </c>
      <c r="B33" s="21">
        <v>334144</v>
      </c>
      <c r="C33" s="21">
        <v>406309</v>
      </c>
      <c r="D33" s="36"/>
      <c r="E33" s="21">
        <v>402843</v>
      </c>
      <c r="F33" s="21">
        <v>472231</v>
      </c>
    </row>
    <row r="34" spans="1:6" ht="12.75">
      <c r="A34" s="123" t="s">
        <v>166</v>
      </c>
      <c r="B34" s="129">
        <v>386076</v>
      </c>
      <c r="C34" s="129">
        <v>452314</v>
      </c>
      <c r="D34" s="124"/>
      <c r="E34" s="129">
        <v>353321</v>
      </c>
      <c r="F34" s="129">
        <v>452288</v>
      </c>
    </row>
    <row r="35" spans="1:6" ht="12.75">
      <c r="A35" s="35" t="s">
        <v>72</v>
      </c>
      <c r="B35" s="21">
        <v>215733</v>
      </c>
      <c r="C35" s="21">
        <v>330314</v>
      </c>
      <c r="D35" s="36"/>
      <c r="E35" s="21">
        <v>471710</v>
      </c>
      <c r="F35" s="21">
        <v>514606</v>
      </c>
    </row>
    <row r="36" spans="1:6" ht="12.75">
      <c r="A36" s="123" t="s">
        <v>73</v>
      </c>
      <c r="B36" s="129">
        <v>414699</v>
      </c>
      <c r="C36" s="129">
        <v>496746</v>
      </c>
      <c r="D36" s="124"/>
      <c r="E36" s="129">
        <v>522530</v>
      </c>
      <c r="F36" s="129">
        <v>602965</v>
      </c>
    </row>
    <row r="37" spans="1:6" ht="12.75">
      <c r="A37" s="35" t="s">
        <v>76</v>
      </c>
      <c r="B37" s="21">
        <v>1217957</v>
      </c>
      <c r="C37" s="21">
        <v>1570901</v>
      </c>
      <c r="D37" s="36"/>
      <c r="E37" s="21">
        <v>1384162</v>
      </c>
      <c r="F37" s="21">
        <v>1604716</v>
      </c>
    </row>
    <row r="38" spans="1:6" ht="12.75">
      <c r="A38" s="123" t="s">
        <v>74</v>
      </c>
      <c r="B38" s="129">
        <v>49614</v>
      </c>
      <c r="C38" s="129">
        <v>128319</v>
      </c>
      <c r="D38" s="124"/>
      <c r="E38" s="129">
        <v>210684</v>
      </c>
      <c r="F38" s="129">
        <v>243699</v>
      </c>
    </row>
    <row r="39" spans="1:6" ht="12.75">
      <c r="A39" s="35" t="s">
        <v>75</v>
      </c>
      <c r="B39" s="21">
        <v>483978</v>
      </c>
      <c r="C39" s="21">
        <v>596962</v>
      </c>
      <c r="D39" s="36"/>
      <c r="E39" s="21">
        <v>507701</v>
      </c>
      <c r="F39" s="21">
        <v>669817</v>
      </c>
    </row>
    <row r="40" spans="1:6" ht="12.75">
      <c r="A40" s="123" t="s">
        <v>212</v>
      </c>
      <c r="B40" s="129">
        <v>1220879</v>
      </c>
      <c r="C40" s="129">
        <v>1709244</v>
      </c>
      <c r="D40" s="124"/>
      <c r="E40" s="129">
        <v>1612724</v>
      </c>
      <c r="F40" s="129">
        <v>2136516</v>
      </c>
    </row>
    <row r="41" spans="1:6" ht="12.75">
      <c r="A41" s="35"/>
      <c r="B41" s="21"/>
      <c r="C41" s="21"/>
      <c r="D41" s="36"/>
      <c r="E41" s="21"/>
      <c r="F41" s="21"/>
    </row>
    <row r="42" spans="1:6" ht="12.75">
      <c r="A42" s="123" t="s">
        <v>1</v>
      </c>
      <c r="B42" s="129">
        <v>16493614</v>
      </c>
      <c r="C42" s="129">
        <v>21701111</v>
      </c>
      <c r="D42" s="124"/>
      <c r="E42" s="129">
        <v>18440394</v>
      </c>
      <c r="F42" s="129">
        <v>24548785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">
        <v>231</v>
      </c>
    </row>
  </sheetData>
  <sheetProtection/>
  <mergeCells count="2">
    <mergeCell ref="A12:A14"/>
    <mergeCell ref="E11:F11"/>
  </mergeCells>
  <printOptions/>
  <pageMargins left="0.75" right="0.75" top="1" bottom="1" header="0" footer="0"/>
  <pageSetup orientation="portrait" paperSize="9"/>
  <ignoredErrors>
    <ignoredError sqref="B13 E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K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4.8515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79" t="s">
        <v>84</v>
      </c>
      <c r="B7" s="180"/>
      <c r="C7" s="180"/>
      <c r="D7" s="180"/>
      <c r="E7" s="180"/>
      <c r="F7" s="180"/>
    </row>
    <row r="8" spans="1:6" ht="14.25" customHeight="1">
      <c r="A8" s="4" t="s">
        <v>182</v>
      </c>
      <c r="B8" s="38"/>
      <c r="C8" s="38"/>
      <c r="D8" s="38"/>
      <c r="E8" s="38"/>
      <c r="F8" s="38"/>
    </row>
    <row r="9" spans="1:6" ht="14.25" customHeight="1">
      <c r="A9" s="4" t="str">
        <f>'a10'!A9</f>
        <v>Doce meses a Octubre</v>
      </c>
      <c r="B9" s="38"/>
      <c r="C9" s="38"/>
      <c r="D9" s="38"/>
      <c r="E9" s="38"/>
      <c r="F9" s="38"/>
    </row>
    <row r="10" spans="1:6" ht="14.25" customHeight="1">
      <c r="A10" s="61" t="str">
        <f>'a10'!A10</f>
        <v>2012 - 2013</v>
      </c>
      <c r="B10" s="66"/>
      <c r="C10" s="66"/>
      <c r="D10" s="66"/>
      <c r="E10" s="66"/>
      <c r="F10" s="66"/>
    </row>
    <row r="11" spans="1:6" ht="12.75" customHeight="1">
      <c r="A11" s="61"/>
      <c r="B11" s="66"/>
      <c r="C11" s="66"/>
      <c r="D11" s="66"/>
      <c r="E11" s="66"/>
      <c r="F11" s="66"/>
    </row>
    <row r="12" spans="1:6" ht="15" customHeight="1">
      <c r="A12" s="157" t="s">
        <v>7</v>
      </c>
      <c r="B12" s="155" t="s">
        <v>19</v>
      </c>
      <c r="C12" s="34"/>
      <c r="D12" s="57"/>
      <c r="E12" s="182" t="s">
        <v>44</v>
      </c>
      <c r="F12" s="182"/>
    </row>
    <row r="13" spans="1:6" ht="12.75">
      <c r="A13" s="181"/>
      <c r="B13" s="184" t="s">
        <v>240</v>
      </c>
      <c r="C13" s="184"/>
      <c r="D13" s="71"/>
      <c r="E13" s="183"/>
      <c r="F13" s="183"/>
    </row>
    <row r="14" spans="1:6" ht="12.75">
      <c r="A14" s="158"/>
      <c r="B14" s="10" t="s">
        <v>18</v>
      </c>
      <c r="C14" s="10" t="s">
        <v>10</v>
      </c>
      <c r="D14" s="64"/>
      <c r="E14" s="10" t="s">
        <v>11</v>
      </c>
      <c r="F14" s="10" t="s">
        <v>20</v>
      </c>
    </row>
    <row r="15" spans="1:6" ht="12.75">
      <c r="A15" s="35" t="s">
        <v>53</v>
      </c>
      <c r="B15" s="42">
        <v>-16.525251084632302</v>
      </c>
      <c r="C15" s="42">
        <v>-19.065318697337915</v>
      </c>
      <c r="D15" s="53"/>
      <c r="E15" s="53">
        <v>-2.894308063714841</v>
      </c>
      <c r="F15" s="53">
        <v>-3.1242363582214754</v>
      </c>
    </row>
    <row r="16" spans="1:6" ht="12.75">
      <c r="A16" s="123" t="s">
        <v>54</v>
      </c>
      <c r="B16" s="125">
        <v>48.939544103072365</v>
      </c>
      <c r="C16" s="125">
        <v>38.93981057134127</v>
      </c>
      <c r="D16" s="128"/>
      <c r="E16" s="128">
        <v>0.02993885997332058</v>
      </c>
      <c r="F16" s="128">
        <v>0.035237827224606146</v>
      </c>
    </row>
    <row r="17" spans="1:6" ht="12.75">
      <c r="A17" s="35" t="s">
        <v>55</v>
      </c>
      <c r="B17" s="42">
        <v>6.973632680666327</v>
      </c>
      <c r="C17" s="42">
        <v>10.211707456988421</v>
      </c>
      <c r="D17" s="53"/>
      <c r="E17" s="53">
        <v>0.31632848931713814</v>
      </c>
      <c r="F17" s="53">
        <v>0.47576826826976737</v>
      </c>
    </row>
    <row r="18" spans="1:6" ht="12.75">
      <c r="A18" s="123" t="s">
        <v>56</v>
      </c>
      <c r="B18" s="125">
        <v>22.22058140511227</v>
      </c>
      <c r="C18" s="125">
        <v>33.557520102643224</v>
      </c>
      <c r="D18" s="128"/>
      <c r="E18" s="128">
        <v>4.588860876700521</v>
      </c>
      <c r="F18" s="128">
        <v>7.203621971243776</v>
      </c>
    </row>
    <row r="19" spans="1:6" ht="12.75">
      <c r="A19" s="35" t="s">
        <v>57</v>
      </c>
      <c r="B19" s="42">
        <v>38.39835792428275</v>
      </c>
      <c r="C19" s="42">
        <v>45.988603392061265</v>
      </c>
      <c r="D19" s="53"/>
      <c r="E19" s="53">
        <v>0.7531157210299695</v>
      </c>
      <c r="F19" s="53">
        <v>1.4169274559261043</v>
      </c>
    </row>
    <row r="20" spans="1:6" ht="12.75">
      <c r="A20" s="123" t="s">
        <v>58</v>
      </c>
      <c r="B20" s="125">
        <v>14.923737447789193</v>
      </c>
      <c r="C20" s="125">
        <v>2.053361924263328</v>
      </c>
      <c r="D20" s="128"/>
      <c r="E20" s="128">
        <v>0.48134387042160676</v>
      </c>
      <c r="F20" s="128">
        <v>0.06460037921560789</v>
      </c>
    </row>
    <row r="21" spans="1:6" ht="12.75">
      <c r="A21" s="35" t="s">
        <v>59</v>
      </c>
      <c r="B21" s="42">
        <v>41.76272931213643</v>
      </c>
      <c r="C21" s="42">
        <v>51.82502694696683</v>
      </c>
      <c r="D21" s="53"/>
      <c r="E21" s="53">
        <v>0.5214563648694579</v>
      </c>
      <c r="F21" s="53">
        <v>0.615931599078038</v>
      </c>
    </row>
    <row r="22" spans="1:6" ht="12.75">
      <c r="A22" s="123" t="s">
        <v>60</v>
      </c>
      <c r="B22" s="125">
        <v>12.821648331157931</v>
      </c>
      <c r="C22" s="125">
        <v>-43.7724791411827</v>
      </c>
      <c r="D22" s="128"/>
      <c r="E22" s="128">
        <v>0.0333523022910564</v>
      </c>
      <c r="F22" s="128">
        <v>-0.22096103743259962</v>
      </c>
    </row>
    <row r="23" spans="1:6" ht="12.75">
      <c r="A23" s="35" t="s">
        <v>62</v>
      </c>
      <c r="B23" s="42">
        <v>49.433721928391435</v>
      </c>
      <c r="C23" s="42">
        <v>12.253963914707498</v>
      </c>
      <c r="D23" s="53"/>
      <c r="E23" s="53">
        <v>0.10823582993999979</v>
      </c>
      <c r="F23" s="53">
        <v>0.033048999196400586</v>
      </c>
    </row>
    <row r="24" spans="1:6" ht="12.75">
      <c r="A24" s="123" t="s">
        <v>61</v>
      </c>
      <c r="B24" s="125">
        <v>78.80025281316611</v>
      </c>
      <c r="C24" s="125">
        <v>45.83242044747473</v>
      </c>
      <c r="D24" s="128"/>
      <c r="E24" s="128">
        <v>0.7710317459836273</v>
      </c>
      <c r="F24" s="128">
        <v>0.4819845398698711</v>
      </c>
    </row>
    <row r="25" spans="1:6" ht="12.75">
      <c r="A25" s="35" t="s">
        <v>63</v>
      </c>
      <c r="B25" s="42">
        <v>-50.311582306287136</v>
      </c>
      <c r="C25" s="42">
        <v>-55.42187696637569</v>
      </c>
      <c r="D25" s="53"/>
      <c r="E25" s="53">
        <v>-1.055353908488461</v>
      </c>
      <c r="F25" s="53">
        <v>-1.1161317962015862</v>
      </c>
    </row>
    <row r="26" spans="1:6" ht="12.75">
      <c r="A26" s="123" t="s">
        <v>64</v>
      </c>
      <c r="B26" s="125">
        <v>37.42912242290316</v>
      </c>
      <c r="C26" s="125">
        <v>24.992759999554465</v>
      </c>
      <c r="D26" s="128"/>
      <c r="E26" s="128">
        <v>0.6695621711530292</v>
      </c>
      <c r="F26" s="128">
        <v>0.4135871200327025</v>
      </c>
    </row>
    <row r="27" spans="1:6" ht="12.75">
      <c r="A27" s="35" t="s">
        <v>65</v>
      </c>
      <c r="B27" s="42">
        <v>4.379343394686913</v>
      </c>
      <c r="C27" s="42">
        <v>25.125393195676764</v>
      </c>
      <c r="D27" s="53"/>
      <c r="E27" s="53">
        <v>0.4751050921890132</v>
      </c>
      <c r="F27" s="53">
        <v>2.520921624703915</v>
      </c>
    </row>
    <row r="28" spans="1:6" ht="12.75">
      <c r="A28" s="123" t="s">
        <v>66</v>
      </c>
      <c r="B28" s="125">
        <v>-10.949885216788672</v>
      </c>
      <c r="C28" s="125">
        <v>-0.8697095435684616</v>
      </c>
      <c r="D28" s="128"/>
      <c r="E28" s="128">
        <v>-0.015327144190472746</v>
      </c>
      <c r="F28" s="128">
        <v>-0.0012073114597681196</v>
      </c>
    </row>
    <row r="29" spans="1:6" ht="12.75">
      <c r="A29" s="35" t="s">
        <v>67</v>
      </c>
      <c r="B29" s="42">
        <v>-9.522365321408927</v>
      </c>
      <c r="C29" s="42">
        <v>-7.4666889386694635</v>
      </c>
      <c r="D29" s="53"/>
      <c r="E29" s="53">
        <v>-0.32742369258793125</v>
      </c>
      <c r="F29" s="53">
        <v>-0.23069786611385934</v>
      </c>
    </row>
    <row r="30" spans="1:6" ht="12.75">
      <c r="A30" s="123" t="s">
        <v>68</v>
      </c>
      <c r="B30" s="125">
        <v>13.123385170379763</v>
      </c>
      <c r="C30" s="125">
        <v>30.359804378202142</v>
      </c>
      <c r="D30" s="128"/>
      <c r="E30" s="128">
        <v>0.06528587367207696</v>
      </c>
      <c r="F30" s="128">
        <v>0.1201459224829549</v>
      </c>
    </row>
    <row r="31" spans="1:6" ht="12.75">
      <c r="A31" s="35" t="s">
        <v>69</v>
      </c>
      <c r="B31" s="42">
        <v>-11.61368359305726</v>
      </c>
      <c r="C31" s="42">
        <v>-26.619725212272016</v>
      </c>
      <c r="D31" s="53"/>
      <c r="E31" s="53">
        <v>-0.3096956191650902</v>
      </c>
      <c r="F31" s="53">
        <v>-0.7759326239103611</v>
      </c>
    </row>
    <row r="32" spans="1:6" ht="12.75">
      <c r="A32" s="123" t="s">
        <v>70</v>
      </c>
      <c r="B32" s="125">
        <v>40.12048413381427</v>
      </c>
      <c r="C32" s="125">
        <v>34.05329753973581</v>
      </c>
      <c r="D32" s="128"/>
      <c r="E32" s="128">
        <v>0.6642267728588773</v>
      </c>
      <c r="F32" s="128">
        <v>0.5751825332813606</v>
      </c>
    </row>
    <row r="33" spans="1:6" ht="12.75">
      <c r="A33" s="35" t="s">
        <v>71</v>
      </c>
      <c r="B33" s="42">
        <v>20.559698812488023</v>
      </c>
      <c r="C33" s="42">
        <v>16.224597535373334</v>
      </c>
      <c r="D33" s="53"/>
      <c r="E33" s="53">
        <v>0.41651878114766105</v>
      </c>
      <c r="F33" s="53">
        <v>0.3037724658428778</v>
      </c>
    </row>
    <row r="34" spans="1:6" ht="12.75">
      <c r="A34" s="123" t="s">
        <v>166</v>
      </c>
      <c r="B34" s="125">
        <v>-8.484080854546775</v>
      </c>
      <c r="C34" s="125">
        <v>-0.005748219157482026</v>
      </c>
      <c r="D34" s="128"/>
      <c r="E34" s="128">
        <v>-0.1985920126419837</v>
      </c>
      <c r="F34" s="128">
        <v>-0.00011980953417546225</v>
      </c>
    </row>
    <row r="35" spans="1:6" ht="12.75">
      <c r="A35" s="35" t="s">
        <v>72</v>
      </c>
      <c r="B35" s="42">
        <v>118.6545405663482</v>
      </c>
      <c r="C35" s="42">
        <v>55.79297274714364</v>
      </c>
      <c r="D35" s="53"/>
      <c r="E35" s="53">
        <v>1.5519764194796846</v>
      </c>
      <c r="F35" s="53">
        <v>0.8492284104717034</v>
      </c>
    </row>
    <row r="36" spans="1:6" ht="12.75">
      <c r="A36" s="123" t="s">
        <v>73</v>
      </c>
      <c r="B36" s="125">
        <v>26.00223294485879</v>
      </c>
      <c r="C36" s="125">
        <v>21.382960305669286</v>
      </c>
      <c r="D36" s="128"/>
      <c r="E36" s="128">
        <v>0.6537742425644252</v>
      </c>
      <c r="F36" s="128">
        <v>0.4894634196378241</v>
      </c>
    </row>
    <row r="37" spans="1:6" ht="12.75">
      <c r="A37" s="35" t="s">
        <v>76</v>
      </c>
      <c r="B37" s="42">
        <v>13.646212468913106</v>
      </c>
      <c r="C37" s="42">
        <v>2.1525863182975797</v>
      </c>
      <c r="D37" s="53"/>
      <c r="E37" s="53">
        <v>1.0076930380449063</v>
      </c>
      <c r="F37" s="53">
        <v>0.15582151531320215</v>
      </c>
    </row>
    <row r="38" spans="1:6" ht="12.75">
      <c r="A38" s="123" t="s">
        <v>74</v>
      </c>
      <c r="B38" s="125">
        <v>324.6462691982102</v>
      </c>
      <c r="C38" s="125">
        <v>89.916536132607</v>
      </c>
      <c r="D38" s="128"/>
      <c r="E38" s="128">
        <v>0.9765597764080085</v>
      </c>
      <c r="F38" s="128">
        <v>0.5316778481986475</v>
      </c>
    </row>
    <row r="39" spans="1:6" ht="12.75">
      <c r="A39" s="35" t="s">
        <v>75</v>
      </c>
      <c r="B39" s="42">
        <v>4.901669084131925</v>
      </c>
      <c r="C39" s="42">
        <v>12.204294410699504</v>
      </c>
      <c r="D39" s="53"/>
      <c r="E39" s="53">
        <v>0.14383142469564278</v>
      </c>
      <c r="F39" s="53">
        <v>0.33572013893666547</v>
      </c>
    </row>
    <row r="40" spans="1:6" ht="12.75">
      <c r="A40" s="123" t="s">
        <v>212</v>
      </c>
      <c r="B40" s="125">
        <v>32.095318209257414</v>
      </c>
      <c r="C40" s="125">
        <v>24.997718289489384</v>
      </c>
      <c r="D40" s="128"/>
      <c r="E40" s="128">
        <v>2.375737664286311</v>
      </c>
      <c r="F40" s="128">
        <v>1.9688945879314654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3" t="s">
        <v>1</v>
      </c>
      <c r="B42" s="125">
        <v>11.803234876237553</v>
      </c>
      <c r="C42" s="125">
        <v>13.122249823983665</v>
      </c>
      <c r="D42" s="128"/>
      <c r="E42" s="128">
        <v>11.803234876237552</v>
      </c>
      <c r="F42" s="128">
        <v>13.122249823983664</v>
      </c>
    </row>
    <row r="43" spans="1:6" ht="12.75">
      <c r="A43" s="25"/>
      <c r="B43" s="25"/>
      <c r="C43" s="25"/>
      <c r="D43" s="25"/>
      <c r="E43" s="25"/>
      <c r="F43" s="25"/>
    </row>
    <row r="44" spans="1:11" ht="12.75">
      <c r="A44" s="25" t="s">
        <v>21</v>
      </c>
      <c r="F44" s="35"/>
      <c r="G44" s="23"/>
      <c r="H44" s="23"/>
      <c r="I44" s="35"/>
      <c r="J44" s="23"/>
      <c r="K44" s="23"/>
    </row>
    <row r="45" ht="12.75">
      <c r="A45" s="25" t="s">
        <v>231</v>
      </c>
    </row>
  </sheetData>
  <sheetProtection/>
  <mergeCells count="4">
    <mergeCell ref="A7:F7"/>
    <mergeCell ref="A12:A14"/>
    <mergeCell ref="E12:F13"/>
    <mergeCell ref="B13:C13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183</v>
      </c>
      <c r="B7" s="162"/>
      <c r="C7" s="162"/>
      <c r="D7" s="162"/>
      <c r="E7" s="162"/>
    </row>
    <row r="8" spans="1:5" ht="14.25" customHeight="1">
      <c r="A8" s="61" t="s">
        <v>22</v>
      </c>
      <c r="B8" s="38"/>
      <c r="C8" s="38"/>
      <c r="D8" s="38"/>
      <c r="E8" s="38"/>
    </row>
    <row r="9" spans="1:5" ht="14.25" customHeight="1">
      <c r="A9" s="54" t="str">
        <f>'a3'!A9</f>
        <v>Septiembre - octubre (2013)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30" customHeight="1">
      <c r="A11" s="11" t="s">
        <v>23</v>
      </c>
      <c r="B11" s="160" t="s">
        <v>6</v>
      </c>
      <c r="C11" s="160"/>
      <c r="D11" s="157" t="s">
        <v>85</v>
      </c>
      <c r="E11" s="157" t="s">
        <v>25</v>
      </c>
    </row>
    <row r="12" spans="1:5" ht="12.75">
      <c r="A12" s="12"/>
      <c r="B12" s="73" t="s">
        <v>226</v>
      </c>
      <c r="C12" s="73" t="str">
        <f>'a1'!B11</f>
        <v>Octubre</v>
      </c>
      <c r="D12" s="158"/>
      <c r="E12" s="158"/>
    </row>
    <row r="13" spans="1:5" ht="12.75">
      <c r="A13" s="35" t="s">
        <v>2</v>
      </c>
      <c r="B13" s="21">
        <v>1447694</v>
      </c>
      <c r="C13" s="21">
        <v>1638472</v>
      </c>
      <c r="D13" s="53">
        <v>13.178061109599142</v>
      </c>
      <c r="E13" s="22">
        <v>8.061245487738356</v>
      </c>
    </row>
    <row r="14" spans="1:5" ht="12.75">
      <c r="A14" s="123" t="s">
        <v>26</v>
      </c>
      <c r="B14" s="129">
        <v>66444</v>
      </c>
      <c r="C14" s="129">
        <v>20525</v>
      </c>
      <c r="D14" s="128">
        <v>-69.1093251459876</v>
      </c>
      <c r="E14" s="130">
        <v>-1.9402883537486375</v>
      </c>
    </row>
    <row r="15" spans="1:5" ht="12.75">
      <c r="A15" s="35" t="s">
        <v>27</v>
      </c>
      <c r="B15" s="21">
        <v>25947</v>
      </c>
      <c r="C15" s="21">
        <v>21507</v>
      </c>
      <c r="D15" s="53">
        <v>-17.11180483292867</v>
      </c>
      <c r="E15" s="22">
        <v>-0.18761036369790177</v>
      </c>
    </row>
    <row r="16" spans="1:5" ht="12.75">
      <c r="A16" s="123" t="s">
        <v>28</v>
      </c>
      <c r="B16" s="129">
        <v>120015</v>
      </c>
      <c r="C16" s="129">
        <v>31776</v>
      </c>
      <c r="D16" s="128">
        <v>-73.5233095863017</v>
      </c>
      <c r="E16" s="130">
        <v>-3.728502450977287</v>
      </c>
    </row>
    <row r="17" spans="1:5" ht="12.75">
      <c r="A17" s="35" t="s">
        <v>29</v>
      </c>
      <c r="B17" s="21">
        <v>473446</v>
      </c>
      <c r="C17" s="21">
        <v>106744</v>
      </c>
      <c r="D17" s="53">
        <v>-77.45381733080436</v>
      </c>
      <c r="E17" s="22">
        <v>-15.494841348817111</v>
      </c>
    </row>
    <row r="18" spans="1:5" ht="12.75">
      <c r="A18" s="123" t="s">
        <v>30</v>
      </c>
      <c r="B18" s="129">
        <v>107127</v>
      </c>
      <c r="C18" s="129">
        <v>21674</v>
      </c>
      <c r="D18" s="128">
        <v>-79.7679389883036</v>
      </c>
      <c r="E18" s="130">
        <v>-3.610781173215495</v>
      </c>
    </row>
    <row r="19" spans="1:5" ht="12.75">
      <c r="A19" s="35" t="s">
        <v>31</v>
      </c>
      <c r="B19" s="21">
        <v>51367</v>
      </c>
      <c r="C19" s="21">
        <v>60699</v>
      </c>
      <c r="D19" s="53">
        <v>18.167305857846472</v>
      </c>
      <c r="E19" s="22">
        <v>0.39431980045694126</v>
      </c>
    </row>
    <row r="20" spans="1:5" ht="12.75">
      <c r="A20" s="123" t="s">
        <v>48</v>
      </c>
      <c r="B20" s="129">
        <v>39068</v>
      </c>
      <c r="C20" s="129">
        <v>34169</v>
      </c>
      <c r="D20" s="128">
        <v>-12.539674413842533</v>
      </c>
      <c r="E20" s="130">
        <v>-0.2070052188639686</v>
      </c>
    </row>
    <row r="21" spans="1:5" ht="12.75">
      <c r="A21" s="35" t="s">
        <v>213</v>
      </c>
      <c r="B21" s="16">
        <v>18751</v>
      </c>
      <c r="C21" s="16">
        <v>5161</v>
      </c>
      <c r="D21" s="42">
        <v>-72.47613460615435</v>
      </c>
      <c r="E21" s="22">
        <v>-0.5742398294266858</v>
      </c>
    </row>
    <row r="22" spans="1:5" ht="12.75">
      <c r="A22" s="123" t="s">
        <v>32</v>
      </c>
      <c r="B22" s="129">
        <v>7137</v>
      </c>
      <c r="C22" s="129">
        <v>7048</v>
      </c>
      <c r="D22" s="128">
        <v>-1.2470225584979744</v>
      </c>
      <c r="E22" s="130">
        <v>-0.0037606581912417243</v>
      </c>
    </row>
    <row r="23" spans="1:5" ht="12.75">
      <c r="A23" s="35" t="s">
        <v>77</v>
      </c>
      <c r="B23" s="21">
        <v>9308</v>
      </c>
      <c r="C23" s="21">
        <v>3174</v>
      </c>
      <c r="D23" s="53">
        <v>-65.90030081650193</v>
      </c>
      <c r="E23" s="22">
        <v>-0.2591896330907499</v>
      </c>
    </row>
    <row r="24" spans="1:5" ht="12.75">
      <c r="A24" s="123" t="s">
        <v>78</v>
      </c>
      <c r="B24" s="129">
        <v>303</v>
      </c>
      <c r="C24" s="129">
        <v>439</v>
      </c>
      <c r="D24" s="128">
        <v>44.884488448844905</v>
      </c>
      <c r="E24" s="130">
        <v>0.005746623752908703</v>
      </c>
    </row>
    <row r="25" spans="1:5" ht="12.75">
      <c r="A25" s="35"/>
      <c r="B25" s="21"/>
      <c r="C25" s="21"/>
      <c r="D25" s="22"/>
      <c r="E25" s="22"/>
    </row>
    <row r="26" spans="1:5" ht="12.75">
      <c r="A26" s="123" t="s">
        <v>1</v>
      </c>
      <c r="B26" s="129">
        <v>2366607</v>
      </c>
      <c r="C26" s="129">
        <v>1951388</v>
      </c>
      <c r="D26" s="130">
        <v>-17.54490711808087</v>
      </c>
      <c r="E26" s="130">
        <v>-17.54490711808087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">
        <v>231</v>
      </c>
    </row>
  </sheetData>
  <sheetProtection/>
  <mergeCells count="4">
    <mergeCell ref="A7:E7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4.421875" style="30" customWidth="1"/>
    <col min="4" max="4" width="12.57421875" style="30" customWidth="1"/>
    <col min="5" max="5" width="17.0039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184</v>
      </c>
      <c r="B7" s="163"/>
      <c r="C7" s="163"/>
      <c r="D7" s="163"/>
      <c r="E7" s="163"/>
    </row>
    <row r="8" spans="1:5" ht="14.25" customHeight="1">
      <c r="A8" s="162" t="s">
        <v>50</v>
      </c>
      <c r="B8" s="162"/>
      <c r="C8" s="162"/>
      <c r="D8" s="38"/>
      <c r="E8" s="38"/>
    </row>
    <row r="9" spans="1:5" ht="14.25" customHeight="1">
      <c r="A9" s="54" t="str">
        <f>'a7'!A9</f>
        <v>Octubre (2012 - 2013)</v>
      </c>
      <c r="B9" s="72"/>
      <c r="C9" s="72"/>
      <c r="D9" s="72"/>
      <c r="E9" s="72"/>
    </row>
    <row r="10" spans="1:5" ht="12.75" customHeight="1">
      <c r="A10" s="54"/>
      <c r="B10" s="72"/>
      <c r="C10" s="72"/>
      <c r="D10" s="72"/>
      <c r="E10" s="72"/>
    </row>
    <row r="11" spans="1:5" ht="18" customHeight="1">
      <c r="A11" s="157" t="s">
        <v>23</v>
      </c>
      <c r="B11" s="185" t="s">
        <v>6</v>
      </c>
      <c r="C11" s="185"/>
      <c r="D11" s="157" t="s">
        <v>24</v>
      </c>
      <c r="E11" s="157" t="s">
        <v>25</v>
      </c>
    </row>
    <row r="12" spans="1:5" ht="17.25" customHeight="1">
      <c r="A12" s="158"/>
      <c r="B12" s="73">
        <v>2012</v>
      </c>
      <c r="C12" s="73">
        <v>2013</v>
      </c>
      <c r="D12" s="166"/>
      <c r="E12" s="166"/>
    </row>
    <row r="13" spans="1:5" ht="12.75">
      <c r="A13" s="35" t="s">
        <v>2</v>
      </c>
      <c r="B13" s="21">
        <v>1216605</v>
      </c>
      <c r="C13" s="21">
        <v>1638472</v>
      </c>
      <c r="D13" s="53">
        <v>34.67575753839577</v>
      </c>
      <c r="E13" s="22">
        <v>27.033121528480862</v>
      </c>
    </row>
    <row r="14" spans="1:5" ht="12.75">
      <c r="A14" s="123" t="s">
        <v>26</v>
      </c>
      <c r="B14" s="129">
        <v>22867</v>
      </c>
      <c r="C14" s="129">
        <v>20525</v>
      </c>
      <c r="D14" s="128">
        <v>-10.241833209428435</v>
      </c>
      <c r="E14" s="130">
        <v>-0.1500747169598527</v>
      </c>
    </row>
    <row r="15" spans="1:5" ht="12.75">
      <c r="A15" s="35" t="s">
        <v>27</v>
      </c>
      <c r="B15" s="21">
        <v>13865</v>
      </c>
      <c r="C15" s="21">
        <v>21507</v>
      </c>
      <c r="D15" s="53">
        <v>55.11720158672918</v>
      </c>
      <c r="E15" s="22">
        <v>0.48969726174517264</v>
      </c>
    </row>
    <row r="16" spans="1:5" ht="12.75">
      <c r="A16" s="123" t="s">
        <v>28</v>
      </c>
      <c r="B16" s="129">
        <v>37476</v>
      </c>
      <c r="C16" s="129">
        <v>31776</v>
      </c>
      <c r="D16" s="128">
        <v>-15.209734229907141</v>
      </c>
      <c r="E16" s="130">
        <v>-0.3652544349577969</v>
      </c>
    </row>
    <row r="17" spans="1:5" ht="12.75">
      <c r="A17" s="35" t="s">
        <v>29</v>
      </c>
      <c r="B17" s="21">
        <v>182335</v>
      </c>
      <c r="C17" s="21">
        <v>106744</v>
      </c>
      <c r="D17" s="53">
        <v>-41.457207886582395</v>
      </c>
      <c r="E17" s="22">
        <v>-4.843850525069268</v>
      </c>
    </row>
    <row r="18" spans="1:5" ht="12.75">
      <c r="A18" s="123" t="s">
        <v>30</v>
      </c>
      <c r="B18" s="129">
        <v>32542</v>
      </c>
      <c r="C18" s="129">
        <v>21674</v>
      </c>
      <c r="D18" s="128">
        <v>-33.39684100546985</v>
      </c>
      <c r="E18" s="130">
        <v>-0.6964184559861994</v>
      </c>
    </row>
    <row r="19" spans="1:5" ht="12.75">
      <c r="A19" s="35" t="s">
        <v>31</v>
      </c>
      <c r="B19" s="21">
        <v>23765</v>
      </c>
      <c r="C19" s="21">
        <v>60699</v>
      </c>
      <c r="D19" s="53">
        <v>155.41342310119924</v>
      </c>
      <c r="E19" s="22">
        <v>2.3667205790756616</v>
      </c>
    </row>
    <row r="20" spans="1:5" ht="12.75">
      <c r="A20" s="123" t="s">
        <v>48</v>
      </c>
      <c r="B20" s="129">
        <v>13613</v>
      </c>
      <c r="C20" s="129">
        <v>34169</v>
      </c>
      <c r="D20" s="128">
        <v>151.00271799015647</v>
      </c>
      <c r="E20" s="130">
        <v>1.3172228359635918</v>
      </c>
    </row>
    <row r="21" spans="1:5" ht="12.75">
      <c r="A21" s="35" t="s">
        <v>213</v>
      </c>
      <c r="B21" s="21">
        <v>2180</v>
      </c>
      <c r="C21" s="16">
        <v>5161</v>
      </c>
      <c r="D21" s="53">
        <v>136.74311926605503</v>
      </c>
      <c r="E21" s="22">
        <v>0.19102166151038466</v>
      </c>
    </row>
    <row r="22" spans="1:5" ht="12.75">
      <c r="A22" s="123" t="s">
        <v>32</v>
      </c>
      <c r="B22" s="129">
        <v>3883</v>
      </c>
      <c r="C22" s="129">
        <v>7048</v>
      </c>
      <c r="D22" s="128">
        <v>81.50914241565798</v>
      </c>
      <c r="E22" s="130">
        <v>0.2028123309897241</v>
      </c>
    </row>
    <row r="23" spans="1:5" ht="12.75">
      <c r="A23" s="35" t="s">
        <v>77</v>
      </c>
      <c r="B23" s="21">
        <v>11425</v>
      </c>
      <c r="C23" s="21">
        <v>3174</v>
      </c>
      <c r="D23" s="53">
        <v>-72.21881838074398</v>
      </c>
      <c r="E23" s="22">
        <v>-0.5287218145327689</v>
      </c>
    </row>
    <row r="24" spans="1:5" ht="12.75">
      <c r="A24" s="123" t="s">
        <v>78</v>
      </c>
      <c r="B24" s="119" t="s">
        <v>79</v>
      </c>
      <c r="C24" s="129">
        <v>439</v>
      </c>
      <c r="D24" s="125" t="s">
        <v>90</v>
      </c>
      <c r="E24" s="130">
        <v>0.028130999464293482</v>
      </c>
    </row>
    <row r="25" spans="1:5" ht="12.75">
      <c r="A25" s="35"/>
      <c r="B25" s="21"/>
      <c r="C25" s="21"/>
      <c r="D25" s="22"/>
      <c r="E25" s="22"/>
    </row>
    <row r="26" spans="1:5" ht="12.75">
      <c r="A26" s="123" t="s">
        <v>1</v>
      </c>
      <c r="B26" s="129">
        <v>1560556</v>
      </c>
      <c r="C26" s="129">
        <v>1951388</v>
      </c>
      <c r="D26" s="130">
        <v>25.044407249723804</v>
      </c>
      <c r="E26" s="130">
        <v>25.044407249723797</v>
      </c>
    </row>
    <row r="27" spans="1:5" ht="12.75">
      <c r="A27" s="25"/>
      <c r="B27" s="25"/>
      <c r="C27" s="25"/>
      <c r="D27" s="25"/>
      <c r="E27" s="25"/>
    </row>
    <row r="28" ht="12.75">
      <c r="A28" s="25" t="s">
        <v>4</v>
      </c>
    </row>
    <row r="29" ht="12.75">
      <c r="A29" s="25" t="s">
        <v>231</v>
      </c>
    </row>
  </sheetData>
  <sheetProtection/>
  <mergeCells count="6">
    <mergeCell ref="A7:E7"/>
    <mergeCell ref="A8:C8"/>
    <mergeCell ref="A11:A12"/>
    <mergeCell ref="B11:C11"/>
    <mergeCell ref="D11:D12"/>
    <mergeCell ref="E11:E12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1.7109375" style="30" customWidth="1"/>
    <col min="3" max="3" width="12.8515625" style="30" customWidth="1"/>
    <col min="4" max="5" width="15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185</v>
      </c>
      <c r="B7" s="163"/>
      <c r="C7" s="163"/>
      <c r="D7" s="163"/>
      <c r="E7" s="163"/>
    </row>
    <row r="8" spans="1:5" ht="14.25" customHeight="1">
      <c r="A8" s="162" t="s">
        <v>22</v>
      </c>
      <c r="B8" s="162"/>
      <c r="C8" s="162"/>
      <c r="D8" s="38"/>
      <c r="E8" s="38"/>
    </row>
    <row r="9" spans="1:5" ht="14.25" customHeight="1">
      <c r="A9" s="54" t="str">
        <f>'a9'!A9</f>
        <v>Acumulado año corrido a Octubre</v>
      </c>
      <c r="B9" s="72"/>
      <c r="C9" s="72"/>
      <c r="D9" s="72"/>
      <c r="E9" s="72"/>
    </row>
    <row r="10" spans="1:5" ht="14.25" customHeight="1">
      <c r="A10" s="54" t="s">
        <v>209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4">
      <c r="A12" s="157" t="s">
        <v>23</v>
      </c>
      <c r="B12" s="164" t="s">
        <v>241</v>
      </c>
      <c r="C12" s="164"/>
      <c r="D12" s="157" t="s">
        <v>164</v>
      </c>
      <c r="E12" s="34" t="s">
        <v>13</v>
      </c>
    </row>
    <row r="13" spans="1:5" ht="24.75" customHeight="1">
      <c r="A13" s="158"/>
      <c r="B13" s="73">
        <v>2012</v>
      </c>
      <c r="C13" s="73">
        <v>2013</v>
      </c>
      <c r="D13" s="158"/>
      <c r="E13" s="63" t="s">
        <v>15</v>
      </c>
    </row>
    <row r="14" spans="1:5" ht="12.75">
      <c r="A14" s="65" t="s">
        <v>2</v>
      </c>
      <c r="B14" s="75">
        <v>13034235</v>
      </c>
      <c r="C14" s="75">
        <v>15244644</v>
      </c>
      <c r="D14" s="22">
        <v>16.958486631551438</v>
      </c>
      <c r="E14" s="22">
        <v>12.909907910983438</v>
      </c>
    </row>
    <row r="15" spans="1:5" ht="12.75">
      <c r="A15" s="123" t="s">
        <v>26</v>
      </c>
      <c r="B15" s="131">
        <v>306980</v>
      </c>
      <c r="C15" s="131">
        <v>427304</v>
      </c>
      <c r="D15" s="130">
        <v>39.196038829891194</v>
      </c>
      <c r="E15" s="130">
        <v>0.7027530920662969</v>
      </c>
    </row>
    <row r="16" spans="1:5" ht="12.75">
      <c r="A16" s="35" t="s">
        <v>27</v>
      </c>
      <c r="B16" s="75">
        <v>572893</v>
      </c>
      <c r="C16" s="75">
        <v>995819</v>
      </c>
      <c r="D16" s="22">
        <v>73.82286046434501</v>
      </c>
      <c r="E16" s="22">
        <v>2.4701020097007302</v>
      </c>
    </row>
    <row r="17" spans="1:5" ht="12.75">
      <c r="A17" s="123" t="s">
        <v>28</v>
      </c>
      <c r="B17" s="129">
        <v>389855</v>
      </c>
      <c r="C17" s="129">
        <v>729569</v>
      </c>
      <c r="D17" s="130">
        <v>87.13855151274191</v>
      </c>
      <c r="E17" s="130">
        <v>1.9841017911489809</v>
      </c>
    </row>
    <row r="18" spans="1:5" ht="12.75">
      <c r="A18" s="35" t="s">
        <v>29</v>
      </c>
      <c r="B18" s="75">
        <v>1487333</v>
      </c>
      <c r="C18" s="75">
        <v>1756702</v>
      </c>
      <c r="D18" s="22">
        <v>18.110873624131244</v>
      </c>
      <c r="E18" s="22">
        <v>1.5732513684452507</v>
      </c>
    </row>
    <row r="19" spans="1:5" ht="12.75">
      <c r="A19" s="123" t="s">
        <v>30</v>
      </c>
      <c r="B19" s="129">
        <v>373031</v>
      </c>
      <c r="C19" s="129">
        <v>359567</v>
      </c>
      <c r="D19" s="130">
        <v>-3.609351501617823</v>
      </c>
      <c r="E19" s="130">
        <v>-0.07863657816878279</v>
      </c>
    </row>
    <row r="20" spans="1:5" ht="12.75">
      <c r="A20" s="35" t="s">
        <v>31</v>
      </c>
      <c r="B20" s="75">
        <v>392468</v>
      </c>
      <c r="C20" s="75">
        <v>391306</v>
      </c>
      <c r="D20" s="22">
        <v>-0.2960750940204093</v>
      </c>
      <c r="E20" s="22">
        <v>-0.006786668436729472</v>
      </c>
    </row>
    <row r="21" spans="1:5" ht="12.75">
      <c r="A21" s="123" t="s">
        <v>48</v>
      </c>
      <c r="B21" s="129">
        <v>180469</v>
      </c>
      <c r="C21" s="129">
        <v>262719</v>
      </c>
      <c r="D21" s="130">
        <v>45.575694440596436</v>
      </c>
      <c r="E21" s="130">
        <v>0.4803816513950078</v>
      </c>
    </row>
    <row r="22" spans="1:5" ht="12.75">
      <c r="A22" s="35" t="s">
        <v>213</v>
      </c>
      <c r="B22" s="75">
        <v>106145</v>
      </c>
      <c r="C22" s="75">
        <v>126018</v>
      </c>
      <c r="D22" s="22">
        <v>18.722502237505296</v>
      </c>
      <c r="E22" s="22">
        <v>0.1160683836859938</v>
      </c>
    </row>
    <row r="23" spans="1:5" ht="12.75">
      <c r="A23" s="123" t="s">
        <v>32</v>
      </c>
      <c r="B23" s="129">
        <v>67246</v>
      </c>
      <c r="C23" s="129">
        <v>71225</v>
      </c>
      <c r="D23" s="130">
        <v>5.917080569848011</v>
      </c>
      <c r="E23" s="130">
        <v>0.02323937496535849</v>
      </c>
    </row>
    <row r="24" spans="1:5" ht="12.75">
      <c r="A24" s="35" t="s">
        <v>77</v>
      </c>
      <c r="B24" s="75">
        <v>180138</v>
      </c>
      <c r="C24" s="75">
        <v>80380</v>
      </c>
      <c r="D24" s="22">
        <v>-55.37865414293486</v>
      </c>
      <c r="E24" s="22">
        <v>-0.5826372374451452</v>
      </c>
    </row>
    <row r="25" spans="1:5" ht="12.75">
      <c r="A25" s="123" t="s">
        <v>33</v>
      </c>
      <c r="B25" s="129">
        <v>31010</v>
      </c>
      <c r="C25" s="129">
        <v>10451</v>
      </c>
      <c r="D25" s="130">
        <v>-66.29796839729119</v>
      </c>
      <c r="E25" s="130">
        <v>-0.12007497107635216</v>
      </c>
    </row>
    <row r="26" spans="1:5" ht="12.75">
      <c r="A26" s="35"/>
      <c r="B26" s="75"/>
      <c r="C26" s="75"/>
      <c r="D26" s="22"/>
      <c r="E26" s="22"/>
    </row>
    <row r="27" spans="1:5" ht="12.75">
      <c r="A27" s="123" t="s">
        <v>1</v>
      </c>
      <c r="B27" s="129">
        <v>17121803</v>
      </c>
      <c r="C27" s="129">
        <v>20455704</v>
      </c>
      <c r="D27" s="130">
        <v>19.471670127264048</v>
      </c>
      <c r="E27" s="130">
        <v>19.471670127264048</v>
      </c>
    </row>
    <row r="28" spans="1:5" ht="12.75">
      <c r="A28" s="35"/>
      <c r="B28" s="76"/>
      <c r="C28" s="76"/>
      <c r="D28" s="77"/>
      <c r="E28" s="77"/>
    </row>
    <row r="29" ht="12.75">
      <c r="A29" s="25" t="s">
        <v>4</v>
      </c>
    </row>
    <row r="30" ht="12.75">
      <c r="A30" s="25" t="s">
        <v>231</v>
      </c>
    </row>
  </sheetData>
  <sheetProtection/>
  <mergeCells count="5">
    <mergeCell ref="A7:E7"/>
    <mergeCell ref="A8:C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5" width="13.574218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5" ht="14.25" customHeight="1">
      <c r="A7" s="162" t="s">
        <v>186</v>
      </c>
      <c r="B7" s="163"/>
      <c r="C7" s="163"/>
      <c r="D7" s="163"/>
      <c r="E7" s="163"/>
    </row>
    <row r="8" spans="1:5" ht="14.25" customHeight="1">
      <c r="A8" s="162" t="s">
        <v>22</v>
      </c>
      <c r="B8" s="162"/>
      <c r="C8" s="162"/>
      <c r="D8" s="162"/>
      <c r="E8" s="162"/>
    </row>
    <row r="9" spans="1:5" ht="14.25" customHeight="1">
      <c r="A9" s="54" t="str">
        <f>'a11'!A9</f>
        <v>Doce meses a Octubre</v>
      </c>
      <c r="B9" s="72"/>
      <c r="C9" s="72"/>
      <c r="D9" s="72"/>
      <c r="E9" s="72"/>
    </row>
    <row r="10" spans="1:5" ht="14.25" customHeight="1">
      <c r="A10" s="54" t="s">
        <v>209</v>
      </c>
      <c r="B10" s="72"/>
      <c r="C10" s="72"/>
      <c r="D10" s="72"/>
      <c r="E10" s="72"/>
    </row>
    <row r="11" spans="1:5" ht="12.75" customHeight="1">
      <c r="A11" s="54"/>
      <c r="B11" s="72"/>
      <c r="C11" s="72"/>
      <c r="D11" s="72"/>
      <c r="E11" s="72"/>
    </row>
    <row r="12" spans="1:5" ht="27.75" customHeight="1">
      <c r="A12" s="157" t="s">
        <v>23</v>
      </c>
      <c r="B12" s="164" t="s">
        <v>45</v>
      </c>
      <c r="C12" s="164"/>
      <c r="D12" s="157" t="s">
        <v>51</v>
      </c>
      <c r="E12" s="34" t="s">
        <v>13</v>
      </c>
    </row>
    <row r="13" spans="1:5" ht="24.75" customHeight="1">
      <c r="A13" s="158"/>
      <c r="B13" s="73">
        <v>2012</v>
      </c>
      <c r="C13" s="73">
        <v>2013</v>
      </c>
      <c r="D13" s="158"/>
      <c r="E13" s="63" t="s">
        <v>15</v>
      </c>
    </row>
    <row r="14" spans="1:5" ht="12.75">
      <c r="A14" s="65" t="s">
        <v>2</v>
      </c>
      <c r="B14" s="75">
        <v>16493614</v>
      </c>
      <c r="C14" s="75">
        <v>18440394</v>
      </c>
      <c r="D14" s="22">
        <v>11.803234876237553</v>
      </c>
      <c r="E14" s="22">
        <v>8.970877113157938</v>
      </c>
    </row>
    <row r="15" spans="1:5" ht="12.75">
      <c r="A15" s="123" t="s">
        <v>26</v>
      </c>
      <c r="B15" s="131">
        <v>400569</v>
      </c>
      <c r="C15" s="131">
        <v>574662</v>
      </c>
      <c r="D15" s="130">
        <v>43.461426121342384</v>
      </c>
      <c r="E15" s="130">
        <v>0.802230816661875</v>
      </c>
    </row>
    <row r="16" spans="1:5" ht="12.75">
      <c r="A16" s="35" t="s">
        <v>27</v>
      </c>
      <c r="B16" s="75">
        <v>704903</v>
      </c>
      <c r="C16" s="75">
        <v>1131240</v>
      </c>
      <c r="D16" s="22">
        <v>60.48165492273404</v>
      </c>
      <c r="E16" s="22">
        <v>1.964586052760156</v>
      </c>
    </row>
    <row r="17" spans="1:5" ht="12.75">
      <c r="A17" s="123" t="s">
        <v>28</v>
      </c>
      <c r="B17" s="129">
        <v>535771</v>
      </c>
      <c r="C17" s="129">
        <v>820807</v>
      </c>
      <c r="D17" s="130">
        <v>53.2010877781739</v>
      </c>
      <c r="E17" s="130">
        <v>1.3134627070475793</v>
      </c>
    </row>
    <row r="18" spans="1:5" ht="12.75">
      <c r="A18" s="35" t="s">
        <v>29</v>
      </c>
      <c r="B18" s="75">
        <v>1885338</v>
      </c>
      <c r="C18" s="75">
        <v>2068257</v>
      </c>
      <c r="D18" s="22">
        <v>9.702186027120874</v>
      </c>
      <c r="E18" s="22">
        <v>0.8429015454554377</v>
      </c>
    </row>
    <row r="19" spans="1:5" ht="12.75">
      <c r="A19" s="123" t="s">
        <v>30</v>
      </c>
      <c r="B19" s="129">
        <v>406739</v>
      </c>
      <c r="C19" s="129">
        <v>426743</v>
      </c>
      <c r="D19" s="130">
        <v>4.918141609238361</v>
      </c>
      <c r="E19" s="130">
        <v>0.09217961237099796</v>
      </c>
    </row>
    <row r="20" spans="1:5" ht="12.75">
      <c r="A20" s="35" t="s">
        <v>31</v>
      </c>
      <c r="B20" s="75">
        <v>541378</v>
      </c>
      <c r="C20" s="75">
        <v>469533</v>
      </c>
      <c r="D20" s="22">
        <v>-13.270764604398408</v>
      </c>
      <c r="E20" s="22">
        <v>-0.3310659993398494</v>
      </c>
    </row>
    <row r="21" spans="1:5" ht="12.75">
      <c r="A21" s="123" t="s">
        <v>48</v>
      </c>
      <c r="B21" s="129">
        <v>224455</v>
      </c>
      <c r="C21" s="129">
        <v>301237</v>
      </c>
      <c r="D21" s="130">
        <v>34.20819317903366</v>
      </c>
      <c r="E21" s="130">
        <v>0.35381598665616704</v>
      </c>
    </row>
    <row r="22" spans="1:5" ht="12.75">
      <c r="A22" s="35" t="s">
        <v>213</v>
      </c>
      <c r="B22" s="75">
        <v>174078</v>
      </c>
      <c r="C22" s="75">
        <v>134803</v>
      </c>
      <c r="D22" s="22">
        <v>-22.561725203644343</v>
      </c>
      <c r="E22" s="22">
        <v>-0.18098151749004923</v>
      </c>
    </row>
    <row r="23" spans="1:5" ht="12.75">
      <c r="A23" s="123" t="s">
        <v>32</v>
      </c>
      <c r="B23" s="129">
        <v>93808</v>
      </c>
      <c r="C23" s="129">
        <v>83725</v>
      </c>
      <c r="D23" s="130">
        <v>-10.74855023025755</v>
      </c>
      <c r="E23" s="130">
        <v>-0.04646305896504561</v>
      </c>
    </row>
    <row r="24" spans="1:5" ht="12.75">
      <c r="A24" s="35" t="s">
        <v>77</v>
      </c>
      <c r="B24" s="75">
        <v>200965</v>
      </c>
      <c r="C24" s="75">
        <v>86786</v>
      </c>
      <c r="D24" s="22">
        <v>-56.81536585972682</v>
      </c>
      <c r="E24" s="22">
        <v>-0.5261435693315425</v>
      </c>
    </row>
    <row r="25" spans="1:5" ht="12.75">
      <c r="A25" s="123" t="s">
        <v>78</v>
      </c>
      <c r="B25" s="129">
        <v>39493</v>
      </c>
      <c r="C25" s="129">
        <v>10598</v>
      </c>
      <c r="D25" s="130">
        <v>-73.16486465955992</v>
      </c>
      <c r="E25" s="130">
        <v>-0.1331498649999993</v>
      </c>
    </row>
    <row r="26" spans="1:5" ht="12.75">
      <c r="A26" s="35"/>
      <c r="B26" s="75"/>
      <c r="C26" s="75"/>
      <c r="D26" s="22"/>
      <c r="E26" s="22"/>
    </row>
    <row r="27" spans="1:6" ht="12.75">
      <c r="A27" s="123" t="s">
        <v>1</v>
      </c>
      <c r="B27" s="129">
        <v>21701111</v>
      </c>
      <c r="C27" s="129">
        <v>24548785</v>
      </c>
      <c r="D27" s="130">
        <v>13.122249823983665</v>
      </c>
      <c r="E27" s="130">
        <v>13.122249823983665</v>
      </c>
      <c r="F27" s="77"/>
    </row>
    <row r="28" spans="1:5" ht="12.75">
      <c r="A28" s="65"/>
      <c r="B28" s="65"/>
      <c r="C28" s="65"/>
      <c r="D28" s="65"/>
      <c r="E28" s="65"/>
    </row>
    <row r="29" ht="12.75">
      <c r="A29" s="25" t="s">
        <v>4</v>
      </c>
    </row>
    <row r="30" ht="12.75">
      <c r="A30" s="25" t="s">
        <v>231</v>
      </c>
    </row>
  </sheetData>
  <sheetProtection/>
  <mergeCells count="5">
    <mergeCell ref="A7:E7"/>
    <mergeCell ref="A8:E8"/>
    <mergeCell ref="A12:A13"/>
    <mergeCell ref="B12:C12"/>
    <mergeCell ref="D12:D13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187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3" t="s">
        <v>232</v>
      </c>
      <c r="B9" s="38"/>
      <c r="C9" s="38"/>
      <c r="D9" s="38"/>
      <c r="E9" s="38"/>
      <c r="F9" s="38"/>
      <c r="G9" s="78"/>
      <c r="H9" s="78"/>
    </row>
    <row r="10" spans="1:8" ht="12.75" customHeight="1">
      <c r="A10" s="48"/>
      <c r="B10" s="49"/>
      <c r="C10" s="49"/>
      <c r="D10" s="49"/>
      <c r="E10" s="49"/>
      <c r="F10" s="49"/>
      <c r="G10" s="186" t="s">
        <v>6</v>
      </c>
      <c r="H10" s="186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62327</v>
      </c>
      <c r="C13" s="16">
        <v>105</v>
      </c>
      <c r="D13" s="16">
        <v>62222</v>
      </c>
      <c r="E13" s="16"/>
      <c r="F13" s="16">
        <v>121882</v>
      </c>
      <c r="G13" s="16">
        <v>18065</v>
      </c>
      <c r="H13" s="16">
        <v>103817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>
        <v>1279</v>
      </c>
      <c r="G14" s="119">
        <v>919</v>
      </c>
      <c r="H14" s="119">
        <v>360</v>
      </c>
    </row>
    <row r="15" spans="1:8" ht="12.75">
      <c r="A15" s="79" t="s">
        <v>55</v>
      </c>
      <c r="B15" s="16">
        <v>787</v>
      </c>
      <c r="C15" s="16">
        <v>216</v>
      </c>
      <c r="D15" s="16">
        <v>571</v>
      </c>
      <c r="E15" s="16"/>
      <c r="F15" s="16">
        <v>19774</v>
      </c>
      <c r="G15" s="16">
        <v>9013</v>
      </c>
      <c r="H15" s="16">
        <v>10761</v>
      </c>
    </row>
    <row r="16" spans="1:8" ht="12.75">
      <c r="A16" s="132" t="s">
        <v>56</v>
      </c>
      <c r="B16" s="119">
        <v>59871</v>
      </c>
      <c r="C16" s="119">
        <v>10836</v>
      </c>
      <c r="D16" s="119">
        <v>49035</v>
      </c>
      <c r="E16" s="119"/>
      <c r="F16" s="119">
        <v>155364</v>
      </c>
      <c r="G16" s="119">
        <v>20524</v>
      </c>
      <c r="H16" s="119">
        <v>134840</v>
      </c>
    </row>
    <row r="17" spans="1:8" ht="12.75">
      <c r="A17" s="79" t="s">
        <v>57</v>
      </c>
      <c r="B17" s="16">
        <v>32</v>
      </c>
      <c r="C17" s="16">
        <v>32</v>
      </c>
      <c r="D17" s="16" t="s">
        <v>79</v>
      </c>
      <c r="E17" s="16"/>
      <c r="F17" s="16">
        <v>22446</v>
      </c>
      <c r="G17" s="16">
        <v>1755</v>
      </c>
      <c r="H17" s="16">
        <v>20691</v>
      </c>
    </row>
    <row r="18" spans="1:8" ht="12.75">
      <c r="A18" s="132" t="s">
        <v>58</v>
      </c>
      <c r="B18" s="119">
        <v>23444</v>
      </c>
      <c r="C18" s="119" t="s">
        <v>79</v>
      </c>
      <c r="D18" s="119">
        <v>23444</v>
      </c>
      <c r="E18" s="119"/>
      <c r="F18" s="119">
        <v>167352</v>
      </c>
      <c r="G18" s="119">
        <v>17945</v>
      </c>
      <c r="H18" s="119">
        <v>149407</v>
      </c>
    </row>
    <row r="19" spans="1:8" ht="12.75">
      <c r="A19" s="79" t="s">
        <v>59</v>
      </c>
      <c r="B19" s="16">
        <v>6445</v>
      </c>
      <c r="C19" s="16" t="s">
        <v>79</v>
      </c>
      <c r="D19" s="16">
        <v>6445</v>
      </c>
      <c r="E19" s="16"/>
      <c r="F19" s="16">
        <v>42942</v>
      </c>
      <c r="G19" s="16">
        <v>23402</v>
      </c>
      <c r="H19" s="16">
        <v>19540</v>
      </c>
    </row>
    <row r="20" spans="1:8" ht="12.75">
      <c r="A20" s="132" t="s">
        <v>60</v>
      </c>
      <c r="B20" s="119">
        <v>36</v>
      </c>
      <c r="C20" s="119">
        <v>36</v>
      </c>
      <c r="D20" s="119" t="s">
        <v>79</v>
      </c>
      <c r="E20" s="119"/>
      <c r="F20" s="119">
        <v>3201</v>
      </c>
      <c r="G20" s="119">
        <v>2669</v>
      </c>
      <c r="H20" s="119">
        <v>532</v>
      </c>
    </row>
    <row r="21" spans="1:8" ht="12.75">
      <c r="A21" s="79" t="s">
        <v>62</v>
      </c>
      <c r="B21" s="16">
        <v>159</v>
      </c>
      <c r="C21" s="16">
        <v>159</v>
      </c>
      <c r="D21" s="16" t="s">
        <v>79</v>
      </c>
      <c r="E21" s="16"/>
      <c r="F21" s="16">
        <v>10665</v>
      </c>
      <c r="G21" s="16">
        <v>7633</v>
      </c>
      <c r="H21" s="16">
        <v>3032</v>
      </c>
    </row>
    <row r="22" spans="1:8" ht="12.75">
      <c r="A22" s="132" t="s">
        <v>61</v>
      </c>
      <c r="B22" s="119">
        <v>182</v>
      </c>
      <c r="C22" s="119">
        <v>182</v>
      </c>
      <c r="D22" s="119" t="s">
        <v>79</v>
      </c>
      <c r="E22" s="119"/>
      <c r="F22" s="119">
        <v>21738</v>
      </c>
      <c r="G22" s="119">
        <v>18574</v>
      </c>
      <c r="H22" s="119">
        <v>3164</v>
      </c>
    </row>
    <row r="23" spans="1:8" ht="12.75">
      <c r="A23" s="79" t="s">
        <v>63</v>
      </c>
      <c r="B23" s="16">
        <v>19395</v>
      </c>
      <c r="C23" s="16">
        <v>19395</v>
      </c>
      <c r="D23" s="16" t="s">
        <v>79</v>
      </c>
      <c r="E23" s="16"/>
      <c r="F23" s="16">
        <v>23443</v>
      </c>
      <c r="G23" s="16">
        <v>22905</v>
      </c>
      <c r="H23" s="16">
        <v>538</v>
      </c>
    </row>
    <row r="24" spans="1:8" ht="12.75">
      <c r="A24" s="132" t="s">
        <v>64</v>
      </c>
      <c r="B24" s="119">
        <v>21148</v>
      </c>
      <c r="C24" s="119">
        <v>21148</v>
      </c>
      <c r="D24" s="119" t="s">
        <v>79</v>
      </c>
      <c r="E24" s="119"/>
      <c r="F24" s="119">
        <v>22973</v>
      </c>
      <c r="G24" s="119">
        <v>5875</v>
      </c>
      <c r="H24" s="119">
        <v>17098</v>
      </c>
    </row>
    <row r="25" spans="1:8" ht="12.75">
      <c r="A25" s="79" t="s">
        <v>65</v>
      </c>
      <c r="B25" s="16">
        <v>33001</v>
      </c>
      <c r="C25" s="16">
        <v>1863</v>
      </c>
      <c r="D25" s="16">
        <v>31138</v>
      </c>
      <c r="E25" s="16"/>
      <c r="F25" s="16">
        <v>125338</v>
      </c>
      <c r="G25" s="16">
        <v>69330</v>
      </c>
      <c r="H25" s="16">
        <v>56008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>
        <v>2771</v>
      </c>
      <c r="G26" s="119">
        <v>1707</v>
      </c>
      <c r="H26" s="119">
        <v>1064</v>
      </c>
    </row>
    <row r="27" spans="1:8" ht="12.75">
      <c r="A27" s="79" t="s">
        <v>67</v>
      </c>
      <c r="B27" s="16">
        <v>78519</v>
      </c>
      <c r="C27" s="16">
        <v>2477</v>
      </c>
      <c r="D27" s="16">
        <v>76042</v>
      </c>
      <c r="E27" s="16"/>
      <c r="F27" s="16">
        <v>36513</v>
      </c>
      <c r="G27" s="16">
        <v>16101</v>
      </c>
      <c r="H27" s="16">
        <v>20412</v>
      </c>
    </row>
    <row r="28" spans="1:8" ht="12.75">
      <c r="A28" s="132" t="s">
        <v>68</v>
      </c>
      <c r="B28" s="119">
        <v>68594</v>
      </c>
      <c r="C28" s="119">
        <v>68594</v>
      </c>
      <c r="D28" s="119" t="s">
        <v>79</v>
      </c>
      <c r="E28" s="119"/>
      <c r="F28" s="119">
        <v>2419</v>
      </c>
      <c r="G28" s="119">
        <v>1790</v>
      </c>
      <c r="H28" s="119">
        <v>629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>
        <v>1520</v>
      </c>
      <c r="G29" s="16">
        <v>1384</v>
      </c>
      <c r="H29" s="16">
        <v>136</v>
      </c>
    </row>
    <row r="30" spans="1:8" ht="12.75">
      <c r="A30" s="132" t="s">
        <v>70</v>
      </c>
      <c r="B30" s="119">
        <v>42461</v>
      </c>
      <c r="C30" s="119" t="s">
        <v>79</v>
      </c>
      <c r="D30" s="119">
        <v>42461</v>
      </c>
      <c r="E30" s="119"/>
      <c r="F30" s="119">
        <v>66100</v>
      </c>
      <c r="G30" s="119">
        <v>53169</v>
      </c>
      <c r="H30" s="119">
        <v>12931</v>
      </c>
    </row>
    <row r="31" spans="1:8" ht="12.75">
      <c r="A31" s="79" t="s">
        <v>71</v>
      </c>
      <c r="B31" s="16">
        <v>121</v>
      </c>
      <c r="C31" s="16">
        <v>121</v>
      </c>
      <c r="D31" s="16" t="s">
        <v>79</v>
      </c>
      <c r="E31" s="16"/>
      <c r="F31" s="16">
        <v>25583</v>
      </c>
      <c r="G31" s="16">
        <v>6622</v>
      </c>
      <c r="H31" s="16">
        <v>18961</v>
      </c>
    </row>
    <row r="32" spans="1:8" ht="12.75">
      <c r="A32" s="132" t="s">
        <v>166</v>
      </c>
      <c r="B32" s="119">
        <v>4860</v>
      </c>
      <c r="C32" s="119">
        <v>4860</v>
      </c>
      <c r="D32" s="119" t="s">
        <v>79</v>
      </c>
      <c r="E32" s="119"/>
      <c r="F32" s="119">
        <v>19825</v>
      </c>
      <c r="G32" s="119">
        <v>6292</v>
      </c>
      <c r="H32" s="119">
        <v>13533</v>
      </c>
    </row>
    <row r="33" spans="1:8" ht="12.75">
      <c r="A33" s="79" t="s">
        <v>72</v>
      </c>
      <c r="B33" s="16">
        <v>9994</v>
      </c>
      <c r="C33" s="16">
        <v>369</v>
      </c>
      <c r="D33" s="16">
        <v>9625</v>
      </c>
      <c r="E33" s="16"/>
      <c r="F33" s="16">
        <v>21638</v>
      </c>
      <c r="G33" s="16">
        <v>11980</v>
      </c>
      <c r="H33" s="16">
        <v>9658</v>
      </c>
    </row>
    <row r="34" spans="1:8" ht="12.75">
      <c r="A34" s="132" t="s">
        <v>73</v>
      </c>
      <c r="B34" s="119">
        <v>4210</v>
      </c>
      <c r="C34" s="119">
        <v>210</v>
      </c>
      <c r="D34" s="119">
        <v>4000</v>
      </c>
      <c r="E34" s="119"/>
      <c r="F34" s="119">
        <v>27369</v>
      </c>
      <c r="G34" s="119">
        <v>10091</v>
      </c>
      <c r="H34" s="119">
        <v>17278</v>
      </c>
    </row>
    <row r="35" spans="1:8" ht="12.75">
      <c r="A35" s="79" t="s">
        <v>76</v>
      </c>
      <c r="B35" s="16">
        <v>83031</v>
      </c>
      <c r="C35" s="16">
        <v>12207</v>
      </c>
      <c r="D35" s="16">
        <v>70824</v>
      </c>
      <c r="E35" s="16"/>
      <c r="F35" s="16">
        <v>34779</v>
      </c>
      <c r="G35" s="16">
        <v>11932</v>
      </c>
      <c r="H35" s="16">
        <v>22847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>
        <v>5999</v>
      </c>
      <c r="G36" s="119">
        <v>1714</v>
      </c>
      <c r="H36" s="119">
        <v>4285</v>
      </c>
    </row>
    <row r="37" spans="1:8" ht="12.75">
      <c r="A37" s="79" t="s">
        <v>75</v>
      </c>
      <c r="B37" s="16">
        <v>21060</v>
      </c>
      <c r="C37" s="16">
        <v>4120</v>
      </c>
      <c r="D37" s="16">
        <v>16940</v>
      </c>
      <c r="E37" s="16"/>
      <c r="F37" s="16">
        <v>35451</v>
      </c>
      <c r="G37" s="16">
        <v>7533</v>
      </c>
      <c r="H37" s="16">
        <v>27918</v>
      </c>
    </row>
    <row r="38" spans="1:8" ht="12.75">
      <c r="A38" s="132" t="s">
        <v>212</v>
      </c>
      <c r="B38" s="119">
        <v>16068</v>
      </c>
      <c r="C38" s="119">
        <v>16068</v>
      </c>
      <c r="D38" s="119" t="s">
        <v>79</v>
      </c>
      <c r="E38" s="119"/>
      <c r="F38" s="119">
        <v>64363</v>
      </c>
      <c r="G38" s="119">
        <v>35471</v>
      </c>
      <c r="H38" s="119">
        <v>28892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555745</v>
      </c>
      <c r="C40" s="119">
        <v>162998</v>
      </c>
      <c r="D40" s="119">
        <v>392747</v>
      </c>
      <c r="E40" s="119"/>
      <c r="F40" s="119">
        <v>1082727</v>
      </c>
      <c r="G40" s="119">
        <v>384395</v>
      </c>
      <c r="H40" s="119">
        <v>698332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">
        <v>231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188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83" t="str">
        <f>'a16'!A9</f>
        <v>Octubre 2013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87" t="s">
        <v>52</v>
      </c>
      <c r="H10" s="187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1229</v>
      </c>
      <c r="C13" s="16">
        <v>2</v>
      </c>
      <c r="D13" s="16">
        <v>1227</v>
      </c>
      <c r="E13" s="16"/>
      <c r="F13" s="16">
        <v>1115</v>
      </c>
      <c r="G13" s="16">
        <v>103</v>
      </c>
      <c r="H13" s="16">
        <v>1012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>
        <v>14</v>
      </c>
      <c r="G14" s="119">
        <v>10</v>
      </c>
      <c r="H14" s="119">
        <v>4</v>
      </c>
    </row>
    <row r="15" spans="1:8" ht="12.75">
      <c r="A15" s="79" t="s">
        <v>55</v>
      </c>
      <c r="B15" s="16">
        <v>12</v>
      </c>
      <c r="C15" s="16">
        <v>3</v>
      </c>
      <c r="D15" s="16">
        <v>9</v>
      </c>
      <c r="E15" s="16"/>
      <c r="F15" s="16">
        <v>170</v>
      </c>
      <c r="G15" s="16">
        <v>82</v>
      </c>
      <c r="H15" s="16">
        <v>88</v>
      </c>
    </row>
    <row r="16" spans="1:8" ht="12.75">
      <c r="A16" s="132" t="s">
        <v>56</v>
      </c>
      <c r="B16" s="119">
        <v>858</v>
      </c>
      <c r="C16" s="119">
        <v>143</v>
      </c>
      <c r="D16" s="119">
        <v>715</v>
      </c>
      <c r="E16" s="119"/>
      <c r="F16" s="119">
        <v>1250</v>
      </c>
      <c r="G16" s="119">
        <v>130</v>
      </c>
      <c r="H16" s="119">
        <v>1120</v>
      </c>
    </row>
    <row r="17" spans="1:8" ht="12.75">
      <c r="A17" s="79" t="s">
        <v>57</v>
      </c>
      <c r="B17" s="16">
        <v>1</v>
      </c>
      <c r="C17" s="16">
        <v>1</v>
      </c>
      <c r="D17" s="16" t="s">
        <v>79</v>
      </c>
      <c r="E17" s="16"/>
      <c r="F17" s="16">
        <v>177</v>
      </c>
      <c r="G17" s="16">
        <v>9</v>
      </c>
      <c r="H17" s="16">
        <v>168</v>
      </c>
    </row>
    <row r="18" spans="1:8" ht="12.75">
      <c r="A18" s="132" t="s">
        <v>58</v>
      </c>
      <c r="B18" s="119">
        <v>417</v>
      </c>
      <c r="C18" s="119" t="s">
        <v>79</v>
      </c>
      <c r="D18" s="119">
        <v>417</v>
      </c>
      <c r="E18" s="119"/>
      <c r="F18" s="119">
        <v>1440</v>
      </c>
      <c r="G18" s="119">
        <v>151</v>
      </c>
      <c r="H18" s="119">
        <v>1289</v>
      </c>
    </row>
    <row r="19" spans="1:8" ht="12.75">
      <c r="A19" s="79" t="s">
        <v>59</v>
      </c>
      <c r="B19" s="16">
        <v>100</v>
      </c>
      <c r="C19" s="16" t="s">
        <v>79</v>
      </c>
      <c r="D19" s="16">
        <v>100</v>
      </c>
      <c r="E19" s="16"/>
      <c r="F19" s="16">
        <v>339</v>
      </c>
      <c r="G19" s="16">
        <v>162</v>
      </c>
      <c r="H19" s="16">
        <v>177</v>
      </c>
    </row>
    <row r="20" spans="1:8" ht="12.75">
      <c r="A20" s="132" t="s">
        <v>60</v>
      </c>
      <c r="B20" s="119">
        <v>1</v>
      </c>
      <c r="C20" s="119">
        <v>1</v>
      </c>
      <c r="D20" s="119" t="s">
        <v>79</v>
      </c>
      <c r="E20" s="119"/>
      <c r="F20" s="119">
        <v>29</v>
      </c>
      <c r="G20" s="119">
        <v>22</v>
      </c>
      <c r="H20" s="119">
        <v>7</v>
      </c>
    </row>
    <row r="21" spans="1:8" ht="12.75">
      <c r="A21" s="79" t="s">
        <v>62</v>
      </c>
      <c r="B21" s="16">
        <v>1</v>
      </c>
      <c r="C21" s="16">
        <v>1</v>
      </c>
      <c r="D21" s="16" t="s">
        <v>79</v>
      </c>
      <c r="E21" s="16"/>
      <c r="F21" s="16">
        <v>69</v>
      </c>
      <c r="G21" s="16">
        <v>61</v>
      </c>
      <c r="H21" s="16">
        <v>8</v>
      </c>
    </row>
    <row r="22" spans="1:8" ht="12.75">
      <c r="A22" s="132" t="s">
        <v>61</v>
      </c>
      <c r="B22" s="119">
        <v>2</v>
      </c>
      <c r="C22" s="119">
        <v>2</v>
      </c>
      <c r="D22" s="119" t="s">
        <v>79</v>
      </c>
      <c r="E22" s="119"/>
      <c r="F22" s="119">
        <v>239</v>
      </c>
      <c r="G22" s="119">
        <v>188</v>
      </c>
      <c r="H22" s="119">
        <v>51</v>
      </c>
    </row>
    <row r="23" spans="1:8" ht="12.75">
      <c r="A23" s="79" t="s">
        <v>63</v>
      </c>
      <c r="B23" s="16">
        <v>426</v>
      </c>
      <c r="C23" s="16">
        <v>426</v>
      </c>
      <c r="D23" s="16" t="s">
        <v>79</v>
      </c>
      <c r="E23" s="16"/>
      <c r="F23" s="16">
        <v>306</v>
      </c>
      <c r="G23" s="16">
        <v>301</v>
      </c>
      <c r="H23" s="16">
        <v>5</v>
      </c>
    </row>
    <row r="24" spans="1:8" ht="12.75">
      <c r="A24" s="132" t="s">
        <v>64</v>
      </c>
      <c r="B24" s="119">
        <v>398</v>
      </c>
      <c r="C24" s="119">
        <v>398</v>
      </c>
      <c r="D24" s="119" t="s">
        <v>79</v>
      </c>
      <c r="E24" s="119"/>
      <c r="F24" s="119">
        <v>134</v>
      </c>
      <c r="G24" s="119">
        <v>42</v>
      </c>
      <c r="H24" s="119">
        <v>92</v>
      </c>
    </row>
    <row r="25" spans="1:8" ht="12.75">
      <c r="A25" s="79" t="s">
        <v>65</v>
      </c>
      <c r="B25" s="16">
        <v>654</v>
      </c>
      <c r="C25" s="16">
        <v>22</v>
      </c>
      <c r="D25" s="16">
        <v>632</v>
      </c>
      <c r="E25" s="16"/>
      <c r="F25" s="16">
        <v>1061</v>
      </c>
      <c r="G25" s="16">
        <v>480</v>
      </c>
      <c r="H25" s="16">
        <v>581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>
        <v>21</v>
      </c>
      <c r="G26" s="119">
        <v>15</v>
      </c>
      <c r="H26" s="119">
        <v>6</v>
      </c>
    </row>
    <row r="27" spans="1:8" ht="12.75">
      <c r="A27" s="79" t="s">
        <v>67</v>
      </c>
      <c r="B27" s="16">
        <v>1280</v>
      </c>
      <c r="C27" s="16">
        <v>40</v>
      </c>
      <c r="D27" s="16">
        <v>1240</v>
      </c>
      <c r="E27" s="16"/>
      <c r="F27" s="16">
        <v>322</v>
      </c>
      <c r="G27" s="16">
        <v>156</v>
      </c>
      <c r="H27" s="16">
        <v>166</v>
      </c>
    </row>
    <row r="28" spans="1:8" ht="12.75">
      <c r="A28" s="132" t="s">
        <v>68</v>
      </c>
      <c r="B28" s="119">
        <v>1449</v>
      </c>
      <c r="C28" s="119">
        <v>1449</v>
      </c>
      <c r="D28" s="119" t="s">
        <v>79</v>
      </c>
      <c r="E28" s="119"/>
      <c r="F28" s="119">
        <v>28</v>
      </c>
      <c r="G28" s="119">
        <v>21</v>
      </c>
      <c r="H28" s="119">
        <v>7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>
        <v>17</v>
      </c>
      <c r="G29" s="16">
        <v>14</v>
      </c>
      <c r="H29" s="16">
        <v>3</v>
      </c>
    </row>
    <row r="30" spans="1:8" ht="12.75">
      <c r="A30" s="132" t="s">
        <v>70</v>
      </c>
      <c r="B30" s="119">
        <v>792</v>
      </c>
      <c r="C30" s="119" t="s">
        <v>79</v>
      </c>
      <c r="D30" s="119">
        <v>792</v>
      </c>
      <c r="E30" s="119"/>
      <c r="F30" s="119">
        <v>444</v>
      </c>
      <c r="G30" s="119">
        <v>274</v>
      </c>
      <c r="H30" s="119">
        <v>170</v>
      </c>
    </row>
    <row r="31" spans="1:8" ht="12.75">
      <c r="A31" s="79" t="s">
        <v>71</v>
      </c>
      <c r="B31" s="16">
        <v>2</v>
      </c>
      <c r="C31" s="16">
        <v>2</v>
      </c>
      <c r="D31" s="16" t="s">
        <v>79</v>
      </c>
      <c r="E31" s="16"/>
      <c r="F31" s="16">
        <v>218</v>
      </c>
      <c r="G31" s="16">
        <v>49</v>
      </c>
      <c r="H31" s="16">
        <v>169</v>
      </c>
    </row>
    <row r="32" spans="1:8" ht="12.75">
      <c r="A32" s="132" t="s">
        <v>166</v>
      </c>
      <c r="B32" s="119">
        <v>114</v>
      </c>
      <c r="C32" s="119">
        <v>114</v>
      </c>
      <c r="D32" s="119" t="s">
        <v>79</v>
      </c>
      <c r="E32" s="119"/>
      <c r="F32" s="119">
        <v>225</v>
      </c>
      <c r="G32" s="119">
        <v>76</v>
      </c>
      <c r="H32" s="119">
        <v>149</v>
      </c>
    </row>
    <row r="33" spans="1:8" ht="12.75">
      <c r="A33" s="79" t="s">
        <v>72</v>
      </c>
      <c r="B33" s="16">
        <v>179</v>
      </c>
      <c r="C33" s="16">
        <v>5</v>
      </c>
      <c r="D33" s="16">
        <v>174</v>
      </c>
      <c r="E33" s="16"/>
      <c r="F33" s="16">
        <v>233</v>
      </c>
      <c r="G33" s="16">
        <v>94</v>
      </c>
      <c r="H33" s="16">
        <v>139</v>
      </c>
    </row>
    <row r="34" spans="1:8" ht="12.75">
      <c r="A34" s="132" t="s">
        <v>73</v>
      </c>
      <c r="B34" s="119">
        <v>75</v>
      </c>
      <c r="C34" s="119">
        <v>3</v>
      </c>
      <c r="D34" s="119">
        <v>72</v>
      </c>
      <c r="E34" s="119"/>
      <c r="F34" s="119">
        <v>285</v>
      </c>
      <c r="G34" s="119">
        <v>92</v>
      </c>
      <c r="H34" s="119">
        <v>193</v>
      </c>
    </row>
    <row r="35" spans="1:8" ht="12.75">
      <c r="A35" s="79" t="s">
        <v>76</v>
      </c>
      <c r="B35" s="16">
        <v>1349</v>
      </c>
      <c r="C35" s="16">
        <v>235</v>
      </c>
      <c r="D35" s="16">
        <v>1114</v>
      </c>
      <c r="E35" s="16"/>
      <c r="F35" s="16">
        <v>365</v>
      </c>
      <c r="G35" s="16">
        <v>115</v>
      </c>
      <c r="H35" s="16">
        <v>250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>
        <v>40</v>
      </c>
      <c r="G36" s="119">
        <v>14</v>
      </c>
      <c r="H36" s="119">
        <v>26</v>
      </c>
    </row>
    <row r="37" spans="1:8" ht="12.75">
      <c r="A37" s="79" t="s">
        <v>75</v>
      </c>
      <c r="B37" s="16">
        <v>410</v>
      </c>
      <c r="C37" s="16">
        <v>50</v>
      </c>
      <c r="D37" s="16">
        <v>360</v>
      </c>
      <c r="E37" s="16"/>
      <c r="F37" s="16">
        <v>323</v>
      </c>
      <c r="G37" s="16">
        <v>48</v>
      </c>
      <c r="H37" s="16">
        <v>275</v>
      </c>
    </row>
    <row r="38" spans="1:8" ht="12.75">
      <c r="A38" s="132" t="s">
        <v>212</v>
      </c>
      <c r="B38" s="119">
        <v>208</v>
      </c>
      <c r="C38" s="119">
        <v>208</v>
      </c>
      <c r="D38" s="119" t="s">
        <v>79</v>
      </c>
      <c r="E38" s="119"/>
      <c r="F38" s="119">
        <v>506</v>
      </c>
      <c r="G38" s="119">
        <v>304</v>
      </c>
      <c r="H38" s="119">
        <v>202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9957</v>
      </c>
      <c r="C40" s="119">
        <v>3105</v>
      </c>
      <c r="D40" s="119">
        <v>6852</v>
      </c>
      <c r="E40" s="119"/>
      <c r="F40" s="119">
        <v>9370</v>
      </c>
      <c r="G40" s="119">
        <v>3013</v>
      </c>
      <c r="H40" s="119">
        <v>6357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spans="1:6" ht="12.75">
      <c r="A44" s="25" t="s">
        <v>231</v>
      </c>
      <c r="F44" s="85"/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>
      <c r="A1" s="30">
        <v>7</v>
      </c>
    </row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189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">
        <v>242</v>
      </c>
      <c r="B9" s="38"/>
      <c r="C9" s="38"/>
      <c r="D9" s="38"/>
      <c r="E9" s="38"/>
      <c r="F9" s="38"/>
      <c r="G9" s="188"/>
      <c r="H9" s="188"/>
    </row>
    <row r="10" spans="1:8" ht="12.75" customHeight="1">
      <c r="A10" s="48"/>
      <c r="B10" s="49"/>
      <c r="C10" s="49"/>
      <c r="D10" s="49"/>
      <c r="E10" s="49"/>
      <c r="F10" s="49"/>
      <c r="G10" s="186" t="s">
        <v>6</v>
      </c>
      <c r="H10" s="186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89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79" t="s">
        <v>53</v>
      </c>
      <c r="B13" s="16">
        <v>447569</v>
      </c>
      <c r="C13" s="16">
        <v>26725</v>
      </c>
      <c r="D13" s="16">
        <v>420844</v>
      </c>
      <c r="E13" s="16"/>
      <c r="F13" s="16">
        <v>1547952</v>
      </c>
      <c r="G13" s="16">
        <v>195511</v>
      </c>
      <c r="H13" s="16">
        <v>1352441</v>
      </c>
    </row>
    <row r="14" spans="1:8" ht="12.75">
      <c r="A14" s="132" t="s">
        <v>54</v>
      </c>
      <c r="B14" s="119">
        <v>711</v>
      </c>
      <c r="C14" s="119">
        <v>711</v>
      </c>
      <c r="D14" s="119" t="s">
        <v>79</v>
      </c>
      <c r="E14" s="119"/>
      <c r="F14" s="119">
        <v>12725</v>
      </c>
      <c r="G14" s="119">
        <v>11813</v>
      </c>
      <c r="H14" s="119">
        <v>912</v>
      </c>
    </row>
    <row r="15" spans="1:8" ht="12.75">
      <c r="A15" s="79" t="s">
        <v>55</v>
      </c>
      <c r="B15" s="16">
        <v>298365</v>
      </c>
      <c r="C15" s="16">
        <v>212740</v>
      </c>
      <c r="D15" s="16">
        <v>85625</v>
      </c>
      <c r="E15" s="16"/>
      <c r="F15" s="16">
        <v>405724</v>
      </c>
      <c r="G15" s="16">
        <v>92419</v>
      </c>
      <c r="H15" s="16">
        <v>313305</v>
      </c>
    </row>
    <row r="16" spans="1:8" ht="12.75">
      <c r="A16" s="132" t="s">
        <v>56</v>
      </c>
      <c r="B16" s="119">
        <v>1068005</v>
      </c>
      <c r="C16" s="119">
        <v>127057</v>
      </c>
      <c r="D16" s="119">
        <v>940948</v>
      </c>
      <c r="E16" s="119"/>
      <c r="F16" s="119">
        <v>2644184</v>
      </c>
      <c r="G16" s="119">
        <v>176671</v>
      </c>
      <c r="H16" s="119">
        <v>2467513</v>
      </c>
    </row>
    <row r="17" spans="1:8" ht="12.75">
      <c r="A17" s="79" t="s">
        <v>57</v>
      </c>
      <c r="B17" s="16">
        <v>157348</v>
      </c>
      <c r="C17" s="16">
        <v>87634</v>
      </c>
      <c r="D17" s="16">
        <v>69714</v>
      </c>
      <c r="E17" s="16"/>
      <c r="F17" s="16">
        <v>157642</v>
      </c>
      <c r="G17" s="16">
        <v>27497</v>
      </c>
      <c r="H17" s="16">
        <v>130145</v>
      </c>
    </row>
    <row r="18" spans="1:8" ht="12.75">
      <c r="A18" s="132" t="s">
        <v>58</v>
      </c>
      <c r="B18" s="119">
        <v>69227</v>
      </c>
      <c r="C18" s="119">
        <v>12977</v>
      </c>
      <c r="D18" s="119">
        <v>56250</v>
      </c>
      <c r="E18" s="119"/>
      <c r="F18" s="119">
        <v>454283</v>
      </c>
      <c r="G18" s="119">
        <v>130917</v>
      </c>
      <c r="H18" s="119">
        <v>323366</v>
      </c>
    </row>
    <row r="19" spans="1:8" ht="12.75">
      <c r="A19" s="79" t="s">
        <v>59</v>
      </c>
      <c r="B19" s="16">
        <v>60993</v>
      </c>
      <c r="C19" s="16">
        <v>31304</v>
      </c>
      <c r="D19" s="16">
        <v>29689</v>
      </c>
      <c r="E19" s="16"/>
      <c r="F19" s="16">
        <v>184167</v>
      </c>
      <c r="G19" s="16">
        <v>75256</v>
      </c>
      <c r="H19" s="16">
        <v>108911</v>
      </c>
    </row>
    <row r="20" spans="1:8" ht="12.75">
      <c r="A20" s="132" t="s">
        <v>60</v>
      </c>
      <c r="B20" s="119">
        <v>36</v>
      </c>
      <c r="C20" s="119">
        <v>36</v>
      </c>
      <c r="D20" s="119" t="s">
        <v>79</v>
      </c>
      <c r="E20" s="119"/>
      <c r="F20" s="119">
        <v>41927</v>
      </c>
      <c r="G20" s="119">
        <v>33581</v>
      </c>
      <c r="H20" s="119">
        <v>8346</v>
      </c>
    </row>
    <row r="21" spans="1:8" ht="12.75">
      <c r="A21" s="79" t="s">
        <v>62</v>
      </c>
      <c r="B21" s="16">
        <v>257</v>
      </c>
      <c r="C21" s="16">
        <v>257</v>
      </c>
      <c r="D21" s="16" t="s">
        <v>79</v>
      </c>
      <c r="E21" s="16"/>
      <c r="F21" s="16">
        <v>52320</v>
      </c>
      <c r="G21" s="16">
        <v>37479</v>
      </c>
      <c r="H21" s="16">
        <v>14841</v>
      </c>
    </row>
    <row r="22" spans="1:8" ht="12.75">
      <c r="A22" s="132" t="s">
        <v>61</v>
      </c>
      <c r="B22" s="119">
        <v>99041</v>
      </c>
      <c r="C22" s="119">
        <v>85310</v>
      </c>
      <c r="D22" s="119">
        <v>13731</v>
      </c>
      <c r="E22" s="119"/>
      <c r="F22" s="119">
        <v>136202</v>
      </c>
      <c r="G22" s="119">
        <v>92593</v>
      </c>
      <c r="H22" s="119">
        <v>43609</v>
      </c>
    </row>
    <row r="23" spans="1:8" ht="12.75">
      <c r="A23" s="79" t="s">
        <v>63</v>
      </c>
      <c r="B23" s="16">
        <v>58030</v>
      </c>
      <c r="C23" s="16">
        <v>56809</v>
      </c>
      <c r="D23" s="16">
        <v>1221</v>
      </c>
      <c r="E23" s="16"/>
      <c r="F23" s="16">
        <v>102587</v>
      </c>
      <c r="G23" s="16">
        <v>87913</v>
      </c>
      <c r="H23" s="16">
        <v>14674</v>
      </c>
    </row>
    <row r="24" spans="1:8" ht="12.75">
      <c r="A24" s="132" t="s">
        <v>64</v>
      </c>
      <c r="B24" s="119">
        <v>257739</v>
      </c>
      <c r="C24" s="119">
        <v>35965</v>
      </c>
      <c r="D24" s="119">
        <v>221774</v>
      </c>
      <c r="E24" s="119"/>
      <c r="F24" s="119">
        <v>109251</v>
      </c>
      <c r="G24" s="119">
        <v>31592</v>
      </c>
      <c r="H24" s="119">
        <v>77659</v>
      </c>
    </row>
    <row r="25" spans="1:8" ht="12.75">
      <c r="A25" s="79" t="s">
        <v>65</v>
      </c>
      <c r="B25" s="16">
        <v>521869</v>
      </c>
      <c r="C25" s="16">
        <v>33708</v>
      </c>
      <c r="D25" s="16">
        <v>488161</v>
      </c>
      <c r="E25" s="16"/>
      <c r="F25" s="16">
        <v>857840</v>
      </c>
      <c r="G25" s="16">
        <v>530782</v>
      </c>
      <c r="H25" s="16">
        <v>327058</v>
      </c>
    </row>
    <row r="26" spans="1:8" ht="12.75">
      <c r="A26" s="132" t="s">
        <v>66</v>
      </c>
      <c r="B26" s="119">
        <v>1291</v>
      </c>
      <c r="C26" s="119">
        <v>1291</v>
      </c>
      <c r="D26" s="119" t="s">
        <v>79</v>
      </c>
      <c r="E26" s="119"/>
      <c r="F26" s="119">
        <v>16590</v>
      </c>
      <c r="G26" s="119">
        <v>8876</v>
      </c>
      <c r="H26" s="119">
        <v>7714</v>
      </c>
    </row>
    <row r="27" spans="1:8" ht="12.75">
      <c r="A27" s="79" t="s">
        <v>67</v>
      </c>
      <c r="B27" s="16">
        <v>146485</v>
      </c>
      <c r="C27" s="16">
        <v>54720</v>
      </c>
      <c r="D27" s="16">
        <v>91765</v>
      </c>
      <c r="E27" s="16"/>
      <c r="F27" s="16">
        <v>309330</v>
      </c>
      <c r="G27" s="16">
        <v>146570</v>
      </c>
      <c r="H27" s="16">
        <v>162760</v>
      </c>
    </row>
    <row r="28" spans="1:8" ht="12.75">
      <c r="A28" s="132" t="s">
        <v>68</v>
      </c>
      <c r="B28" s="119">
        <v>71548</v>
      </c>
      <c r="C28" s="119">
        <v>69951</v>
      </c>
      <c r="D28" s="119">
        <v>1597</v>
      </c>
      <c r="E28" s="119"/>
      <c r="F28" s="119">
        <v>18383</v>
      </c>
      <c r="G28" s="119">
        <v>15992</v>
      </c>
      <c r="H28" s="119">
        <v>2391</v>
      </c>
    </row>
    <row r="29" spans="1:8" ht="12.75">
      <c r="A29" s="79" t="s">
        <v>69</v>
      </c>
      <c r="B29" s="16">
        <v>239745</v>
      </c>
      <c r="C29" s="16">
        <v>234912</v>
      </c>
      <c r="D29" s="16">
        <v>4833</v>
      </c>
      <c r="E29" s="16"/>
      <c r="F29" s="16">
        <v>134926</v>
      </c>
      <c r="G29" s="16">
        <v>20582</v>
      </c>
      <c r="H29" s="16">
        <v>114344</v>
      </c>
    </row>
    <row r="30" spans="1:8" ht="12.75">
      <c r="A30" s="132" t="s">
        <v>70</v>
      </c>
      <c r="B30" s="119">
        <v>119097</v>
      </c>
      <c r="C30" s="119">
        <v>52636</v>
      </c>
      <c r="D30" s="119">
        <v>66461</v>
      </c>
      <c r="E30" s="119"/>
      <c r="F30" s="119">
        <v>222733</v>
      </c>
      <c r="G30" s="119">
        <v>155445</v>
      </c>
      <c r="H30" s="119">
        <v>67288</v>
      </c>
    </row>
    <row r="31" spans="1:8" ht="12.75">
      <c r="A31" s="79" t="s">
        <v>71</v>
      </c>
      <c r="B31" s="16">
        <v>56907</v>
      </c>
      <c r="C31" s="16">
        <v>8191</v>
      </c>
      <c r="D31" s="16">
        <v>48716</v>
      </c>
      <c r="E31" s="16"/>
      <c r="F31" s="16">
        <v>223677</v>
      </c>
      <c r="G31" s="16">
        <v>75026</v>
      </c>
      <c r="H31" s="16">
        <v>148651</v>
      </c>
    </row>
    <row r="32" spans="1:8" ht="12.75">
      <c r="A32" s="132" t="s">
        <v>166</v>
      </c>
      <c r="B32" s="119">
        <v>171321</v>
      </c>
      <c r="C32" s="119">
        <v>16240</v>
      </c>
      <c r="D32" s="119">
        <v>155081</v>
      </c>
      <c r="E32" s="119"/>
      <c r="F32" s="119">
        <v>135922</v>
      </c>
      <c r="G32" s="119">
        <v>68787</v>
      </c>
      <c r="H32" s="119">
        <v>67135</v>
      </c>
    </row>
    <row r="33" spans="1:8" ht="12.75">
      <c r="A33" s="79" t="s">
        <v>72</v>
      </c>
      <c r="B33" s="16">
        <v>124298</v>
      </c>
      <c r="C33" s="16">
        <v>12471</v>
      </c>
      <c r="D33" s="16">
        <v>111827</v>
      </c>
      <c r="E33" s="16"/>
      <c r="F33" s="16">
        <v>252445</v>
      </c>
      <c r="G33" s="16">
        <v>54164</v>
      </c>
      <c r="H33" s="16">
        <v>198281</v>
      </c>
    </row>
    <row r="34" spans="1:8" ht="12.75">
      <c r="A34" s="132" t="s">
        <v>73</v>
      </c>
      <c r="B34" s="119">
        <v>217656</v>
      </c>
      <c r="C34" s="119">
        <v>59665</v>
      </c>
      <c r="D34" s="119">
        <v>157991</v>
      </c>
      <c r="E34" s="119"/>
      <c r="F34" s="119">
        <v>231299</v>
      </c>
      <c r="G34" s="119">
        <v>123077</v>
      </c>
      <c r="H34" s="119">
        <v>108222</v>
      </c>
    </row>
    <row r="35" spans="1:8" ht="12.75">
      <c r="A35" s="79" t="s">
        <v>76</v>
      </c>
      <c r="B35" s="16">
        <v>211386</v>
      </c>
      <c r="C35" s="16">
        <v>76836</v>
      </c>
      <c r="D35" s="16">
        <v>134550</v>
      </c>
      <c r="E35" s="16"/>
      <c r="F35" s="16">
        <v>840502</v>
      </c>
      <c r="G35" s="16">
        <v>104009</v>
      </c>
      <c r="H35" s="16">
        <v>736493</v>
      </c>
    </row>
    <row r="36" spans="1:8" ht="12.75">
      <c r="A36" s="132" t="s">
        <v>74</v>
      </c>
      <c r="B36" s="119">
        <v>141314</v>
      </c>
      <c r="C36" s="119">
        <v>30676</v>
      </c>
      <c r="D36" s="119">
        <v>110638</v>
      </c>
      <c r="E36" s="119"/>
      <c r="F36" s="119">
        <v>56586</v>
      </c>
      <c r="G36" s="119">
        <v>22614</v>
      </c>
      <c r="H36" s="119">
        <v>33972</v>
      </c>
    </row>
    <row r="37" spans="1:8" ht="12.75">
      <c r="A37" s="79" t="s">
        <v>75</v>
      </c>
      <c r="B37" s="16">
        <v>301331</v>
      </c>
      <c r="C37" s="16">
        <v>64347</v>
      </c>
      <c r="D37" s="16">
        <v>236984</v>
      </c>
      <c r="E37" s="16"/>
      <c r="F37" s="16">
        <v>113597</v>
      </c>
      <c r="G37" s="16">
        <v>61976</v>
      </c>
      <c r="H37" s="16">
        <v>51621</v>
      </c>
    </row>
    <row r="38" spans="1:8" ht="12.75">
      <c r="A38" s="132" t="s">
        <v>212</v>
      </c>
      <c r="B38" s="119">
        <v>417109</v>
      </c>
      <c r="C38" s="119">
        <v>325630</v>
      </c>
      <c r="D38" s="119">
        <v>91479</v>
      </c>
      <c r="E38" s="119"/>
      <c r="F38" s="119">
        <v>723172</v>
      </c>
      <c r="G38" s="119">
        <v>392236</v>
      </c>
      <c r="H38" s="119">
        <v>330936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5258678</v>
      </c>
      <c r="C40" s="119">
        <v>1718799</v>
      </c>
      <c r="D40" s="119">
        <v>3539879</v>
      </c>
      <c r="E40" s="119"/>
      <c r="F40" s="119">
        <v>9985966</v>
      </c>
      <c r="G40" s="119">
        <v>2773378</v>
      </c>
      <c r="H40" s="119">
        <v>7212588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">
        <v>231</v>
      </c>
    </row>
  </sheetData>
  <sheetProtection/>
  <mergeCells count="5">
    <mergeCell ref="G9:H9"/>
    <mergeCell ref="A11:A12"/>
    <mergeCell ref="B11:D11"/>
    <mergeCell ref="F11:H11"/>
    <mergeCell ref="G10:H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190</v>
      </c>
      <c r="B7" s="38"/>
      <c r="C7" s="38"/>
      <c r="D7" s="38"/>
      <c r="E7" s="38"/>
      <c r="F7" s="38"/>
      <c r="G7" s="38"/>
      <c r="H7" s="39"/>
    </row>
    <row r="8" spans="1:8" ht="14.25" customHeight="1">
      <c r="A8" s="4" t="s">
        <v>5</v>
      </c>
      <c r="B8" s="38"/>
      <c r="C8" s="38"/>
      <c r="D8" s="38"/>
      <c r="E8" s="38"/>
      <c r="F8" s="38"/>
      <c r="G8" s="38"/>
      <c r="H8" s="39"/>
    </row>
    <row r="9" spans="1:8" ht="14.25" customHeight="1">
      <c r="A9" s="46" t="str">
        <f>'a18'!A9</f>
        <v>Año corrido a Octubre (2013)</v>
      </c>
      <c r="B9" s="38"/>
      <c r="C9" s="38"/>
      <c r="D9" s="38"/>
      <c r="E9" s="38"/>
      <c r="F9" s="38"/>
      <c r="G9" s="38"/>
      <c r="H9" s="39"/>
    </row>
    <row r="10" spans="1:8" ht="12.75" customHeight="1">
      <c r="A10" s="48"/>
      <c r="B10" s="49"/>
      <c r="C10" s="49"/>
      <c r="D10" s="49"/>
      <c r="E10" s="49"/>
      <c r="F10" s="49"/>
      <c r="G10" s="189" t="s">
        <v>52</v>
      </c>
      <c r="H10" s="189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40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86">
        <v>7821</v>
      </c>
      <c r="C13" s="16">
        <v>430</v>
      </c>
      <c r="D13" s="16">
        <v>7391</v>
      </c>
      <c r="E13" s="16"/>
      <c r="F13" s="16">
        <v>13593</v>
      </c>
      <c r="G13" s="16">
        <v>1348</v>
      </c>
      <c r="H13" s="16">
        <v>12245</v>
      </c>
    </row>
    <row r="14" spans="1:8" ht="12.75">
      <c r="A14" s="123" t="s">
        <v>54</v>
      </c>
      <c r="B14" s="124">
        <v>15</v>
      </c>
      <c r="C14" s="119">
        <v>15</v>
      </c>
      <c r="D14" s="119" t="s">
        <v>79</v>
      </c>
      <c r="E14" s="119"/>
      <c r="F14" s="119">
        <v>135</v>
      </c>
      <c r="G14" s="119">
        <v>124</v>
      </c>
      <c r="H14" s="119">
        <v>11</v>
      </c>
    </row>
    <row r="15" spans="1:8" ht="12.75">
      <c r="A15" s="35" t="s">
        <v>55</v>
      </c>
      <c r="B15" s="36">
        <v>5930</v>
      </c>
      <c r="C15" s="16">
        <v>4199</v>
      </c>
      <c r="D15" s="16">
        <v>1731</v>
      </c>
      <c r="E15" s="16"/>
      <c r="F15" s="16">
        <v>3114</v>
      </c>
      <c r="G15" s="16">
        <v>727</v>
      </c>
      <c r="H15" s="16">
        <v>2387</v>
      </c>
    </row>
    <row r="16" spans="1:8" ht="12.75">
      <c r="A16" s="123" t="s">
        <v>56</v>
      </c>
      <c r="B16" s="124">
        <v>14384</v>
      </c>
      <c r="C16" s="119">
        <v>1653</v>
      </c>
      <c r="D16" s="119">
        <v>12731</v>
      </c>
      <c r="E16" s="119"/>
      <c r="F16" s="119">
        <v>21781</v>
      </c>
      <c r="G16" s="119">
        <v>1441</v>
      </c>
      <c r="H16" s="119">
        <v>20340</v>
      </c>
    </row>
    <row r="17" spans="1:8" ht="12.75">
      <c r="A17" s="35" t="s">
        <v>57</v>
      </c>
      <c r="B17" s="36">
        <v>2850</v>
      </c>
      <c r="C17" s="16">
        <v>1752</v>
      </c>
      <c r="D17" s="16">
        <v>1098</v>
      </c>
      <c r="E17" s="16"/>
      <c r="F17" s="16">
        <v>1215</v>
      </c>
      <c r="G17" s="16">
        <v>160</v>
      </c>
      <c r="H17" s="16">
        <v>1055</v>
      </c>
    </row>
    <row r="18" spans="1:8" ht="12.75">
      <c r="A18" s="123" t="s">
        <v>58</v>
      </c>
      <c r="B18" s="124">
        <v>970</v>
      </c>
      <c r="C18" s="119">
        <v>127</v>
      </c>
      <c r="D18" s="119">
        <v>843</v>
      </c>
      <c r="E18" s="119"/>
      <c r="F18" s="119">
        <v>4230</v>
      </c>
      <c r="G18" s="119">
        <v>1132</v>
      </c>
      <c r="H18" s="119">
        <v>3098</v>
      </c>
    </row>
    <row r="19" spans="1:8" ht="12.75">
      <c r="A19" s="35" t="s">
        <v>59</v>
      </c>
      <c r="B19" s="36">
        <v>928</v>
      </c>
      <c r="C19" s="16">
        <v>431</v>
      </c>
      <c r="D19" s="16">
        <v>497</v>
      </c>
      <c r="E19" s="16"/>
      <c r="F19" s="16">
        <v>1534</v>
      </c>
      <c r="G19" s="16">
        <v>576</v>
      </c>
      <c r="H19" s="16">
        <v>958</v>
      </c>
    </row>
    <row r="20" spans="1:8" ht="12.75">
      <c r="A20" s="123" t="s">
        <v>60</v>
      </c>
      <c r="B20" s="124">
        <v>1</v>
      </c>
      <c r="C20" s="119">
        <v>1</v>
      </c>
      <c r="D20" s="119" t="s">
        <v>79</v>
      </c>
      <c r="E20" s="119"/>
      <c r="F20" s="119">
        <v>407</v>
      </c>
      <c r="G20" s="119">
        <v>331</v>
      </c>
      <c r="H20" s="119">
        <v>76</v>
      </c>
    </row>
    <row r="21" spans="1:8" ht="12.75">
      <c r="A21" s="35" t="s">
        <v>62</v>
      </c>
      <c r="B21" s="36">
        <v>2</v>
      </c>
      <c r="C21" s="16">
        <v>2</v>
      </c>
      <c r="D21" s="16" t="s">
        <v>79</v>
      </c>
      <c r="E21" s="16"/>
      <c r="F21" s="16">
        <v>356</v>
      </c>
      <c r="G21" s="16">
        <v>275</v>
      </c>
      <c r="H21" s="16">
        <v>81</v>
      </c>
    </row>
    <row r="22" spans="1:8" ht="12.75">
      <c r="A22" s="123" t="s">
        <v>61</v>
      </c>
      <c r="B22" s="124">
        <v>2019</v>
      </c>
      <c r="C22" s="119">
        <v>1809</v>
      </c>
      <c r="D22" s="119">
        <v>210</v>
      </c>
      <c r="E22" s="119"/>
      <c r="F22" s="119">
        <v>1234</v>
      </c>
      <c r="G22" s="119">
        <v>780</v>
      </c>
      <c r="H22" s="119">
        <v>454</v>
      </c>
    </row>
    <row r="23" spans="1:8" ht="12.75">
      <c r="A23" s="35" t="s">
        <v>63</v>
      </c>
      <c r="B23" s="36">
        <v>1261</v>
      </c>
      <c r="C23" s="16">
        <v>1213</v>
      </c>
      <c r="D23" s="16">
        <v>48</v>
      </c>
      <c r="E23" s="16"/>
      <c r="F23" s="16">
        <v>926</v>
      </c>
      <c r="G23" s="16">
        <v>854</v>
      </c>
      <c r="H23" s="16">
        <v>72</v>
      </c>
    </row>
    <row r="24" spans="1:8" ht="12.75">
      <c r="A24" s="123" t="s">
        <v>64</v>
      </c>
      <c r="B24" s="124">
        <v>5435</v>
      </c>
      <c r="C24" s="119">
        <v>771</v>
      </c>
      <c r="D24" s="119">
        <v>4664</v>
      </c>
      <c r="E24" s="119"/>
      <c r="F24" s="119">
        <v>829</v>
      </c>
      <c r="G24" s="119">
        <v>230</v>
      </c>
      <c r="H24" s="119">
        <v>599</v>
      </c>
    </row>
    <row r="25" spans="1:8" ht="12.75">
      <c r="A25" s="35" t="s">
        <v>65</v>
      </c>
      <c r="B25" s="36">
        <v>9541</v>
      </c>
      <c r="C25" s="16">
        <v>505</v>
      </c>
      <c r="D25" s="16">
        <v>9036</v>
      </c>
      <c r="E25" s="16"/>
      <c r="F25" s="16">
        <v>7634</v>
      </c>
      <c r="G25" s="16">
        <v>3991</v>
      </c>
      <c r="H25" s="16">
        <v>3643</v>
      </c>
    </row>
    <row r="26" spans="1:8" ht="12.75">
      <c r="A26" s="123" t="s">
        <v>66</v>
      </c>
      <c r="B26" s="124">
        <v>4</v>
      </c>
      <c r="C26" s="119">
        <v>4</v>
      </c>
      <c r="D26" s="119" t="s">
        <v>79</v>
      </c>
      <c r="E26" s="119"/>
      <c r="F26" s="119">
        <v>140</v>
      </c>
      <c r="G26" s="119">
        <v>81</v>
      </c>
      <c r="H26" s="119">
        <v>59</v>
      </c>
    </row>
    <row r="27" spans="1:8" ht="12.75">
      <c r="A27" s="35" t="s">
        <v>67</v>
      </c>
      <c r="B27" s="36">
        <v>2140</v>
      </c>
      <c r="C27" s="16">
        <v>704</v>
      </c>
      <c r="D27" s="16">
        <v>1436</v>
      </c>
      <c r="E27" s="16"/>
      <c r="F27" s="16">
        <v>2655</v>
      </c>
      <c r="G27" s="16">
        <v>1397</v>
      </c>
      <c r="H27" s="16">
        <v>1258</v>
      </c>
    </row>
    <row r="28" spans="1:8" ht="12.75">
      <c r="A28" s="123" t="s">
        <v>68</v>
      </c>
      <c r="B28" s="124">
        <v>1475</v>
      </c>
      <c r="C28" s="119">
        <v>1462</v>
      </c>
      <c r="D28" s="119">
        <v>13</v>
      </c>
      <c r="E28" s="119"/>
      <c r="F28" s="119">
        <v>130</v>
      </c>
      <c r="G28" s="119">
        <v>100</v>
      </c>
      <c r="H28" s="119">
        <v>30</v>
      </c>
    </row>
    <row r="29" spans="1:8" ht="12.75">
      <c r="A29" s="35" t="s">
        <v>69</v>
      </c>
      <c r="B29" s="36">
        <v>5159</v>
      </c>
      <c r="C29" s="16">
        <v>5084</v>
      </c>
      <c r="D29" s="16">
        <v>75</v>
      </c>
      <c r="E29" s="16"/>
      <c r="F29" s="16">
        <v>1180</v>
      </c>
      <c r="G29" s="16">
        <v>184</v>
      </c>
      <c r="H29" s="16">
        <v>996</v>
      </c>
    </row>
    <row r="30" spans="1:8" ht="12.75">
      <c r="A30" s="123" t="s">
        <v>70</v>
      </c>
      <c r="B30" s="124">
        <v>1993</v>
      </c>
      <c r="C30" s="119">
        <v>801</v>
      </c>
      <c r="D30" s="119">
        <v>1192</v>
      </c>
      <c r="E30" s="119"/>
      <c r="F30" s="119">
        <v>1534</v>
      </c>
      <c r="G30" s="119">
        <v>1014</v>
      </c>
      <c r="H30" s="119">
        <v>520</v>
      </c>
    </row>
    <row r="31" spans="1:8" ht="12.75">
      <c r="A31" s="35" t="s">
        <v>71</v>
      </c>
      <c r="B31" s="36">
        <v>973</v>
      </c>
      <c r="C31" s="16">
        <v>181</v>
      </c>
      <c r="D31" s="16">
        <v>792</v>
      </c>
      <c r="E31" s="16"/>
      <c r="F31" s="16">
        <v>2148</v>
      </c>
      <c r="G31" s="16">
        <v>629</v>
      </c>
      <c r="H31" s="16">
        <v>1519</v>
      </c>
    </row>
    <row r="32" spans="1:8" ht="12.75">
      <c r="A32" s="123" t="s">
        <v>166</v>
      </c>
      <c r="B32" s="124">
        <v>3444</v>
      </c>
      <c r="C32" s="119">
        <v>316</v>
      </c>
      <c r="D32" s="119">
        <v>3128</v>
      </c>
      <c r="E32" s="119"/>
      <c r="F32" s="119">
        <v>1408</v>
      </c>
      <c r="G32" s="119">
        <v>742</v>
      </c>
      <c r="H32" s="119">
        <v>666</v>
      </c>
    </row>
    <row r="33" spans="1:8" ht="12.75">
      <c r="A33" s="35" t="s">
        <v>72</v>
      </c>
      <c r="B33" s="36">
        <v>1794</v>
      </c>
      <c r="C33" s="16">
        <v>226</v>
      </c>
      <c r="D33" s="16">
        <v>1568</v>
      </c>
      <c r="E33" s="16"/>
      <c r="F33" s="16">
        <v>2235</v>
      </c>
      <c r="G33" s="16">
        <v>428</v>
      </c>
      <c r="H33" s="16">
        <v>1807</v>
      </c>
    </row>
    <row r="34" spans="1:8" ht="12.75">
      <c r="A34" s="123" t="s">
        <v>73</v>
      </c>
      <c r="B34" s="124">
        <v>3927</v>
      </c>
      <c r="C34" s="119">
        <v>959</v>
      </c>
      <c r="D34" s="119">
        <v>2968</v>
      </c>
      <c r="E34" s="119"/>
      <c r="F34" s="119">
        <v>2489</v>
      </c>
      <c r="G34" s="119">
        <v>1467</v>
      </c>
      <c r="H34" s="119">
        <v>1022</v>
      </c>
    </row>
    <row r="35" spans="1:8" ht="12.75">
      <c r="A35" s="35" t="s">
        <v>76</v>
      </c>
      <c r="B35" s="36">
        <v>3187</v>
      </c>
      <c r="C35" s="16">
        <v>1000</v>
      </c>
      <c r="D35" s="16">
        <v>2187</v>
      </c>
      <c r="E35" s="16"/>
      <c r="F35" s="16">
        <v>7506</v>
      </c>
      <c r="G35" s="16">
        <v>912</v>
      </c>
      <c r="H35" s="16">
        <v>6594</v>
      </c>
    </row>
    <row r="36" spans="1:8" ht="12.75">
      <c r="A36" s="123" t="s">
        <v>74</v>
      </c>
      <c r="B36" s="124">
        <v>2878</v>
      </c>
      <c r="C36" s="119">
        <v>684</v>
      </c>
      <c r="D36" s="119">
        <v>2194</v>
      </c>
      <c r="E36" s="119"/>
      <c r="F36" s="119">
        <v>427</v>
      </c>
      <c r="G36" s="119">
        <v>159</v>
      </c>
      <c r="H36" s="119">
        <v>268</v>
      </c>
    </row>
    <row r="37" spans="1:8" ht="12.75">
      <c r="A37" s="35" t="s">
        <v>75</v>
      </c>
      <c r="B37" s="36">
        <v>4058</v>
      </c>
      <c r="C37" s="16">
        <v>719</v>
      </c>
      <c r="D37" s="16">
        <v>3339</v>
      </c>
      <c r="E37" s="16"/>
      <c r="F37" s="16">
        <v>871</v>
      </c>
      <c r="G37" s="16">
        <v>419</v>
      </c>
      <c r="H37" s="16">
        <v>452</v>
      </c>
    </row>
    <row r="38" spans="1:8" ht="12.75">
      <c r="A38" s="132" t="s">
        <v>212</v>
      </c>
      <c r="B38" s="124">
        <v>7142</v>
      </c>
      <c r="C38" s="119">
        <v>5689</v>
      </c>
      <c r="D38" s="119">
        <v>1453</v>
      </c>
      <c r="E38" s="119"/>
      <c r="F38" s="119">
        <v>5506</v>
      </c>
      <c r="G38" s="119">
        <v>3369</v>
      </c>
      <c r="H38" s="119">
        <v>2137</v>
      </c>
    </row>
    <row r="39" spans="1:8" ht="12.75">
      <c r="A39" s="35"/>
      <c r="B39" s="36"/>
      <c r="C39" s="16"/>
      <c r="D39" s="16"/>
      <c r="E39" s="16"/>
      <c r="F39" s="16"/>
      <c r="G39" s="16"/>
      <c r="H39" s="16"/>
    </row>
    <row r="40" spans="1:8" ht="12.75">
      <c r="A40" s="123" t="s">
        <v>1</v>
      </c>
      <c r="B40" s="124">
        <v>89331</v>
      </c>
      <c r="C40" s="119">
        <v>30737</v>
      </c>
      <c r="D40" s="119">
        <v>58594</v>
      </c>
      <c r="E40" s="119"/>
      <c r="F40" s="119">
        <v>85217</v>
      </c>
      <c r="G40" s="119">
        <v>22870</v>
      </c>
      <c r="H40" s="119">
        <v>62347</v>
      </c>
    </row>
    <row r="41" spans="1:8" ht="12.75">
      <c r="A41" s="35"/>
      <c r="B41" s="84"/>
      <c r="C41" s="84"/>
      <c r="D41" s="84"/>
      <c r="E41" s="84"/>
      <c r="F41" s="84"/>
      <c r="G41" s="84"/>
      <c r="H41" s="84"/>
    </row>
    <row r="42" spans="1:8" ht="12.75">
      <c r="A42" s="35" t="s">
        <v>4</v>
      </c>
      <c r="B42" s="25"/>
      <c r="C42" s="25"/>
      <c r="D42" s="25"/>
      <c r="E42" s="25"/>
      <c r="F42" s="25"/>
      <c r="G42" s="25"/>
      <c r="H42" s="25"/>
    </row>
    <row r="43" spans="1:2" ht="12.75">
      <c r="A43" s="74" t="s">
        <v>87</v>
      </c>
      <c r="B43" s="82"/>
    </row>
    <row r="44" ht="12.75">
      <c r="A44" s="25" t="s">
        <v>231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4" t="s">
        <v>174</v>
      </c>
      <c r="B7" s="29"/>
      <c r="C7" s="29"/>
      <c r="D7" s="29"/>
      <c r="E7" s="29"/>
      <c r="F7" s="25"/>
    </row>
    <row r="8" spans="1:6" ht="14.25" customHeight="1">
      <c r="A8" s="4" t="s">
        <v>5</v>
      </c>
      <c r="B8" s="29"/>
      <c r="C8" s="29"/>
      <c r="D8" s="29"/>
      <c r="E8" s="29"/>
      <c r="F8" s="25"/>
    </row>
    <row r="9" spans="1:6" ht="14.25" customHeight="1">
      <c r="A9" s="4" t="s">
        <v>233</v>
      </c>
      <c r="B9" s="29"/>
      <c r="C9" s="29"/>
      <c r="D9" s="29"/>
      <c r="E9" s="29"/>
      <c r="F9" s="31"/>
    </row>
    <row r="10" spans="1:6" ht="12.75" customHeight="1">
      <c r="A10" s="32"/>
      <c r="B10" s="33"/>
      <c r="C10" s="33"/>
      <c r="D10" s="33"/>
      <c r="E10" s="33"/>
      <c r="F10" s="31" t="s">
        <v>6</v>
      </c>
    </row>
    <row r="11" spans="1:6" ht="12.75">
      <c r="A11" s="157" t="s">
        <v>7</v>
      </c>
      <c r="B11" s="161" t="s">
        <v>225</v>
      </c>
      <c r="C11" s="161"/>
      <c r="D11" s="34"/>
      <c r="E11" s="161" t="s">
        <v>232</v>
      </c>
      <c r="F11" s="161"/>
    </row>
    <row r="12" spans="1:6" ht="12.75">
      <c r="A12" s="158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153614</v>
      </c>
      <c r="C13" s="16">
        <v>190983</v>
      </c>
      <c r="D13" s="36"/>
      <c r="E13" s="16">
        <v>184209</v>
      </c>
      <c r="F13" s="16">
        <v>249981</v>
      </c>
    </row>
    <row r="14" spans="1:6" ht="12.75">
      <c r="A14" s="123" t="s">
        <v>54</v>
      </c>
      <c r="B14" s="119">
        <v>1968</v>
      </c>
      <c r="C14" s="119">
        <v>2286</v>
      </c>
      <c r="D14" s="124"/>
      <c r="E14" s="119">
        <v>1279</v>
      </c>
      <c r="F14" s="119">
        <v>1599</v>
      </c>
    </row>
    <row r="15" spans="1:6" ht="12.75">
      <c r="A15" s="35" t="s">
        <v>55</v>
      </c>
      <c r="B15" s="16">
        <v>24683</v>
      </c>
      <c r="C15" s="16">
        <v>95740</v>
      </c>
      <c r="D15" s="36"/>
      <c r="E15" s="16">
        <v>20561</v>
      </c>
      <c r="F15" s="16">
        <v>29536</v>
      </c>
    </row>
    <row r="16" spans="1:6" ht="12.75">
      <c r="A16" s="123" t="s">
        <v>56</v>
      </c>
      <c r="B16" s="119">
        <v>349663</v>
      </c>
      <c r="C16" s="119">
        <v>786204</v>
      </c>
      <c r="D16" s="124"/>
      <c r="E16" s="119">
        <v>215235</v>
      </c>
      <c r="F16" s="119">
        <v>256038</v>
      </c>
    </row>
    <row r="17" spans="1:6" ht="12.75">
      <c r="A17" s="35" t="s">
        <v>57</v>
      </c>
      <c r="B17" s="16">
        <v>65864</v>
      </c>
      <c r="C17" s="16">
        <v>99885</v>
      </c>
      <c r="D17" s="36"/>
      <c r="E17" s="16">
        <v>22478</v>
      </c>
      <c r="F17" s="16">
        <v>44450</v>
      </c>
    </row>
    <row r="18" spans="1:6" ht="12.75">
      <c r="A18" s="123" t="s">
        <v>58</v>
      </c>
      <c r="B18" s="119">
        <v>29348</v>
      </c>
      <c r="C18" s="119">
        <v>43500</v>
      </c>
      <c r="D18" s="124"/>
      <c r="E18" s="119">
        <v>190796</v>
      </c>
      <c r="F18" s="119">
        <v>200701</v>
      </c>
    </row>
    <row r="19" spans="1:6" ht="12.75">
      <c r="A19" s="35" t="s">
        <v>59</v>
      </c>
      <c r="B19" s="16">
        <v>11009</v>
      </c>
      <c r="C19" s="16">
        <v>13998</v>
      </c>
      <c r="D19" s="36"/>
      <c r="E19" s="16">
        <v>49387</v>
      </c>
      <c r="F19" s="16">
        <v>89735</v>
      </c>
    </row>
    <row r="20" spans="1:6" ht="12.75">
      <c r="A20" s="123" t="s">
        <v>60</v>
      </c>
      <c r="B20" s="119">
        <v>1488</v>
      </c>
      <c r="C20" s="119">
        <v>4625</v>
      </c>
      <c r="D20" s="124"/>
      <c r="E20" s="119">
        <v>3237</v>
      </c>
      <c r="F20" s="119">
        <v>3384</v>
      </c>
    </row>
    <row r="21" spans="1:6" ht="12.75">
      <c r="A21" s="35" t="s">
        <v>62</v>
      </c>
      <c r="B21" s="16">
        <v>16308</v>
      </c>
      <c r="C21" s="16">
        <v>18498</v>
      </c>
      <c r="D21" s="36"/>
      <c r="E21" s="16">
        <v>10824</v>
      </c>
      <c r="F21" s="16">
        <v>13186</v>
      </c>
    </row>
    <row r="22" spans="1:6" ht="12.75">
      <c r="A22" s="123" t="s">
        <v>61</v>
      </c>
      <c r="B22" s="119">
        <v>21054</v>
      </c>
      <c r="C22" s="119">
        <v>26847</v>
      </c>
      <c r="D22" s="124"/>
      <c r="E22" s="119">
        <v>21920</v>
      </c>
      <c r="F22" s="119">
        <v>23021</v>
      </c>
    </row>
    <row r="23" spans="1:6" ht="12.75">
      <c r="A23" s="35" t="s">
        <v>63</v>
      </c>
      <c r="B23" s="16">
        <v>7629</v>
      </c>
      <c r="C23" s="16">
        <v>8307</v>
      </c>
      <c r="D23" s="36"/>
      <c r="E23" s="16">
        <v>42838</v>
      </c>
      <c r="F23" s="16">
        <v>44510</v>
      </c>
    </row>
    <row r="24" spans="1:6" ht="12.75">
      <c r="A24" s="123" t="s">
        <v>64</v>
      </c>
      <c r="B24" s="119">
        <v>4871</v>
      </c>
      <c r="C24" s="119">
        <v>8131</v>
      </c>
      <c r="D24" s="124"/>
      <c r="E24" s="119">
        <v>44121</v>
      </c>
      <c r="F24" s="119">
        <v>45571</v>
      </c>
    </row>
    <row r="25" spans="1:6" ht="12.75">
      <c r="A25" s="35" t="s">
        <v>65</v>
      </c>
      <c r="B25" s="16">
        <v>152180</v>
      </c>
      <c r="C25" s="16">
        <v>289289</v>
      </c>
      <c r="D25" s="36"/>
      <c r="E25" s="16">
        <v>158339</v>
      </c>
      <c r="F25" s="16">
        <v>194588</v>
      </c>
    </row>
    <row r="26" spans="1:6" ht="12.75">
      <c r="A26" s="123" t="s">
        <v>66</v>
      </c>
      <c r="B26" s="119">
        <v>2578</v>
      </c>
      <c r="C26" s="119">
        <v>2578</v>
      </c>
      <c r="D26" s="124"/>
      <c r="E26" s="119">
        <v>2771</v>
      </c>
      <c r="F26" s="119">
        <v>2875</v>
      </c>
    </row>
    <row r="27" spans="1:6" ht="12.75">
      <c r="A27" s="35" t="s">
        <v>67</v>
      </c>
      <c r="B27" s="16">
        <v>35544</v>
      </c>
      <c r="C27" s="16">
        <v>43323</v>
      </c>
      <c r="D27" s="36"/>
      <c r="E27" s="16">
        <v>115032</v>
      </c>
      <c r="F27" s="16">
        <v>118521</v>
      </c>
    </row>
    <row r="28" spans="1:6" ht="12.75">
      <c r="A28" s="123" t="s">
        <v>68</v>
      </c>
      <c r="B28" s="119">
        <v>3412</v>
      </c>
      <c r="C28" s="119">
        <v>3641</v>
      </c>
      <c r="D28" s="124"/>
      <c r="E28" s="119">
        <v>71013</v>
      </c>
      <c r="F28" s="119">
        <v>71911</v>
      </c>
    </row>
    <row r="29" spans="1:6" ht="12.75">
      <c r="A29" s="35" t="s">
        <v>69</v>
      </c>
      <c r="B29" s="16">
        <v>4077</v>
      </c>
      <c r="C29" s="16">
        <v>47601</v>
      </c>
      <c r="D29" s="36"/>
      <c r="E29" s="16">
        <v>1520</v>
      </c>
      <c r="F29" s="16">
        <v>6346</v>
      </c>
    </row>
    <row r="30" spans="1:6" ht="12.75">
      <c r="A30" s="123" t="s">
        <v>70</v>
      </c>
      <c r="B30" s="119">
        <v>84351</v>
      </c>
      <c r="C30" s="119">
        <v>128412</v>
      </c>
      <c r="D30" s="124"/>
      <c r="E30" s="119">
        <v>108561</v>
      </c>
      <c r="F30" s="119">
        <v>109939</v>
      </c>
    </row>
    <row r="31" spans="1:6" ht="12.75">
      <c r="A31" s="35" t="s">
        <v>71</v>
      </c>
      <c r="B31" s="16">
        <v>45882</v>
      </c>
      <c r="C31" s="16">
        <v>54644</v>
      </c>
      <c r="D31" s="36"/>
      <c r="E31" s="16">
        <v>25704</v>
      </c>
      <c r="F31" s="16">
        <v>30346</v>
      </c>
    </row>
    <row r="32" spans="1:6" ht="12.75">
      <c r="A32" s="123" t="s">
        <v>166</v>
      </c>
      <c r="B32" s="119">
        <v>26958</v>
      </c>
      <c r="C32" s="119">
        <v>32322</v>
      </c>
      <c r="D32" s="124"/>
      <c r="E32" s="119">
        <v>24685</v>
      </c>
      <c r="F32" s="119">
        <v>30090</v>
      </c>
    </row>
    <row r="33" spans="1:6" ht="12.75">
      <c r="A33" s="35" t="s">
        <v>72</v>
      </c>
      <c r="B33" s="16">
        <v>38465</v>
      </c>
      <c r="C33" s="16">
        <v>43900</v>
      </c>
      <c r="D33" s="36"/>
      <c r="E33" s="16">
        <v>31632</v>
      </c>
      <c r="F33" s="16">
        <v>35072</v>
      </c>
    </row>
    <row r="34" spans="1:6" ht="12.75">
      <c r="A34" s="123" t="s">
        <v>73</v>
      </c>
      <c r="B34" s="119">
        <v>39868</v>
      </c>
      <c r="C34" s="119">
        <v>45430</v>
      </c>
      <c r="D34" s="124"/>
      <c r="E34" s="119">
        <v>31579</v>
      </c>
      <c r="F34" s="119">
        <v>38765</v>
      </c>
    </row>
    <row r="35" spans="1:6" ht="12.75">
      <c r="A35" s="35" t="s">
        <v>76</v>
      </c>
      <c r="B35" s="16">
        <v>196463</v>
      </c>
      <c r="C35" s="16">
        <v>212282</v>
      </c>
      <c r="D35" s="36"/>
      <c r="E35" s="16">
        <v>117810</v>
      </c>
      <c r="F35" s="16">
        <v>140278</v>
      </c>
    </row>
    <row r="36" spans="1:6" ht="12.75">
      <c r="A36" s="123" t="s">
        <v>74</v>
      </c>
      <c r="B36" s="119">
        <v>4681</v>
      </c>
      <c r="C36" s="119">
        <v>10740</v>
      </c>
      <c r="D36" s="124"/>
      <c r="E36" s="119">
        <v>5999</v>
      </c>
      <c r="F36" s="119">
        <v>10695</v>
      </c>
    </row>
    <row r="37" spans="1:6" ht="12.75">
      <c r="A37" s="35" t="s">
        <v>75</v>
      </c>
      <c r="B37" s="16">
        <v>9961</v>
      </c>
      <c r="C37" s="16">
        <v>10393</v>
      </c>
      <c r="D37" s="36"/>
      <c r="E37" s="16">
        <v>56511</v>
      </c>
      <c r="F37" s="16">
        <v>58369</v>
      </c>
    </row>
    <row r="38" spans="1:7" ht="12.75">
      <c r="A38" s="123" t="s">
        <v>212</v>
      </c>
      <c r="B38" s="119">
        <v>115775</v>
      </c>
      <c r="C38" s="119">
        <v>143048</v>
      </c>
      <c r="D38" s="124"/>
      <c r="E38" s="119">
        <v>80431</v>
      </c>
      <c r="F38" s="119">
        <v>101881</v>
      </c>
      <c r="G38" s="16"/>
    </row>
    <row r="39" spans="1:14" ht="12.75">
      <c r="A39" s="35"/>
      <c r="B39" s="16"/>
      <c r="C39" s="16"/>
      <c r="D39" s="36"/>
      <c r="E39" s="16"/>
      <c r="F39" s="16"/>
      <c r="H39" s="85"/>
      <c r="I39" s="37"/>
      <c r="J39" s="37"/>
      <c r="K39" s="85"/>
      <c r="M39" s="85"/>
      <c r="N39" s="85"/>
    </row>
    <row r="40" spans="1:6" ht="12.75">
      <c r="A40" s="123" t="s">
        <v>1</v>
      </c>
      <c r="B40" s="119">
        <v>1447694</v>
      </c>
      <c r="C40" s="119">
        <v>2366607</v>
      </c>
      <c r="D40" s="124"/>
      <c r="E40" s="119">
        <v>1638472</v>
      </c>
      <c r="F40" s="119">
        <v>1951388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">
        <v>231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191</v>
      </c>
      <c r="B7" s="87"/>
      <c r="C7" s="87"/>
      <c r="D7" s="87"/>
      <c r="E7" s="87"/>
      <c r="F7" s="87"/>
      <c r="G7" s="87"/>
      <c r="H7" s="50"/>
    </row>
    <row r="8" spans="1:8" ht="14.25" customHeight="1">
      <c r="A8" s="46" t="str">
        <f>'a15'!A9</f>
        <v>Doce meses a Octubre</v>
      </c>
      <c r="B8" s="87"/>
      <c r="C8" s="87"/>
      <c r="D8" s="87"/>
      <c r="E8" s="87"/>
      <c r="F8" s="87"/>
      <c r="G8" s="87"/>
      <c r="H8" s="50"/>
    </row>
    <row r="9" spans="1:6" ht="14.25" customHeight="1">
      <c r="A9" s="61">
        <v>2013</v>
      </c>
      <c r="B9" s="51"/>
      <c r="C9" s="51"/>
      <c r="D9" s="51"/>
      <c r="E9" s="51"/>
      <c r="F9" s="51"/>
    </row>
    <row r="10" spans="1:8" ht="12.75" customHeight="1">
      <c r="A10" s="88"/>
      <c r="B10" s="89"/>
      <c r="C10" s="89"/>
      <c r="D10" s="89"/>
      <c r="E10" s="89"/>
      <c r="F10" s="89"/>
      <c r="G10" s="189" t="s">
        <v>6</v>
      </c>
      <c r="H10" s="189"/>
    </row>
    <row r="11" spans="1:8" ht="12.75">
      <c r="A11" s="181" t="s">
        <v>7</v>
      </c>
      <c r="B11" s="190" t="s">
        <v>34</v>
      </c>
      <c r="C11" s="181"/>
      <c r="D11" s="181"/>
      <c r="E11" s="90"/>
      <c r="F11" s="181" t="s">
        <v>40</v>
      </c>
      <c r="G11" s="181"/>
      <c r="H11" s="181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6">
        <v>511934</v>
      </c>
      <c r="C13" s="16">
        <v>26920</v>
      </c>
      <c r="D13" s="16">
        <v>485014</v>
      </c>
      <c r="E13" s="16"/>
      <c r="F13" s="16">
        <v>1899457</v>
      </c>
      <c r="G13" s="16">
        <v>237057</v>
      </c>
      <c r="H13" s="16">
        <v>1662400</v>
      </c>
    </row>
    <row r="14" spans="1:8" ht="12.75">
      <c r="A14" s="123" t="s">
        <v>54</v>
      </c>
      <c r="B14" s="119">
        <v>921</v>
      </c>
      <c r="C14" s="119">
        <v>921</v>
      </c>
      <c r="D14" s="119" t="s">
        <v>79</v>
      </c>
      <c r="E14" s="119"/>
      <c r="F14" s="119">
        <v>14107</v>
      </c>
      <c r="G14" s="119">
        <v>12620</v>
      </c>
      <c r="H14" s="119">
        <v>1487</v>
      </c>
    </row>
    <row r="15" spans="1:8" ht="12.75">
      <c r="A15" s="35" t="s">
        <v>55</v>
      </c>
      <c r="B15" s="16">
        <v>300207</v>
      </c>
      <c r="C15" s="16">
        <v>214335</v>
      </c>
      <c r="D15" s="16">
        <v>85872</v>
      </c>
      <c r="E15" s="16"/>
      <c r="F15" s="16">
        <v>500128</v>
      </c>
      <c r="G15" s="16">
        <v>110406</v>
      </c>
      <c r="H15" s="16">
        <v>389722</v>
      </c>
    </row>
    <row r="16" spans="1:8" ht="12.75">
      <c r="A16" s="123" t="s">
        <v>56</v>
      </c>
      <c r="B16" s="119">
        <v>1189561</v>
      </c>
      <c r="C16" s="119">
        <v>151351</v>
      </c>
      <c r="D16" s="119">
        <v>1038210</v>
      </c>
      <c r="E16" s="119"/>
      <c r="F16" s="119">
        <v>2973470</v>
      </c>
      <c r="G16" s="119">
        <v>201406</v>
      </c>
      <c r="H16" s="119">
        <v>2772064</v>
      </c>
    </row>
    <row r="17" spans="1:8" ht="12.75">
      <c r="A17" s="35" t="s">
        <v>57</v>
      </c>
      <c r="B17" s="16">
        <v>258319</v>
      </c>
      <c r="C17" s="16">
        <v>161554</v>
      </c>
      <c r="D17" s="16">
        <v>96765</v>
      </c>
      <c r="E17" s="16"/>
      <c r="F17" s="16">
        <v>189390</v>
      </c>
      <c r="G17" s="16">
        <v>29245</v>
      </c>
      <c r="H17" s="16">
        <v>160145</v>
      </c>
    </row>
    <row r="18" spans="1:8" ht="12.75">
      <c r="A18" s="123" t="s">
        <v>58</v>
      </c>
      <c r="B18" s="119">
        <v>84225</v>
      </c>
      <c r="C18" s="119">
        <v>15219</v>
      </c>
      <c r="D18" s="119">
        <v>69006</v>
      </c>
      <c r="E18" s="119"/>
      <c r="F18" s="119">
        <v>527144</v>
      </c>
      <c r="G18" s="119">
        <v>155111</v>
      </c>
      <c r="H18" s="119">
        <v>372033</v>
      </c>
    </row>
    <row r="19" spans="1:8" ht="12.75">
      <c r="A19" s="35" t="s">
        <v>59</v>
      </c>
      <c r="B19" s="16">
        <v>63737</v>
      </c>
      <c r="C19" s="16">
        <v>31408</v>
      </c>
      <c r="D19" s="16">
        <v>32329</v>
      </c>
      <c r="E19" s="16"/>
      <c r="F19" s="16">
        <v>228212</v>
      </c>
      <c r="G19" s="16">
        <v>93770</v>
      </c>
      <c r="H19" s="16">
        <v>134442</v>
      </c>
    </row>
    <row r="20" spans="1:8" ht="12.75">
      <c r="A20" s="123" t="s">
        <v>60</v>
      </c>
      <c r="B20" s="119">
        <v>75</v>
      </c>
      <c r="C20" s="119">
        <v>75</v>
      </c>
      <c r="D20" s="119" t="s">
        <v>79</v>
      </c>
      <c r="E20" s="119"/>
      <c r="F20" s="119">
        <v>48330</v>
      </c>
      <c r="G20" s="119">
        <v>39815</v>
      </c>
      <c r="H20" s="119">
        <v>8515</v>
      </c>
    </row>
    <row r="21" spans="1:8" ht="12.75">
      <c r="A21" s="35" t="s">
        <v>62</v>
      </c>
      <c r="B21" s="16">
        <v>257</v>
      </c>
      <c r="C21" s="16">
        <v>257</v>
      </c>
      <c r="D21" s="16" t="s">
        <v>79</v>
      </c>
      <c r="E21" s="16"/>
      <c r="F21" s="16">
        <v>53708</v>
      </c>
      <c r="G21" s="16">
        <v>38867</v>
      </c>
      <c r="H21" s="16">
        <v>14841</v>
      </c>
    </row>
    <row r="22" spans="1:8" ht="12.75">
      <c r="A22" s="123" t="s">
        <v>61</v>
      </c>
      <c r="B22" s="119">
        <v>99365</v>
      </c>
      <c r="C22" s="119">
        <v>85422</v>
      </c>
      <c r="D22" s="119">
        <v>13943</v>
      </c>
      <c r="E22" s="119"/>
      <c r="F22" s="119">
        <v>189190</v>
      </c>
      <c r="G22" s="119">
        <v>102282</v>
      </c>
      <c r="H22" s="119">
        <v>86908</v>
      </c>
    </row>
    <row r="23" spans="1:8" ht="12.75">
      <c r="A23" s="35" t="s">
        <v>63</v>
      </c>
      <c r="B23" s="16">
        <v>59088</v>
      </c>
      <c r="C23" s="16">
        <v>57867</v>
      </c>
      <c r="D23" s="16">
        <v>1221</v>
      </c>
      <c r="E23" s="16"/>
      <c r="F23" s="16">
        <v>112822</v>
      </c>
      <c r="G23" s="16">
        <v>96849</v>
      </c>
      <c r="H23" s="16">
        <v>15973</v>
      </c>
    </row>
    <row r="24" spans="1:8" ht="12.75">
      <c r="A24" s="123" t="s">
        <v>64</v>
      </c>
      <c r="B24" s="119">
        <v>257778</v>
      </c>
      <c r="C24" s="119">
        <v>36004</v>
      </c>
      <c r="D24" s="119">
        <v>221774</v>
      </c>
      <c r="E24" s="119"/>
      <c r="F24" s="119">
        <v>147708</v>
      </c>
      <c r="G24" s="119">
        <v>44483</v>
      </c>
      <c r="H24" s="119">
        <v>103225</v>
      </c>
    </row>
    <row r="25" spans="1:8" ht="12.75">
      <c r="A25" s="35" t="s">
        <v>65</v>
      </c>
      <c r="B25" s="16">
        <v>729615</v>
      </c>
      <c r="C25" s="16">
        <v>58338</v>
      </c>
      <c r="D25" s="16">
        <v>671277</v>
      </c>
      <c r="E25" s="16"/>
      <c r="F25" s="16">
        <v>1138102</v>
      </c>
      <c r="G25" s="16">
        <v>696358</v>
      </c>
      <c r="H25" s="16">
        <v>441744</v>
      </c>
    </row>
    <row r="26" spans="1:8" ht="12.75">
      <c r="A26" s="123" t="s">
        <v>66</v>
      </c>
      <c r="B26" s="119">
        <v>2002</v>
      </c>
      <c r="C26" s="119">
        <v>1291</v>
      </c>
      <c r="D26" s="119">
        <v>711</v>
      </c>
      <c r="E26" s="119"/>
      <c r="F26" s="119">
        <v>18557</v>
      </c>
      <c r="G26" s="119">
        <v>10119</v>
      </c>
      <c r="H26" s="119">
        <v>8438</v>
      </c>
    </row>
    <row r="27" spans="1:8" ht="12.75">
      <c r="A27" s="35" t="s">
        <v>67</v>
      </c>
      <c r="B27" s="16">
        <v>150466</v>
      </c>
      <c r="C27" s="16">
        <v>58701</v>
      </c>
      <c r="D27" s="16">
        <v>91765</v>
      </c>
      <c r="E27" s="16"/>
      <c r="F27" s="16">
        <v>362658</v>
      </c>
      <c r="G27" s="16">
        <v>182779</v>
      </c>
      <c r="H27" s="16">
        <v>179879</v>
      </c>
    </row>
    <row r="28" spans="1:8" ht="12.75">
      <c r="A28" s="123" t="s">
        <v>68</v>
      </c>
      <c r="B28" s="119">
        <v>71548</v>
      </c>
      <c r="C28" s="119">
        <v>69951</v>
      </c>
      <c r="D28" s="119">
        <v>1597</v>
      </c>
      <c r="E28" s="119"/>
      <c r="F28" s="119">
        <v>21272</v>
      </c>
      <c r="G28" s="119">
        <v>18644</v>
      </c>
      <c r="H28" s="119">
        <v>2628</v>
      </c>
    </row>
    <row r="29" spans="1:8" ht="12.75">
      <c r="A29" s="35" t="s">
        <v>69</v>
      </c>
      <c r="B29" s="16">
        <v>239745</v>
      </c>
      <c r="C29" s="16">
        <v>234912</v>
      </c>
      <c r="D29" s="16">
        <v>4833</v>
      </c>
      <c r="E29" s="16"/>
      <c r="F29" s="16">
        <v>149001</v>
      </c>
      <c r="G29" s="16">
        <v>22967</v>
      </c>
      <c r="H29" s="16">
        <v>126034</v>
      </c>
    </row>
    <row r="30" spans="1:8" ht="12.75">
      <c r="A30" s="123" t="s">
        <v>70</v>
      </c>
      <c r="B30" s="119">
        <v>127591</v>
      </c>
      <c r="C30" s="119">
        <v>61130</v>
      </c>
      <c r="D30" s="119">
        <v>66461</v>
      </c>
      <c r="E30" s="119"/>
      <c r="F30" s="119">
        <v>255029</v>
      </c>
      <c r="G30" s="119">
        <v>172776</v>
      </c>
      <c r="H30" s="119">
        <v>82253</v>
      </c>
    </row>
    <row r="31" spans="1:8" ht="12.75">
      <c r="A31" s="35" t="s">
        <v>71</v>
      </c>
      <c r="B31" s="16">
        <v>147373</v>
      </c>
      <c r="C31" s="16">
        <v>9747</v>
      </c>
      <c r="D31" s="16">
        <v>137626</v>
      </c>
      <c r="E31" s="16"/>
      <c r="F31" s="16">
        <v>255470</v>
      </c>
      <c r="G31" s="16">
        <v>82928</v>
      </c>
      <c r="H31" s="16">
        <v>172542</v>
      </c>
    </row>
    <row r="32" spans="1:8" ht="12.75">
      <c r="A32" s="123" t="s">
        <v>166</v>
      </c>
      <c r="B32" s="119">
        <v>194511</v>
      </c>
      <c r="C32" s="119">
        <v>17074</v>
      </c>
      <c r="D32" s="119">
        <v>177437</v>
      </c>
      <c r="E32" s="119"/>
      <c r="F32" s="119">
        <v>158810</v>
      </c>
      <c r="G32" s="119">
        <v>84124</v>
      </c>
      <c r="H32" s="119">
        <v>74686</v>
      </c>
    </row>
    <row r="33" spans="1:8" ht="12.75">
      <c r="A33" s="35" t="s">
        <v>72</v>
      </c>
      <c r="B33" s="16">
        <v>155259</v>
      </c>
      <c r="C33" s="16">
        <v>26787</v>
      </c>
      <c r="D33" s="16">
        <v>128472</v>
      </c>
      <c r="E33" s="16"/>
      <c r="F33" s="16">
        <v>316451</v>
      </c>
      <c r="G33" s="16">
        <v>79204</v>
      </c>
      <c r="H33" s="16">
        <v>237247</v>
      </c>
    </row>
    <row r="34" spans="1:8" ht="12.75">
      <c r="A34" s="123" t="s">
        <v>73</v>
      </c>
      <c r="B34" s="119">
        <v>233196</v>
      </c>
      <c r="C34" s="119">
        <v>61668</v>
      </c>
      <c r="D34" s="119">
        <v>171528</v>
      </c>
      <c r="E34" s="119"/>
      <c r="F34" s="119">
        <v>289334</v>
      </c>
      <c r="G34" s="119">
        <v>145873</v>
      </c>
      <c r="H34" s="119">
        <v>143461</v>
      </c>
    </row>
    <row r="35" spans="1:8" ht="12.75">
      <c r="A35" s="35" t="s">
        <v>76</v>
      </c>
      <c r="B35" s="16">
        <v>249521</v>
      </c>
      <c r="C35" s="16">
        <v>76911</v>
      </c>
      <c r="D35" s="16">
        <v>172610</v>
      </c>
      <c r="E35" s="16"/>
      <c r="F35" s="16">
        <v>1134641</v>
      </c>
      <c r="G35" s="16">
        <v>125304</v>
      </c>
      <c r="H35" s="16">
        <v>1009337</v>
      </c>
    </row>
    <row r="36" spans="1:8" ht="12.75">
      <c r="A36" s="123" t="s">
        <v>74</v>
      </c>
      <c r="B36" s="119">
        <v>141731</v>
      </c>
      <c r="C36" s="119">
        <v>31093</v>
      </c>
      <c r="D36" s="119">
        <v>110638</v>
      </c>
      <c r="E36" s="119"/>
      <c r="F36" s="119">
        <v>68953</v>
      </c>
      <c r="G36" s="119">
        <v>32602</v>
      </c>
      <c r="H36" s="119">
        <v>36351</v>
      </c>
    </row>
    <row r="37" spans="1:8" ht="12.75">
      <c r="A37" s="35" t="s">
        <v>75</v>
      </c>
      <c r="B37" s="16">
        <v>358945</v>
      </c>
      <c r="C37" s="16">
        <v>69761</v>
      </c>
      <c r="D37" s="16">
        <v>289184</v>
      </c>
      <c r="E37" s="16"/>
      <c r="F37" s="16">
        <v>148756</v>
      </c>
      <c r="G37" s="16">
        <v>72777</v>
      </c>
      <c r="H37" s="16">
        <v>75979</v>
      </c>
    </row>
    <row r="38" spans="1:8" ht="12.75">
      <c r="A38" s="132" t="s">
        <v>212</v>
      </c>
      <c r="B38" s="119">
        <v>781046</v>
      </c>
      <c r="C38" s="119">
        <v>607234</v>
      </c>
      <c r="D38" s="119">
        <v>173812</v>
      </c>
      <c r="E38" s="119"/>
      <c r="F38" s="119">
        <v>831678</v>
      </c>
      <c r="G38" s="119">
        <v>429691</v>
      </c>
      <c r="H38" s="119">
        <v>401987</v>
      </c>
    </row>
    <row r="39" spans="1:8" ht="12.75">
      <c r="A39" s="35"/>
      <c r="B39" s="16"/>
      <c r="C39" s="16"/>
      <c r="D39" s="16"/>
      <c r="E39" s="16"/>
      <c r="F39" s="16"/>
      <c r="G39" s="16"/>
      <c r="H39" s="16"/>
    </row>
    <row r="40" spans="1:8" ht="12.75">
      <c r="A40" s="123" t="s">
        <v>1</v>
      </c>
      <c r="B40" s="119">
        <v>6408016</v>
      </c>
      <c r="C40" s="119">
        <v>2165931</v>
      </c>
      <c r="D40" s="119">
        <v>4242085</v>
      </c>
      <c r="E40" s="119"/>
      <c r="F40" s="119">
        <v>12032378</v>
      </c>
      <c r="G40" s="119">
        <v>3318057</v>
      </c>
      <c r="H40" s="119">
        <v>8714321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">
        <v>231</v>
      </c>
    </row>
  </sheetData>
  <sheetProtection/>
  <mergeCells count="4">
    <mergeCell ref="G10:H10"/>
    <mergeCell ref="A11:A12"/>
    <mergeCell ref="B11:D11"/>
    <mergeCell ref="F11:H11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4.14062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4" t="s">
        <v>192</v>
      </c>
      <c r="B7" s="87"/>
      <c r="C7" s="87"/>
      <c r="D7" s="87"/>
      <c r="E7" s="87"/>
      <c r="F7" s="87"/>
      <c r="G7" s="87"/>
      <c r="H7" s="50"/>
    </row>
    <row r="8" spans="1:8" ht="14.25" customHeight="1">
      <c r="A8" s="46" t="str">
        <f>'a20'!A8</f>
        <v>Doce meses a Octubre</v>
      </c>
      <c r="B8" s="87"/>
      <c r="C8" s="87"/>
      <c r="D8" s="87"/>
      <c r="E8" s="87"/>
      <c r="F8" s="87"/>
      <c r="G8" s="87"/>
      <c r="H8" s="50"/>
    </row>
    <row r="9" spans="1:8" ht="14.25" customHeight="1">
      <c r="A9" s="61">
        <v>2013</v>
      </c>
      <c r="B9" s="51"/>
      <c r="C9" s="51"/>
      <c r="D9" s="51"/>
      <c r="E9" s="51"/>
      <c r="F9" s="51"/>
      <c r="G9" s="51"/>
      <c r="H9" s="50"/>
    </row>
    <row r="10" spans="1:8" ht="12.75" customHeight="1">
      <c r="A10" s="61"/>
      <c r="B10" s="51"/>
      <c r="C10" s="51"/>
      <c r="D10" s="51"/>
      <c r="E10" s="51"/>
      <c r="F10" s="51"/>
      <c r="G10" s="189" t="s">
        <v>52</v>
      </c>
      <c r="H10" s="189"/>
    </row>
    <row r="11" spans="1:8" ht="12.75">
      <c r="A11" s="157" t="s">
        <v>7</v>
      </c>
      <c r="B11" s="174" t="s">
        <v>34</v>
      </c>
      <c r="C11" s="157"/>
      <c r="D11" s="157"/>
      <c r="E11" s="11"/>
      <c r="F11" s="157" t="s">
        <v>40</v>
      </c>
      <c r="G11" s="157"/>
      <c r="H11" s="157"/>
    </row>
    <row r="12" spans="1:8" ht="12.75">
      <c r="A12" s="158"/>
      <c r="B12" s="10" t="s">
        <v>1</v>
      </c>
      <c r="C12" s="10" t="s">
        <v>35</v>
      </c>
      <c r="D12" s="10" t="s">
        <v>36</v>
      </c>
      <c r="E12" s="12"/>
      <c r="F12" s="10" t="s">
        <v>1</v>
      </c>
      <c r="G12" s="10" t="s">
        <v>35</v>
      </c>
      <c r="H12" s="10" t="s">
        <v>36</v>
      </c>
    </row>
    <row r="13" spans="1:8" ht="12.75">
      <c r="A13" s="35" t="s">
        <v>53</v>
      </c>
      <c r="B13" s="16">
        <v>8802</v>
      </c>
      <c r="C13" s="16">
        <v>432</v>
      </c>
      <c r="D13" s="16">
        <v>8370</v>
      </c>
      <c r="F13" s="16">
        <v>16657</v>
      </c>
      <c r="G13" s="16">
        <v>1781</v>
      </c>
      <c r="H13" s="16">
        <v>14876</v>
      </c>
    </row>
    <row r="14" spans="1:8" ht="12.75">
      <c r="A14" s="123" t="s">
        <v>54</v>
      </c>
      <c r="B14" s="119">
        <v>20</v>
      </c>
      <c r="C14" s="119">
        <v>20</v>
      </c>
      <c r="D14" s="119" t="s">
        <v>79</v>
      </c>
      <c r="E14" s="133"/>
      <c r="F14" s="119">
        <v>153</v>
      </c>
      <c r="G14" s="119">
        <v>134</v>
      </c>
      <c r="H14" s="119">
        <v>19</v>
      </c>
    </row>
    <row r="15" spans="1:8" ht="12.75">
      <c r="A15" s="35" t="s">
        <v>55</v>
      </c>
      <c r="B15" s="16">
        <v>5968</v>
      </c>
      <c r="C15" s="16">
        <v>4233</v>
      </c>
      <c r="D15" s="16">
        <v>1735</v>
      </c>
      <c r="F15" s="16">
        <v>3790</v>
      </c>
      <c r="G15" s="16">
        <v>940</v>
      </c>
      <c r="H15" s="16">
        <v>2850</v>
      </c>
    </row>
    <row r="16" spans="1:8" ht="12.75">
      <c r="A16" s="123" t="s">
        <v>56</v>
      </c>
      <c r="B16" s="119">
        <v>16522</v>
      </c>
      <c r="C16" s="119">
        <v>1966</v>
      </c>
      <c r="D16" s="119">
        <v>14556</v>
      </c>
      <c r="E16" s="133"/>
      <c r="F16" s="119">
        <v>24759</v>
      </c>
      <c r="G16" s="119">
        <v>1647</v>
      </c>
      <c r="H16" s="119">
        <v>23112</v>
      </c>
    </row>
    <row r="17" spans="1:8" ht="12.75">
      <c r="A17" s="35" t="s">
        <v>57</v>
      </c>
      <c r="B17" s="16">
        <v>5594</v>
      </c>
      <c r="C17" s="16">
        <v>3600</v>
      </c>
      <c r="D17" s="16">
        <v>1994</v>
      </c>
      <c r="F17" s="16">
        <v>1464</v>
      </c>
      <c r="G17" s="16">
        <v>171</v>
      </c>
      <c r="H17" s="16">
        <v>1293</v>
      </c>
    </row>
    <row r="18" spans="1:8" ht="12.75">
      <c r="A18" s="123" t="s">
        <v>58</v>
      </c>
      <c r="B18" s="119">
        <v>1149</v>
      </c>
      <c r="C18" s="119">
        <v>146</v>
      </c>
      <c r="D18" s="119">
        <v>1003</v>
      </c>
      <c r="E18" s="133"/>
      <c r="F18" s="119">
        <v>4892</v>
      </c>
      <c r="G18" s="119">
        <v>1350</v>
      </c>
      <c r="H18" s="119">
        <v>3542</v>
      </c>
    </row>
    <row r="19" spans="1:8" ht="12.75">
      <c r="A19" s="35" t="s">
        <v>59</v>
      </c>
      <c r="B19" s="16">
        <v>969</v>
      </c>
      <c r="C19" s="16">
        <v>432</v>
      </c>
      <c r="D19" s="16">
        <v>537</v>
      </c>
      <c r="F19" s="16">
        <v>1897</v>
      </c>
      <c r="G19" s="16">
        <v>693</v>
      </c>
      <c r="H19" s="16">
        <v>1204</v>
      </c>
    </row>
    <row r="20" spans="1:8" ht="12.75">
      <c r="A20" s="123" t="s">
        <v>60</v>
      </c>
      <c r="B20" s="119">
        <v>2</v>
      </c>
      <c r="C20" s="119">
        <v>2</v>
      </c>
      <c r="D20" s="119" t="s">
        <v>79</v>
      </c>
      <c r="E20" s="133"/>
      <c r="F20" s="119">
        <v>484</v>
      </c>
      <c r="G20" s="119">
        <v>404</v>
      </c>
      <c r="H20" s="119">
        <v>80</v>
      </c>
    </row>
    <row r="21" spans="1:8" ht="12.75">
      <c r="A21" s="35" t="s">
        <v>62</v>
      </c>
      <c r="B21" s="16">
        <v>2</v>
      </c>
      <c r="C21" s="16">
        <v>2</v>
      </c>
      <c r="D21" s="16" t="s">
        <v>79</v>
      </c>
      <c r="F21" s="16">
        <v>368</v>
      </c>
      <c r="G21" s="16">
        <v>287</v>
      </c>
      <c r="H21" s="16">
        <v>81</v>
      </c>
    </row>
    <row r="22" spans="1:8" ht="12.75">
      <c r="A22" s="123" t="s">
        <v>61</v>
      </c>
      <c r="B22" s="119">
        <v>2025</v>
      </c>
      <c r="C22" s="119">
        <v>1811</v>
      </c>
      <c r="D22" s="119">
        <v>214</v>
      </c>
      <c r="E22" s="133"/>
      <c r="F22" s="119">
        <v>1526</v>
      </c>
      <c r="G22" s="119">
        <v>844</v>
      </c>
      <c r="H22" s="119">
        <v>682</v>
      </c>
    </row>
    <row r="23" spans="1:8" ht="12.75">
      <c r="A23" s="35" t="s">
        <v>63</v>
      </c>
      <c r="B23" s="16">
        <v>1276</v>
      </c>
      <c r="C23" s="16">
        <v>1228</v>
      </c>
      <c r="D23" s="16">
        <v>48</v>
      </c>
      <c r="F23" s="16">
        <v>996</v>
      </c>
      <c r="G23" s="16">
        <v>905</v>
      </c>
      <c r="H23" s="16">
        <v>91</v>
      </c>
    </row>
    <row r="24" spans="1:8" ht="12.75">
      <c r="A24" s="123" t="s">
        <v>64</v>
      </c>
      <c r="B24" s="119">
        <v>5436</v>
      </c>
      <c r="C24" s="119">
        <v>772</v>
      </c>
      <c r="D24" s="119">
        <v>4664</v>
      </c>
      <c r="E24" s="133"/>
      <c r="F24" s="119">
        <v>1058</v>
      </c>
      <c r="G24" s="119">
        <v>316</v>
      </c>
      <c r="H24" s="119">
        <v>742</v>
      </c>
    </row>
    <row r="25" spans="1:8" ht="12.75">
      <c r="A25" s="35" t="s">
        <v>65</v>
      </c>
      <c r="B25" s="16">
        <v>13241</v>
      </c>
      <c r="C25" s="16">
        <v>867</v>
      </c>
      <c r="D25" s="16">
        <v>12374</v>
      </c>
      <c r="F25" s="16">
        <v>10648</v>
      </c>
      <c r="G25" s="16">
        <v>5388</v>
      </c>
      <c r="H25" s="16">
        <v>5260</v>
      </c>
    </row>
    <row r="26" spans="1:8" ht="12.75">
      <c r="A26" s="123" t="s">
        <v>66</v>
      </c>
      <c r="B26" s="119">
        <v>10</v>
      </c>
      <c r="C26" s="119">
        <v>4</v>
      </c>
      <c r="D26" s="119">
        <v>6</v>
      </c>
      <c r="E26" s="133"/>
      <c r="F26" s="119">
        <v>163</v>
      </c>
      <c r="G26" s="119">
        <v>95</v>
      </c>
      <c r="H26" s="119">
        <v>68</v>
      </c>
    </row>
    <row r="27" spans="1:8" ht="12.75">
      <c r="A27" s="35" t="s">
        <v>67</v>
      </c>
      <c r="B27" s="16">
        <v>2234</v>
      </c>
      <c r="C27" s="16">
        <v>798</v>
      </c>
      <c r="D27" s="16">
        <v>1436</v>
      </c>
      <c r="F27" s="16">
        <v>3174</v>
      </c>
      <c r="G27" s="16">
        <v>1728</v>
      </c>
      <c r="H27" s="16">
        <v>1446</v>
      </c>
    </row>
    <row r="28" spans="1:8" ht="12.75">
      <c r="A28" s="123" t="s">
        <v>68</v>
      </c>
      <c r="B28" s="119">
        <v>1475</v>
      </c>
      <c r="C28" s="119">
        <v>1462</v>
      </c>
      <c r="D28" s="119">
        <v>13</v>
      </c>
      <c r="E28" s="133"/>
      <c r="F28" s="119">
        <v>151</v>
      </c>
      <c r="G28" s="119">
        <v>118</v>
      </c>
      <c r="H28" s="119">
        <v>33</v>
      </c>
    </row>
    <row r="29" spans="1:8" ht="12.75">
      <c r="A29" s="35" t="s">
        <v>69</v>
      </c>
      <c r="B29" s="16">
        <v>5159</v>
      </c>
      <c r="C29" s="16">
        <v>5084</v>
      </c>
      <c r="D29" s="16">
        <v>75</v>
      </c>
      <c r="F29" s="16">
        <v>1299</v>
      </c>
      <c r="G29" s="16">
        <v>209</v>
      </c>
      <c r="H29" s="16">
        <v>1090</v>
      </c>
    </row>
    <row r="30" spans="1:8" ht="12.75">
      <c r="A30" s="123" t="s">
        <v>70</v>
      </c>
      <c r="B30" s="119">
        <v>2136</v>
      </c>
      <c r="C30" s="119">
        <v>944</v>
      </c>
      <c r="D30" s="119">
        <v>1192</v>
      </c>
      <c r="E30" s="133"/>
      <c r="F30" s="119">
        <v>1735</v>
      </c>
      <c r="G30" s="119">
        <v>1129</v>
      </c>
      <c r="H30" s="119">
        <v>606</v>
      </c>
    </row>
    <row r="31" spans="1:8" ht="12.75">
      <c r="A31" s="35" t="s">
        <v>71</v>
      </c>
      <c r="B31" s="16">
        <v>2906</v>
      </c>
      <c r="C31" s="16">
        <v>198</v>
      </c>
      <c r="D31" s="16">
        <v>2708</v>
      </c>
      <c r="F31" s="16">
        <v>2425</v>
      </c>
      <c r="G31" s="16">
        <v>667</v>
      </c>
      <c r="H31" s="16">
        <v>1758</v>
      </c>
    </row>
    <row r="32" spans="1:8" ht="12.75">
      <c r="A32" s="123" t="s">
        <v>166</v>
      </c>
      <c r="B32" s="119">
        <v>3954</v>
      </c>
      <c r="C32" s="119">
        <v>326</v>
      </c>
      <c r="D32" s="119">
        <v>3628</v>
      </c>
      <c r="E32" s="133"/>
      <c r="F32" s="119">
        <v>1670</v>
      </c>
      <c r="G32" s="119">
        <v>910</v>
      </c>
      <c r="H32" s="119">
        <v>760</v>
      </c>
    </row>
    <row r="33" spans="1:8" ht="12.75">
      <c r="A33" s="35" t="s">
        <v>72</v>
      </c>
      <c r="B33" s="16">
        <v>2145</v>
      </c>
      <c r="C33" s="16">
        <v>452</v>
      </c>
      <c r="D33" s="16">
        <v>1693</v>
      </c>
      <c r="F33" s="16">
        <v>2722</v>
      </c>
      <c r="G33" s="16">
        <v>596</v>
      </c>
      <c r="H33" s="16">
        <v>2126</v>
      </c>
    </row>
    <row r="34" spans="1:8" ht="12.75">
      <c r="A34" s="123" t="s">
        <v>73</v>
      </c>
      <c r="B34" s="119">
        <v>4112</v>
      </c>
      <c r="C34" s="119">
        <v>988</v>
      </c>
      <c r="D34" s="119">
        <v>3124</v>
      </c>
      <c r="E34" s="133"/>
      <c r="F34" s="119">
        <v>2972</v>
      </c>
      <c r="G34" s="119">
        <v>1669</v>
      </c>
      <c r="H34" s="119">
        <v>1303</v>
      </c>
    </row>
    <row r="35" spans="1:8" ht="12.75">
      <c r="A35" s="35" t="s">
        <v>76</v>
      </c>
      <c r="B35" s="16">
        <v>3786</v>
      </c>
      <c r="C35" s="16">
        <v>1001</v>
      </c>
      <c r="D35" s="16">
        <v>2785</v>
      </c>
      <c r="F35" s="16">
        <v>9612</v>
      </c>
      <c r="G35" s="16">
        <v>1115</v>
      </c>
      <c r="H35" s="16">
        <v>8497</v>
      </c>
    </row>
    <row r="36" spans="1:8" ht="12.75">
      <c r="A36" s="123" t="s">
        <v>74</v>
      </c>
      <c r="B36" s="119">
        <v>2884</v>
      </c>
      <c r="C36" s="119">
        <v>690</v>
      </c>
      <c r="D36" s="119">
        <v>2194</v>
      </c>
      <c r="E36" s="133"/>
      <c r="F36" s="119">
        <v>535</v>
      </c>
      <c r="G36" s="119">
        <v>249</v>
      </c>
      <c r="H36" s="119">
        <v>286</v>
      </c>
    </row>
    <row r="37" spans="1:8" ht="12.75">
      <c r="A37" s="35" t="s">
        <v>75</v>
      </c>
      <c r="B37" s="16">
        <v>4918</v>
      </c>
      <c r="C37" s="16">
        <v>795</v>
      </c>
      <c r="D37" s="16">
        <v>4123</v>
      </c>
      <c r="F37" s="16">
        <v>1123</v>
      </c>
      <c r="G37" s="16">
        <v>497</v>
      </c>
      <c r="H37" s="16">
        <v>626</v>
      </c>
    </row>
    <row r="38" spans="1:8" ht="12.75">
      <c r="A38" s="132" t="s">
        <v>212</v>
      </c>
      <c r="B38" s="119">
        <v>13913</v>
      </c>
      <c r="C38" s="119">
        <v>11058</v>
      </c>
      <c r="D38" s="119">
        <v>2855</v>
      </c>
      <c r="E38" s="133"/>
      <c r="F38" s="119">
        <v>6397</v>
      </c>
      <c r="G38" s="119">
        <v>3643</v>
      </c>
      <c r="H38" s="119">
        <v>2754</v>
      </c>
    </row>
    <row r="39" spans="1:8" ht="12.75">
      <c r="A39" s="35"/>
      <c r="B39" s="16"/>
      <c r="C39" s="16"/>
      <c r="D39" s="16"/>
      <c r="F39" s="16"/>
      <c r="G39" s="16"/>
      <c r="H39" s="16"/>
    </row>
    <row r="40" spans="1:8" ht="12.75">
      <c r="A40" s="123" t="s">
        <v>1</v>
      </c>
      <c r="B40" s="119">
        <v>110638</v>
      </c>
      <c r="C40" s="119">
        <v>39311</v>
      </c>
      <c r="D40" s="119">
        <v>71327</v>
      </c>
      <c r="E40" s="133"/>
      <c r="F40" s="119">
        <v>102670</v>
      </c>
      <c r="G40" s="119">
        <v>27485</v>
      </c>
      <c r="H40" s="119">
        <v>75185</v>
      </c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ht="12.75">
      <c r="A42" s="25" t="s">
        <v>4</v>
      </c>
    </row>
    <row r="43" ht="12.75">
      <c r="A43" s="74" t="s">
        <v>87</v>
      </c>
    </row>
    <row r="44" ht="12.75">
      <c r="A44" s="25" t="s">
        <v>231</v>
      </c>
    </row>
  </sheetData>
  <sheetProtection/>
  <mergeCells count="4">
    <mergeCell ref="A11:A12"/>
    <mergeCell ref="B11:D11"/>
    <mergeCell ref="F11:H11"/>
    <mergeCell ref="G10:H10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O44"/>
  <sheetViews>
    <sheetView zoomScalePageLayoutView="0" workbookViewId="0" topLeftCell="A19">
      <selection activeCell="J41" sqref="J41"/>
    </sheetView>
  </sheetViews>
  <sheetFormatPr defaultColWidth="11.421875" defaultRowHeight="12.75"/>
  <cols>
    <col min="1" max="1" width="27.140625" style="30" customWidth="1"/>
    <col min="2" max="4" width="11.421875" style="30" customWidth="1"/>
    <col min="5" max="5" width="5.00390625" style="30" customWidth="1"/>
    <col min="6" max="8" width="11.421875" style="30" customWidth="1"/>
    <col min="9" max="9" width="5.7109375" style="30" customWidth="1"/>
    <col min="10" max="16384" width="11.421875" style="30" customWidth="1"/>
  </cols>
  <sheetData>
    <row r="1" ht="13.5" customHeight="1"/>
    <row r="2" ht="13.5" customHeight="1"/>
    <row r="3" ht="13.5" customHeight="1"/>
    <row r="4" spans="1:12" ht="13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4.25" customHeight="1">
      <c r="A7" s="4" t="s">
        <v>86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4.25" customHeight="1">
      <c r="A8" s="4" t="s">
        <v>193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ht="14.25" customHeight="1">
      <c r="A9" s="46" t="str">
        <f>'a6'!A9</f>
        <v>Octubre (2012 - 2013)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2.75" customHeight="1">
      <c r="A10" s="92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s="5" customFormat="1" ht="12.75" customHeight="1">
      <c r="A11" s="174" t="s">
        <v>37</v>
      </c>
      <c r="B11" s="160" t="s">
        <v>38</v>
      </c>
      <c r="C11" s="160"/>
      <c r="D11" s="160"/>
      <c r="E11" s="157"/>
      <c r="F11" s="160"/>
      <c r="G11" s="160"/>
      <c r="H11" s="160"/>
      <c r="I11" s="157"/>
      <c r="J11" s="160"/>
      <c r="K11" s="160"/>
      <c r="L11" s="160"/>
    </row>
    <row r="12" spans="1:12" s="5" customFormat="1" ht="21.75" customHeight="1">
      <c r="A12" s="173"/>
      <c r="B12" s="160" t="s">
        <v>39</v>
      </c>
      <c r="C12" s="160"/>
      <c r="D12" s="160"/>
      <c r="E12" s="11"/>
      <c r="F12" s="160" t="s">
        <v>34</v>
      </c>
      <c r="G12" s="160"/>
      <c r="H12" s="160"/>
      <c r="I12" s="11"/>
      <c r="J12" s="160" t="s">
        <v>40</v>
      </c>
      <c r="K12" s="160"/>
      <c r="L12" s="160"/>
    </row>
    <row r="13" spans="1:12" s="5" customFormat="1" ht="24">
      <c r="A13" s="158"/>
      <c r="B13" s="12" t="s">
        <v>41</v>
      </c>
      <c r="C13" s="12" t="s">
        <v>35</v>
      </c>
      <c r="D13" s="12" t="s">
        <v>36</v>
      </c>
      <c r="E13" s="64"/>
      <c r="F13" s="12" t="s">
        <v>41</v>
      </c>
      <c r="G13" s="12" t="s">
        <v>35</v>
      </c>
      <c r="H13" s="12" t="s">
        <v>36</v>
      </c>
      <c r="I13" s="64"/>
      <c r="J13" s="12" t="s">
        <v>41</v>
      </c>
      <c r="K13" s="12" t="s">
        <v>35</v>
      </c>
      <c r="L13" s="12" t="s">
        <v>36</v>
      </c>
    </row>
    <row r="14" spans="1:15" ht="12.75">
      <c r="A14" s="93" t="s">
        <v>225</v>
      </c>
      <c r="B14" s="21">
        <v>1447694</v>
      </c>
      <c r="C14" s="21">
        <v>431335</v>
      </c>
      <c r="D14" s="21">
        <v>1016359</v>
      </c>
      <c r="E14" s="75"/>
      <c r="F14" s="94">
        <v>505812</v>
      </c>
      <c r="G14" s="94">
        <v>171803</v>
      </c>
      <c r="H14" s="94">
        <v>334009</v>
      </c>
      <c r="I14" s="36"/>
      <c r="J14" s="94">
        <v>941882</v>
      </c>
      <c r="K14" s="94">
        <v>259532</v>
      </c>
      <c r="L14" s="94">
        <v>682350</v>
      </c>
      <c r="N14" s="85"/>
      <c r="O14" s="85"/>
    </row>
    <row r="15" spans="1:12" ht="12.75">
      <c r="A15" s="134" t="s">
        <v>234</v>
      </c>
      <c r="B15" s="129">
        <v>1216605</v>
      </c>
      <c r="C15" s="129">
        <v>414377</v>
      </c>
      <c r="D15" s="129">
        <v>802228</v>
      </c>
      <c r="E15" s="129"/>
      <c r="F15" s="129">
        <v>281526</v>
      </c>
      <c r="G15" s="129">
        <v>125640</v>
      </c>
      <c r="H15" s="129">
        <v>155886</v>
      </c>
      <c r="I15" s="129"/>
      <c r="J15" s="129">
        <v>935079</v>
      </c>
      <c r="K15" s="129">
        <v>288737</v>
      </c>
      <c r="L15" s="129">
        <v>646342</v>
      </c>
    </row>
    <row r="16" spans="1:12" ht="12.75">
      <c r="A16" s="93" t="s">
        <v>232</v>
      </c>
      <c r="B16" s="21">
        <v>1638472</v>
      </c>
      <c r="C16" s="21">
        <v>547393</v>
      </c>
      <c r="D16" s="21">
        <v>1091079</v>
      </c>
      <c r="E16" s="75"/>
      <c r="F16" s="94">
        <v>555745</v>
      </c>
      <c r="G16" s="94">
        <v>162998</v>
      </c>
      <c r="H16" s="94">
        <v>392747</v>
      </c>
      <c r="I16" s="36"/>
      <c r="J16" s="94">
        <v>1082727</v>
      </c>
      <c r="K16" s="94">
        <v>384395</v>
      </c>
      <c r="L16" s="94">
        <v>698332</v>
      </c>
    </row>
    <row r="17" spans="1:12" ht="12.75">
      <c r="A17" s="134" t="s">
        <v>171</v>
      </c>
      <c r="B17" s="129">
        <v>13034235</v>
      </c>
      <c r="C17" s="129">
        <v>3799562</v>
      </c>
      <c r="D17" s="129">
        <v>9234673</v>
      </c>
      <c r="E17" s="129"/>
      <c r="F17" s="129">
        <v>3218319</v>
      </c>
      <c r="G17" s="129">
        <v>1110637</v>
      </c>
      <c r="H17" s="129">
        <v>2107682</v>
      </c>
      <c r="I17" s="129"/>
      <c r="J17" s="129">
        <v>9815916</v>
      </c>
      <c r="K17" s="129">
        <v>2688925</v>
      </c>
      <c r="L17" s="129">
        <v>7126991</v>
      </c>
    </row>
    <row r="18" spans="1:12" ht="12.75" customHeight="1">
      <c r="A18" s="93" t="s">
        <v>211</v>
      </c>
      <c r="B18" s="21">
        <v>15244644</v>
      </c>
      <c r="C18" s="21">
        <v>4492177</v>
      </c>
      <c r="D18" s="21">
        <v>10752467</v>
      </c>
      <c r="E18" s="75"/>
      <c r="F18" s="94">
        <v>5258678</v>
      </c>
      <c r="G18" s="94">
        <v>1718799</v>
      </c>
      <c r="H18" s="94">
        <v>3539879</v>
      </c>
      <c r="I18" s="36"/>
      <c r="J18" s="94">
        <v>9985966</v>
      </c>
      <c r="K18" s="94">
        <v>2773378</v>
      </c>
      <c r="L18" s="94">
        <v>7212588</v>
      </c>
    </row>
    <row r="19" spans="1:12" ht="12.75">
      <c r="A19" s="134" t="s">
        <v>235</v>
      </c>
      <c r="B19" s="129">
        <v>16493614</v>
      </c>
      <c r="C19" s="129">
        <v>5114434</v>
      </c>
      <c r="D19" s="129">
        <v>11379180</v>
      </c>
      <c r="E19" s="129"/>
      <c r="F19" s="129">
        <v>4177484</v>
      </c>
      <c r="G19" s="129">
        <v>1542684</v>
      </c>
      <c r="H19" s="129">
        <v>2634800</v>
      </c>
      <c r="I19" s="129"/>
      <c r="J19" s="129">
        <v>12316130</v>
      </c>
      <c r="K19" s="129">
        <v>3571750</v>
      </c>
      <c r="L19" s="129">
        <v>8744380</v>
      </c>
    </row>
    <row r="20" spans="1:12" ht="12.75">
      <c r="A20" s="93" t="s">
        <v>236</v>
      </c>
      <c r="B20" s="21">
        <v>18440394</v>
      </c>
      <c r="C20" s="21">
        <v>5483988</v>
      </c>
      <c r="D20" s="21">
        <v>12956406</v>
      </c>
      <c r="E20" s="75"/>
      <c r="F20" s="94">
        <v>6408016</v>
      </c>
      <c r="G20" s="94">
        <v>2165931</v>
      </c>
      <c r="H20" s="94">
        <v>4242085</v>
      </c>
      <c r="I20" s="36"/>
      <c r="J20" s="94">
        <v>12032378</v>
      </c>
      <c r="K20" s="94">
        <v>3318057</v>
      </c>
      <c r="L20" s="94">
        <v>8714321</v>
      </c>
    </row>
    <row r="21" spans="1:12" ht="15" customHeight="1">
      <c r="A21" s="173" t="s">
        <v>42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ht="12.75">
      <c r="A22" s="29" t="s">
        <v>82</v>
      </c>
      <c r="B22" s="95">
        <v>13.178061109599142</v>
      </c>
      <c r="C22" s="95">
        <v>26.90669665109486</v>
      </c>
      <c r="D22" s="95">
        <v>7.351732999855358</v>
      </c>
      <c r="E22" s="95"/>
      <c r="F22" s="95">
        <v>9.871849620016931</v>
      </c>
      <c r="G22" s="95">
        <v>-5.125056023468744</v>
      </c>
      <c r="H22" s="95">
        <v>17.58575367729611</v>
      </c>
      <c r="I22" s="95"/>
      <c r="J22" s="95">
        <v>14.953571678830244</v>
      </c>
      <c r="K22" s="95">
        <v>48.11083026370545</v>
      </c>
      <c r="L22" s="95">
        <v>2.342199750860985</v>
      </c>
    </row>
    <row r="23" spans="1:12" ht="12.75" customHeight="1">
      <c r="A23" s="135" t="s">
        <v>81</v>
      </c>
      <c r="B23" s="136">
        <v>34.67575753839577</v>
      </c>
      <c r="C23" s="136">
        <v>32.10023722359108</v>
      </c>
      <c r="D23" s="136">
        <v>36.006098017022595</v>
      </c>
      <c r="E23" s="136"/>
      <c r="F23" s="136">
        <v>97.40450260366714</v>
      </c>
      <c r="G23" s="136">
        <v>29.734161095192633</v>
      </c>
      <c r="H23" s="136">
        <v>151.94501109785358</v>
      </c>
      <c r="I23" s="136"/>
      <c r="J23" s="136">
        <v>15.789895826983596</v>
      </c>
      <c r="K23" s="136">
        <v>33.12980324655311</v>
      </c>
      <c r="L23" s="136">
        <v>8.043729171243697</v>
      </c>
    </row>
    <row r="24" spans="1:12" ht="12.75" customHeight="1">
      <c r="A24" s="29" t="s">
        <v>237</v>
      </c>
      <c r="B24" s="95">
        <v>16.958486631551438</v>
      </c>
      <c r="C24" s="95">
        <v>18.228811636709707</v>
      </c>
      <c r="D24" s="95">
        <v>16.435817489152015</v>
      </c>
      <c r="E24" s="95"/>
      <c r="F24" s="95">
        <v>63.398283389558344</v>
      </c>
      <c r="G24" s="95">
        <v>54.757945215223316</v>
      </c>
      <c r="H24" s="95">
        <v>67.95128487124717</v>
      </c>
      <c r="I24" s="95"/>
      <c r="J24" s="95">
        <v>1.7323905379793274</v>
      </c>
      <c r="K24" s="95">
        <v>3.1407718697992664</v>
      </c>
      <c r="L24" s="95">
        <v>1.2010257905475044</v>
      </c>
    </row>
    <row r="25" spans="1:12" s="5" customFormat="1" ht="12.75" customHeight="1">
      <c r="A25" s="135" t="s">
        <v>236</v>
      </c>
      <c r="B25" s="136">
        <v>11.803234876237553</v>
      </c>
      <c r="C25" s="136">
        <v>7.225706695990212</v>
      </c>
      <c r="D25" s="136">
        <v>13.860629676303574</v>
      </c>
      <c r="E25" s="136"/>
      <c r="F25" s="136">
        <v>53.394148248084264</v>
      </c>
      <c r="G25" s="136">
        <v>40.40017268604586</v>
      </c>
      <c r="H25" s="136">
        <v>61.002163352057096</v>
      </c>
      <c r="I25" s="136"/>
      <c r="J25" s="136">
        <v>-2.303905528765938</v>
      </c>
      <c r="K25" s="136">
        <v>-7.102764751172401</v>
      </c>
      <c r="L25" s="136">
        <v>-0.3437522157088324</v>
      </c>
    </row>
    <row r="26" spans="1:12" s="5" customFormat="1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s="5" customFormat="1" ht="12.75" customHeight="1">
      <c r="A27" s="174" t="s">
        <v>37</v>
      </c>
      <c r="B27" s="160" t="s">
        <v>43</v>
      </c>
      <c r="C27" s="160"/>
      <c r="D27" s="160"/>
      <c r="E27" s="157"/>
      <c r="F27" s="160"/>
      <c r="G27" s="160"/>
      <c r="H27" s="160"/>
      <c r="I27" s="157"/>
      <c r="J27" s="160"/>
      <c r="K27" s="160"/>
      <c r="L27" s="160"/>
    </row>
    <row r="28" spans="1:12" ht="12.75" customHeight="1">
      <c r="A28" s="173"/>
      <c r="B28" s="160" t="s">
        <v>39</v>
      </c>
      <c r="C28" s="160"/>
      <c r="D28" s="160"/>
      <c r="E28" s="11"/>
      <c r="F28" s="160" t="s">
        <v>34</v>
      </c>
      <c r="G28" s="160"/>
      <c r="H28" s="160"/>
      <c r="I28" s="11"/>
      <c r="J28" s="160" t="s">
        <v>40</v>
      </c>
      <c r="K28" s="160"/>
      <c r="L28" s="160"/>
    </row>
    <row r="29" spans="1:12" ht="24">
      <c r="A29" s="158"/>
      <c r="B29" s="12" t="s">
        <v>41</v>
      </c>
      <c r="C29" s="12" t="s">
        <v>35</v>
      </c>
      <c r="D29" s="12" t="s">
        <v>36</v>
      </c>
      <c r="E29" s="64"/>
      <c r="F29" s="12" t="s">
        <v>41</v>
      </c>
      <c r="G29" s="12" t="s">
        <v>35</v>
      </c>
      <c r="H29" s="12" t="s">
        <v>36</v>
      </c>
      <c r="I29" s="64"/>
      <c r="J29" s="12" t="s">
        <v>41</v>
      </c>
      <c r="K29" s="12" t="s">
        <v>35</v>
      </c>
      <c r="L29" s="12" t="s">
        <v>36</v>
      </c>
    </row>
    <row r="30" spans="1:12" ht="12.75">
      <c r="A30" s="93" t="s">
        <v>225</v>
      </c>
      <c r="B30" s="21">
        <v>15844</v>
      </c>
      <c r="C30" s="21">
        <v>4650</v>
      </c>
      <c r="D30" s="21">
        <v>11194</v>
      </c>
      <c r="E30" s="75"/>
      <c r="F30" s="94">
        <v>7921</v>
      </c>
      <c r="G30" s="94">
        <v>2531</v>
      </c>
      <c r="H30" s="94">
        <v>5390</v>
      </c>
      <c r="I30" s="36"/>
      <c r="J30" s="94">
        <v>7923</v>
      </c>
      <c r="K30" s="94">
        <v>2119</v>
      </c>
      <c r="L30" s="94">
        <v>5804</v>
      </c>
    </row>
    <row r="31" spans="1:12" ht="12.75" customHeight="1">
      <c r="A31" s="134" t="s">
        <v>234</v>
      </c>
      <c r="B31" s="129">
        <v>12060</v>
      </c>
      <c r="C31" s="129">
        <v>4424</v>
      </c>
      <c r="D31" s="129">
        <v>7636</v>
      </c>
      <c r="E31" s="129"/>
      <c r="F31" s="129">
        <v>4228</v>
      </c>
      <c r="G31" s="129">
        <v>2168</v>
      </c>
      <c r="H31" s="129">
        <v>2060</v>
      </c>
      <c r="I31" s="129"/>
      <c r="J31" s="129">
        <v>7832</v>
      </c>
      <c r="K31" s="129">
        <v>2256</v>
      </c>
      <c r="L31" s="129">
        <v>5576</v>
      </c>
    </row>
    <row r="32" spans="1:12" ht="12.75">
      <c r="A32" s="93" t="s">
        <v>232</v>
      </c>
      <c r="B32" s="21">
        <v>19327</v>
      </c>
      <c r="C32" s="21">
        <v>6118</v>
      </c>
      <c r="D32" s="21">
        <v>13209</v>
      </c>
      <c r="E32" s="75"/>
      <c r="F32" s="94">
        <v>9957</v>
      </c>
      <c r="G32" s="94">
        <v>3105</v>
      </c>
      <c r="H32" s="94">
        <v>6852</v>
      </c>
      <c r="I32" s="36"/>
      <c r="J32" s="94">
        <v>9370</v>
      </c>
      <c r="K32" s="94">
        <v>3013</v>
      </c>
      <c r="L32" s="94">
        <v>6357</v>
      </c>
    </row>
    <row r="33" spans="1:12" ht="12.75">
      <c r="A33" s="134" t="s">
        <v>171</v>
      </c>
      <c r="B33" s="129">
        <v>136283</v>
      </c>
      <c r="C33" s="129">
        <v>39916</v>
      </c>
      <c r="D33" s="129">
        <v>96367</v>
      </c>
      <c r="E33" s="129"/>
      <c r="F33" s="129">
        <v>53622</v>
      </c>
      <c r="G33" s="129">
        <v>18664</v>
      </c>
      <c r="H33" s="129">
        <v>34958</v>
      </c>
      <c r="I33" s="129"/>
      <c r="J33" s="129">
        <v>82661</v>
      </c>
      <c r="K33" s="129">
        <v>21252</v>
      </c>
      <c r="L33" s="129">
        <v>61409</v>
      </c>
    </row>
    <row r="34" spans="1:12" ht="12.75">
      <c r="A34" s="93" t="s">
        <v>211</v>
      </c>
      <c r="B34" s="21">
        <v>174548</v>
      </c>
      <c r="C34" s="21">
        <v>53607</v>
      </c>
      <c r="D34" s="21">
        <v>120941</v>
      </c>
      <c r="E34" s="75"/>
      <c r="F34" s="94">
        <v>89331</v>
      </c>
      <c r="G34" s="94">
        <v>30737</v>
      </c>
      <c r="H34" s="94">
        <v>58594</v>
      </c>
      <c r="I34" s="36"/>
      <c r="J34" s="94">
        <v>85217</v>
      </c>
      <c r="K34" s="94">
        <v>22870</v>
      </c>
      <c r="L34" s="94">
        <v>62347</v>
      </c>
    </row>
    <row r="35" spans="1:12" ht="12.75">
      <c r="A35" s="134" t="s">
        <v>235</v>
      </c>
      <c r="B35" s="129">
        <v>172016</v>
      </c>
      <c r="C35" s="129">
        <v>53750</v>
      </c>
      <c r="D35" s="129">
        <v>118266</v>
      </c>
      <c r="E35" s="129"/>
      <c r="F35" s="129">
        <v>69296</v>
      </c>
      <c r="G35" s="129">
        <v>26497</v>
      </c>
      <c r="H35" s="129">
        <v>42799</v>
      </c>
      <c r="I35" s="129"/>
      <c r="J35" s="129">
        <v>102720</v>
      </c>
      <c r="K35" s="129">
        <v>27253</v>
      </c>
      <c r="L35" s="129">
        <v>75467</v>
      </c>
    </row>
    <row r="36" spans="1:12" ht="12.75">
      <c r="A36" s="93" t="s">
        <v>236</v>
      </c>
      <c r="B36" s="21">
        <v>213308</v>
      </c>
      <c r="C36" s="21">
        <v>66796</v>
      </c>
      <c r="D36" s="21">
        <v>146512</v>
      </c>
      <c r="E36" s="75"/>
      <c r="F36" s="94">
        <v>110638</v>
      </c>
      <c r="G36" s="94">
        <v>39311</v>
      </c>
      <c r="H36" s="94">
        <v>71327</v>
      </c>
      <c r="I36" s="36"/>
      <c r="J36" s="94">
        <v>102670</v>
      </c>
      <c r="K36" s="94">
        <v>27485</v>
      </c>
      <c r="L36" s="94">
        <v>75185</v>
      </c>
    </row>
    <row r="37" spans="1:12" ht="15" customHeight="1">
      <c r="A37" s="173" t="s">
        <v>42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1:12" ht="12.75">
      <c r="A38" s="29" t="s">
        <v>82</v>
      </c>
      <c r="B38" s="95">
        <v>21.98308507952538</v>
      </c>
      <c r="C38" s="95">
        <v>31.569892473118273</v>
      </c>
      <c r="D38" s="95">
        <v>18.000714668572442</v>
      </c>
      <c r="E38" s="95"/>
      <c r="F38" s="95">
        <v>25.70382527458655</v>
      </c>
      <c r="G38" s="95">
        <v>22.67878308968787</v>
      </c>
      <c r="H38" s="95">
        <v>27.12430426716142</v>
      </c>
      <c r="I38" s="95"/>
      <c r="J38" s="95">
        <v>18.263284109554462</v>
      </c>
      <c r="K38" s="95">
        <v>42.18971212836243</v>
      </c>
      <c r="L38" s="95">
        <v>9.52791178497587</v>
      </c>
    </row>
    <row r="39" spans="1:12" ht="12.75">
      <c r="A39" s="135" t="s">
        <v>81</v>
      </c>
      <c r="B39" s="136">
        <v>60.257048092868985</v>
      </c>
      <c r="C39" s="136">
        <v>38.29113924050634</v>
      </c>
      <c r="D39" s="136">
        <v>72.98323729701414</v>
      </c>
      <c r="E39" s="136"/>
      <c r="F39" s="136">
        <v>135.50141911069065</v>
      </c>
      <c r="G39" s="136">
        <v>43.21955719557195</v>
      </c>
      <c r="H39" s="136">
        <v>232.621359223301</v>
      </c>
      <c r="I39" s="136"/>
      <c r="J39" s="136">
        <v>19.637385086823286</v>
      </c>
      <c r="K39" s="136">
        <v>33.554964539007074</v>
      </c>
      <c r="L39" s="136">
        <v>14.006456241033007</v>
      </c>
    </row>
    <row r="40" spans="1:12" ht="12.75">
      <c r="A40" s="29" t="s">
        <v>237</v>
      </c>
      <c r="B40" s="95">
        <v>28.077603222705704</v>
      </c>
      <c r="C40" s="95">
        <v>34.29952901092295</v>
      </c>
      <c r="D40" s="95">
        <v>25.50043064534539</v>
      </c>
      <c r="E40" s="95"/>
      <c r="F40" s="95">
        <v>66.59393532505317</v>
      </c>
      <c r="G40" s="95">
        <v>64.68602657522504</v>
      </c>
      <c r="H40" s="95">
        <v>67.61256364780596</v>
      </c>
      <c r="I40" s="95"/>
      <c r="J40" s="95">
        <v>3.0921474455910243</v>
      </c>
      <c r="K40" s="95">
        <v>7.613401091661956</v>
      </c>
      <c r="L40" s="95">
        <v>1.5274634011301202</v>
      </c>
    </row>
    <row r="41" spans="1:12" ht="12.75">
      <c r="A41" s="135" t="s">
        <v>236</v>
      </c>
      <c r="B41" s="136">
        <v>24.004743744767936</v>
      </c>
      <c r="C41" s="136">
        <v>24.271627906976747</v>
      </c>
      <c r="D41" s="136">
        <v>23.88344917389614</v>
      </c>
      <c r="E41" s="136"/>
      <c r="F41" s="136">
        <v>59.660009235742336</v>
      </c>
      <c r="G41" s="136">
        <v>48.36019171981732</v>
      </c>
      <c r="H41" s="136">
        <v>66.6557629851165</v>
      </c>
      <c r="I41" s="136"/>
      <c r="J41" s="136">
        <v>-0.04867601246105835</v>
      </c>
      <c r="K41" s="136">
        <v>0.8512824276226496</v>
      </c>
      <c r="L41" s="136">
        <v>-0.37367326116051913</v>
      </c>
    </row>
    <row r="43" ht="12.75">
      <c r="A43" s="96" t="s">
        <v>4</v>
      </c>
    </row>
    <row r="44" ht="12.75">
      <c r="A44" s="25" t="s">
        <v>231</v>
      </c>
    </row>
  </sheetData>
  <sheetProtection/>
  <mergeCells count="12">
    <mergeCell ref="A37:L37"/>
    <mergeCell ref="A21:L21"/>
    <mergeCell ref="A27:A29"/>
    <mergeCell ref="B27:L27"/>
    <mergeCell ref="B28:D28"/>
    <mergeCell ref="F28:H28"/>
    <mergeCell ref="J28:L28"/>
    <mergeCell ref="A11:A13"/>
    <mergeCell ref="B11:L11"/>
    <mergeCell ref="B12:D12"/>
    <mergeCell ref="F12:H12"/>
    <mergeCell ref="J12:L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O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8" t="str">
        <f>'a4'!A9</f>
        <v>Octubre 2013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99"/>
      <c r="N8" s="99"/>
    </row>
    <row r="9" spans="1:14" ht="12.75" customHeight="1">
      <c r="A9" s="10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91" t="s">
        <v>6</v>
      </c>
      <c r="N9" s="191"/>
    </row>
    <row r="10" spans="1:15" ht="24">
      <c r="A10" s="10" t="s">
        <v>7</v>
      </c>
      <c r="B10" s="101" t="s">
        <v>2</v>
      </c>
      <c r="C10" s="101" t="s">
        <v>26</v>
      </c>
      <c r="D10" s="101" t="s">
        <v>27</v>
      </c>
      <c r="E10" s="101" t="s">
        <v>28</v>
      </c>
      <c r="F10" s="101" t="s">
        <v>29</v>
      </c>
      <c r="G10" s="101" t="s">
        <v>30</v>
      </c>
      <c r="H10" s="10" t="s">
        <v>31</v>
      </c>
      <c r="I10" s="10" t="s">
        <v>48</v>
      </c>
      <c r="J10" s="10" t="s">
        <v>213</v>
      </c>
      <c r="K10" s="10" t="s">
        <v>32</v>
      </c>
      <c r="L10" s="10" t="s">
        <v>49</v>
      </c>
      <c r="M10" s="10" t="s">
        <v>33</v>
      </c>
      <c r="N10" s="10" t="s">
        <v>1</v>
      </c>
      <c r="O10" s="5"/>
    </row>
    <row r="11" spans="1:15" ht="12.75">
      <c r="A11" s="25" t="s">
        <v>53</v>
      </c>
      <c r="B11" s="16">
        <v>184209</v>
      </c>
      <c r="C11" s="16">
        <v>668</v>
      </c>
      <c r="D11" s="16">
        <v>67</v>
      </c>
      <c r="E11" s="16">
        <v>252</v>
      </c>
      <c r="F11" s="16">
        <v>21286</v>
      </c>
      <c r="G11" s="16">
        <v>2635</v>
      </c>
      <c r="H11" s="16">
        <v>5049</v>
      </c>
      <c r="I11" s="16">
        <v>30944</v>
      </c>
      <c r="J11" s="16">
        <v>2934</v>
      </c>
      <c r="K11" s="16">
        <v>719</v>
      </c>
      <c r="L11" s="16">
        <v>1218</v>
      </c>
      <c r="M11" s="16" t="s">
        <v>79</v>
      </c>
      <c r="N11" s="16">
        <v>249981</v>
      </c>
      <c r="O11" s="5"/>
    </row>
    <row r="12" spans="1:15" ht="12.75">
      <c r="A12" s="135" t="s">
        <v>54</v>
      </c>
      <c r="B12" s="119">
        <v>1279</v>
      </c>
      <c r="C12" s="119" t="s">
        <v>79</v>
      </c>
      <c r="D12" s="119" t="s">
        <v>79</v>
      </c>
      <c r="E12" s="119" t="s">
        <v>79</v>
      </c>
      <c r="F12" s="119">
        <v>320</v>
      </c>
      <c r="G12" s="119" t="s">
        <v>79</v>
      </c>
      <c r="H12" s="119" t="s">
        <v>79</v>
      </c>
      <c r="I12" s="119" t="s">
        <v>79</v>
      </c>
      <c r="J12" s="119" t="s">
        <v>79</v>
      </c>
      <c r="K12" s="119" t="s">
        <v>79</v>
      </c>
      <c r="L12" s="119" t="s">
        <v>79</v>
      </c>
      <c r="M12" s="119" t="s">
        <v>79</v>
      </c>
      <c r="N12" s="119">
        <v>1599</v>
      </c>
      <c r="O12" s="5"/>
    </row>
    <row r="13" spans="1:15" ht="12.75">
      <c r="A13" s="25" t="s">
        <v>55</v>
      </c>
      <c r="B13" s="16">
        <v>20561</v>
      </c>
      <c r="C13" s="16" t="s">
        <v>79</v>
      </c>
      <c r="D13" s="16" t="s">
        <v>79</v>
      </c>
      <c r="E13" s="16">
        <v>6777</v>
      </c>
      <c r="F13" s="16">
        <v>1602</v>
      </c>
      <c r="G13" s="16" t="s">
        <v>79</v>
      </c>
      <c r="H13" s="16">
        <v>206</v>
      </c>
      <c r="I13" s="16" t="s">
        <v>79</v>
      </c>
      <c r="J13" s="16" t="s">
        <v>79</v>
      </c>
      <c r="K13" s="16">
        <v>390</v>
      </c>
      <c r="L13" s="16" t="s">
        <v>79</v>
      </c>
      <c r="M13" s="16" t="s">
        <v>79</v>
      </c>
      <c r="N13" s="16">
        <v>29536</v>
      </c>
      <c r="O13" s="5"/>
    </row>
    <row r="14" spans="1:15" ht="12.75">
      <c r="A14" s="135" t="s">
        <v>56</v>
      </c>
      <c r="B14" s="119">
        <v>215235</v>
      </c>
      <c r="C14" s="119">
        <v>3070</v>
      </c>
      <c r="D14" s="119">
        <v>16562</v>
      </c>
      <c r="E14" s="119">
        <v>3162</v>
      </c>
      <c r="F14" s="119">
        <v>11681</v>
      </c>
      <c r="G14" s="119">
        <v>881</v>
      </c>
      <c r="H14" s="119">
        <v>3767</v>
      </c>
      <c r="I14" s="119">
        <v>233</v>
      </c>
      <c r="J14" s="119" t="s">
        <v>79</v>
      </c>
      <c r="K14" s="119">
        <v>1447</v>
      </c>
      <c r="L14" s="119" t="s">
        <v>79</v>
      </c>
      <c r="M14" s="119" t="s">
        <v>79</v>
      </c>
      <c r="N14" s="119">
        <v>256038</v>
      </c>
      <c r="O14" s="5"/>
    </row>
    <row r="15" spans="1:15" ht="12.75">
      <c r="A15" s="25" t="s">
        <v>57</v>
      </c>
      <c r="B15" s="16">
        <v>22478</v>
      </c>
      <c r="C15" s="16" t="s">
        <v>79</v>
      </c>
      <c r="D15" s="16">
        <v>2380</v>
      </c>
      <c r="E15" s="16">
        <v>4131</v>
      </c>
      <c r="F15" s="16">
        <v>1850</v>
      </c>
      <c r="G15" s="16">
        <v>12816</v>
      </c>
      <c r="H15" s="16" t="s">
        <v>79</v>
      </c>
      <c r="I15" s="16">
        <v>795</v>
      </c>
      <c r="J15" s="16" t="s">
        <v>79</v>
      </c>
      <c r="K15" s="16" t="s">
        <v>79</v>
      </c>
      <c r="L15" s="16" t="s">
        <v>79</v>
      </c>
      <c r="M15" s="16" t="s">
        <v>79</v>
      </c>
      <c r="N15" s="16">
        <v>44450</v>
      </c>
      <c r="O15" s="5"/>
    </row>
    <row r="16" spans="1:15" ht="12.75">
      <c r="A16" s="135" t="s">
        <v>58</v>
      </c>
      <c r="B16" s="119">
        <v>190796</v>
      </c>
      <c r="C16" s="119" t="s">
        <v>79</v>
      </c>
      <c r="D16" s="119" t="s">
        <v>79</v>
      </c>
      <c r="E16" s="119" t="s">
        <v>79</v>
      </c>
      <c r="F16" s="119">
        <v>5572</v>
      </c>
      <c r="G16" s="119" t="s">
        <v>79</v>
      </c>
      <c r="H16" s="119">
        <v>4129</v>
      </c>
      <c r="I16" s="119" t="s">
        <v>79</v>
      </c>
      <c r="J16" s="119">
        <v>204</v>
      </c>
      <c r="K16" s="119" t="s">
        <v>79</v>
      </c>
      <c r="L16" s="119" t="s">
        <v>79</v>
      </c>
      <c r="M16" s="119" t="s">
        <v>79</v>
      </c>
      <c r="N16" s="119">
        <v>200701</v>
      </c>
      <c r="O16" s="5"/>
    </row>
    <row r="17" spans="1:15" ht="12.75">
      <c r="A17" s="25" t="s">
        <v>59</v>
      </c>
      <c r="B17" s="16">
        <v>49387</v>
      </c>
      <c r="C17" s="16">
        <v>109</v>
      </c>
      <c r="D17" s="16" t="s">
        <v>79</v>
      </c>
      <c r="E17" s="16">
        <v>67</v>
      </c>
      <c r="F17" s="16">
        <v>10653</v>
      </c>
      <c r="G17" s="16" t="s">
        <v>79</v>
      </c>
      <c r="H17" s="16">
        <v>28465</v>
      </c>
      <c r="I17" s="16">
        <v>1054</v>
      </c>
      <c r="J17" s="16" t="s">
        <v>79</v>
      </c>
      <c r="K17" s="16" t="s">
        <v>79</v>
      </c>
      <c r="L17" s="16" t="s">
        <v>79</v>
      </c>
      <c r="M17" s="16" t="s">
        <v>79</v>
      </c>
      <c r="N17" s="16">
        <v>89735</v>
      </c>
      <c r="O17" s="5"/>
    </row>
    <row r="18" spans="1:15" ht="12.75">
      <c r="A18" s="135" t="s">
        <v>60</v>
      </c>
      <c r="B18" s="119">
        <v>3237</v>
      </c>
      <c r="C18" s="119" t="s">
        <v>79</v>
      </c>
      <c r="D18" s="119" t="s">
        <v>79</v>
      </c>
      <c r="E18" s="119" t="s">
        <v>79</v>
      </c>
      <c r="F18" s="119">
        <v>147</v>
      </c>
      <c r="G18" s="119" t="s">
        <v>79</v>
      </c>
      <c r="H18" s="119" t="s">
        <v>79</v>
      </c>
      <c r="I18" s="119" t="s">
        <v>79</v>
      </c>
      <c r="J18" s="119" t="s">
        <v>79</v>
      </c>
      <c r="K18" s="119" t="s">
        <v>79</v>
      </c>
      <c r="L18" s="119" t="s">
        <v>79</v>
      </c>
      <c r="M18" s="119" t="s">
        <v>79</v>
      </c>
      <c r="N18" s="119">
        <v>3384</v>
      </c>
      <c r="O18" s="5"/>
    </row>
    <row r="19" spans="1:15" ht="12.75">
      <c r="A19" s="25" t="s">
        <v>62</v>
      </c>
      <c r="B19" s="16">
        <v>10824</v>
      </c>
      <c r="C19" s="16" t="s">
        <v>79</v>
      </c>
      <c r="D19" s="16" t="s">
        <v>79</v>
      </c>
      <c r="E19" s="16" t="s">
        <v>79</v>
      </c>
      <c r="F19" s="16">
        <v>2362</v>
      </c>
      <c r="G19" s="16" t="s">
        <v>79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16">
        <v>13186</v>
      </c>
      <c r="O19" s="5"/>
    </row>
    <row r="20" spans="1:15" ht="12.75">
      <c r="A20" s="135" t="s">
        <v>61</v>
      </c>
      <c r="B20" s="119">
        <v>21920</v>
      </c>
      <c r="C20" s="119">
        <v>304</v>
      </c>
      <c r="D20" s="119" t="s">
        <v>79</v>
      </c>
      <c r="E20" s="119" t="s">
        <v>79</v>
      </c>
      <c r="F20" s="119">
        <v>538</v>
      </c>
      <c r="G20" s="119" t="s">
        <v>79</v>
      </c>
      <c r="H20" s="119" t="s">
        <v>79</v>
      </c>
      <c r="I20" s="119">
        <v>259</v>
      </c>
      <c r="J20" s="119" t="s">
        <v>79</v>
      </c>
      <c r="K20" s="119" t="s">
        <v>79</v>
      </c>
      <c r="L20" s="119" t="s">
        <v>79</v>
      </c>
      <c r="M20" s="119" t="s">
        <v>79</v>
      </c>
      <c r="N20" s="119">
        <v>23021</v>
      </c>
      <c r="O20" s="5"/>
    </row>
    <row r="21" spans="1:15" ht="12.75">
      <c r="A21" s="25" t="s">
        <v>63</v>
      </c>
      <c r="B21" s="16">
        <v>42838</v>
      </c>
      <c r="C21" s="16" t="s">
        <v>79</v>
      </c>
      <c r="D21" s="16" t="s">
        <v>79</v>
      </c>
      <c r="E21" s="16" t="s">
        <v>79</v>
      </c>
      <c r="F21" s="16">
        <v>702</v>
      </c>
      <c r="G21" s="16" t="s">
        <v>79</v>
      </c>
      <c r="H21" s="16">
        <v>491</v>
      </c>
      <c r="I21" s="16" t="s">
        <v>79</v>
      </c>
      <c r="J21" s="16" t="s">
        <v>79</v>
      </c>
      <c r="K21" s="16">
        <v>479</v>
      </c>
      <c r="L21" s="16" t="s">
        <v>79</v>
      </c>
      <c r="M21" s="16" t="s">
        <v>79</v>
      </c>
      <c r="N21" s="16">
        <v>44510</v>
      </c>
      <c r="O21" s="5"/>
    </row>
    <row r="22" spans="1:15" ht="12.75">
      <c r="A22" s="135" t="s">
        <v>64</v>
      </c>
      <c r="B22" s="119">
        <v>44121</v>
      </c>
      <c r="C22" s="119" t="s">
        <v>79</v>
      </c>
      <c r="D22" s="119" t="s">
        <v>79</v>
      </c>
      <c r="E22" s="119" t="s">
        <v>79</v>
      </c>
      <c r="F22" s="119">
        <v>1450</v>
      </c>
      <c r="G22" s="119" t="s">
        <v>79</v>
      </c>
      <c r="H22" s="119" t="s">
        <v>79</v>
      </c>
      <c r="I22" s="119" t="s">
        <v>79</v>
      </c>
      <c r="J22" s="119" t="s">
        <v>79</v>
      </c>
      <c r="K22" s="119" t="s">
        <v>79</v>
      </c>
      <c r="L22" s="119" t="s">
        <v>79</v>
      </c>
      <c r="M22" s="119" t="s">
        <v>79</v>
      </c>
      <c r="N22" s="119">
        <v>45571</v>
      </c>
      <c r="O22" s="5"/>
    </row>
    <row r="23" spans="1:15" ht="12.75">
      <c r="A23" s="25" t="s">
        <v>65</v>
      </c>
      <c r="B23" s="16">
        <v>158339</v>
      </c>
      <c r="C23" s="16">
        <v>15169</v>
      </c>
      <c r="D23" s="16" t="s">
        <v>79</v>
      </c>
      <c r="E23" s="16">
        <v>3505</v>
      </c>
      <c r="F23" s="16">
        <v>12609</v>
      </c>
      <c r="G23" s="16" t="s">
        <v>79</v>
      </c>
      <c r="H23" s="16">
        <v>2787</v>
      </c>
      <c r="I23" s="16" t="s">
        <v>79</v>
      </c>
      <c r="J23" s="16">
        <v>710</v>
      </c>
      <c r="K23" s="16">
        <v>1030</v>
      </c>
      <c r="L23" s="16" t="s">
        <v>79</v>
      </c>
      <c r="M23" s="16">
        <v>439</v>
      </c>
      <c r="N23" s="16">
        <v>194588</v>
      </c>
      <c r="O23" s="5"/>
    </row>
    <row r="24" spans="1:15" ht="12.75">
      <c r="A24" s="135" t="s">
        <v>66</v>
      </c>
      <c r="B24" s="119">
        <v>2771</v>
      </c>
      <c r="C24" s="119" t="s">
        <v>79</v>
      </c>
      <c r="D24" s="119" t="s">
        <v>79</v>
      </c>
      <c r="E24" s="119" t="s">
        <v>79</v>
      </c>
      <c r="F24" s="119">
        <v>104</v>
      </c>
      <c r="G24" s="119" t="s">
        <v>79</v>
      </c>
      <c r="H24" s="119" t="s">
        <v>79</v>
      </c>
      <c r="I24" s="119" t="s">
        <v>79</v>
      </c>
      <c r="J24" s="119" t="s">
        <v>79</v>
      </c>
      <c r="K24" s="119" t="s">
        <v>79</v>
      </c>
      <c r="L24" s="119" t="s">
        <v>79</v>
      </c>
      <c r="M24" s="119" t="s">
        <v>79</v>
      </c>
      <c r="N24" s="119">
        <v>2875</v>
      </c>
      <c r="O24" s="5"/>
    </row>
    <row r="25" spans="1:15" ht="12.75">
      <c r="A25" s="25" t="s">
        <v>67</v>
      </c>
      <c r="B25" s="16">
        <v>115032</v>
      </c>
      <c r="C25" s="16" t="s">
        <v>79</v>
      </c>
      <c r="D25" s="16" t="s">
        <v>79</v>
      </c>
      <c r="E25" s="16">
        <v>480</v>
      </c>
      <c r="F25" s="16">
        <v>339</v>
      </c>
      <c r="G25" s="16" t="s">
        <v>79</v>
      </c>
      <c r="H25" s="16">
        <v>1020</v>
      </c>
      <c r="I25" s="16" t="s">
        <v>79</v>
      </c>
      <c r="J25" s="16" t="s">
        <v>79</v>
      </c>
      <c r="K25" s="16">
        <v>1650</v>
      </c>
      <c r="L25" s="16" t="s">
        <v>79</v>
      </c>
      <c r="M25" s="16" t="s">
        <v>79</v>
      </c>
      <c r="N25" s="16">
        <v>118521</v>
      </c>
      <c r="O25" s="5"/>
    </row>
    <row r="26" spans="1:15" ht="12.75">
      <c r="A26" s="135" t="s">
        <v>68</v>
      </c>
      <c r="B26" s="119">
        <v>71013</v>
      </c>
      <c r="C26" s="119" t="s">
        <v>79</v>
      </c>
      <c r="D26" s="119">
        <v>593</v>
      </c>
      <c r="E26" s="119" t="s">
        <v>79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>
        <v>305</v>
      </c>
      <c r="K26" s="119" t="s">
        <v>79</v>
      </c>
      <c r="L26" s="119" t="s">
        <v>79</v>
      </c>
      <c r="M26" s="119" t="s">
        <v>79</v>
      </c>
      <c r="N26" s="119">
        <v>71911</v>
      </c>
      <c r="O26" s="5"/>
    </row>
    <row r="27" spans="1:15" ht="12.75">
      <c r="A27" s="25" t="s">
        <v>69</v>
      </c>
      <c r="B27" s="16">
        <v>1520</v>
      </c>
      <c r="C27" s="16" t="s">
        <v>79</v>
      </c>
      <c r="D27" s="16" t="s">
        <v>79</v>
      </c>
      <c r="E27" s="16">
        <v>4130</v>
      </c>
      <c r="F27" s="16" t="s">
        <v>79</v>
      </c>
      <c r="G27" s="16" t="s">
        <v>79</v>
      </c>
      <c r="H27" s="16" t="s">
        <v>79</v>
      </c>
      <c r="I27" s="16">
        <v>696</v>
      </c>
      <c r="J27" s="16" t="s">
        <v>79</v>
      </c>
      <c r="K27" s="16" t="s">
        <v>79</v>
      </c>
      <c r="L27" s="16" t="s">
        <v>79</v>
      </c>
      <c r="M27" s="16" t="s">
        <v>79</v>
      </c>
      <c r="N27" s="16">
        <v>6346</v>
      </c>
      <c r="O27" s="5"/>
    </row>
    <row r="28" spans="1:15" ht="12.75">
      <c r="A28" s="135" t="s">
        <v>70</v>
      </c>
      <c r="B28" s="119">
        <v>108561</v>
      </c>
      <c r="C28" s="119" t="s">
        <v>79</v>
      </c>
      <c r="D28" s="119">
        <v>64</v>
      </c>
      <c r="E28" s="119" t="s">
        <v>79</v>
      </c>
      <c r="F28" s="119">
        <v>1314</v>
      </c>
      <c r="G28" s="119" t="s">
        <v>79</v>
      </c>
      <c r="H28" s="119" t="s">
        <v>79</v>
      </c>
      <c r="I28" s="119" t="s">
        <v>79</v>
      </c>
      <c r="J28" s="119" t="s">
        <v>79</v>
      </c>
      <c r="K28" s="119" t="s">
        <v>79</v>
      </c>
      <c r="L28" s="119" t="s">
        <v>79</v>
      </c>
      <c r="M28" s="119" t="s">
        <v>79</v>
      </c>
      <c r="N28" s="119">
        <v>109939</v>
      </c>
      <c r="O28" s="5"/>
    </row>
    <row r="29" spans="1:15" ht="12.75">
      <c r="A29" s="25" t="s">
        <v>71</v>
      </c>
      <c r="B29" s="16">
        <v>25704</v>
      </c>
      <c r="C29" s="16" t="s">
        <v>79</v>
      </c>
      <c r="D29" s="16" t="s">
        <v>79</v>
      </c>
      <c r="E29" s="16" t="s">
        <v>79</v>
      </c>
      <c r="F29" s="16">
        <v>1833</v>
      </c>
      <c r="G29" s="16">
        <v>1491</v>
      </c>
      <c r="H29" s="16">
        <v>310</v>
      </c>
      <c r="I29" s="16" t="s">
        <v>79</v>
      </c>
      <c r="J29" s="16">
        <v>1008</v>
      </c>
      <c r="K29" s="16" t="s">
        <v>79</v>
      </c>
      <c r="L29" s="16" t="s">
        <v>79</v>
      </c>
      <c r="M29" s="16" t="s">
        <v>79</v>
      </c>
      <c r="N29" s="16">
        <v>30346</v>
      </c>
      <c r="O29" s="5"/>
    </row>
    <row r="30" spans="1:15" ht="12.75">
      <c r="A30" s="135" t="s">
        <v>80</v>
      </c>
      <c r="B30" s="119">
        <v>24685</v>
      </c>
      <c r="C30" s="119" t="s">
        <v>79</v>
      </c>
      <c r="D30" s="119" t="s">
        <v>79</v>
      </c>
      <c r="E30" s="119">
        <v>480</v>
      </c>
      <c r="F30" s="119">
        <v>2305</v>
      </c>
      <c r="G30" s="119">
        <v>1922</v>
      </c>
      <c r="H30" s="119">
        <v>698</v>
      </c>
      <c r="I30" s="119" t="s">
        <v>79</v>
      </c>
      <c r="J30" s="119" t="s">
        <v>79</v>
      </c>
      <c r="K30" s="119" t="s">
        <v>79</v>
      </c>
      <c r="L30" s="119" t="s">
        <v>79</v>
      </c>
      <c r="M30" s="119" t="s">
        <v>79</v>
      </c>
      <c r="N30" s="119">
        <v>30090</v>
      </c>
      <c r="O30" s="5"/>
    </row>
    <row r="31" spans="1:15" ht="12.75">
      <c r="A31" s="25" t="s">
        <v>72</v>
      </c>
      <c r="B31" s="16">
        <v>31632</v>
      </c>
      <c r="C31" s="16" t="s">
        <v>79</v>
      </c>
      <c r="D31" s="16" t="s">
        <v>79</v>
      </c>
      <c r="E31" s="16">
        <v>40</v>
      </c>
      <c r="F31" s="16">
        <v>1720</v>
      </c>
      <c r="G31" s="16" t="s">
        <v>79</v>
      </c>
      <c r="H31" s="16" t="s">
        <v>79</v>
      </c>
      <c r="I31" s="16" t="s">
        <v>79</v>
      </c>
      <c r="J31" s="16" t="s">
        <v>79</v>
      </c>
      <c r="K31" s="16">
        <v>637</v>
      </c>
      <c r="L31" s="16">
        <v>1043</v>
      </c>
      <c r="M31" s="16" t="s">
        <v>79</v>
      </c>
      <c r="N31" s="16">
        <v>35072</v>
      </c>
      <c r="O31" s="5"/>
    </row>
    <row r="32" spans="1:15" ht="12.75">
      <c r="A32" s="135" t="s">
        <v>73</v>
      </c>
      <c r="B32" s="119">
        <v>31579</v>
      </c>
      <c r="C32" s="119">
        <v>933</v>
      </c>
      <c r="D32" s="119">
        <v>1214</v>
      </c>
      <c r="E32" s="119" t="s">
        <v>79</v>
      </c>
      <c r="F32" s="119">
        <v>5039</v>
      </c>
      <c r="G32" s="119" t="s">
        <v>79</v>
      </c>
      <c r="H32" s="119" t="s">
        <v>79</v>
      </c>
      <c r="I32" s="119" t="s">
        <v>79</v>
      </c>
      <c r="J32" s="119" t="s">
        <v>79</v>
      </c>
      <c r="K32" s="119" t="s">
        <v>79</v>
      </c>
      <c r="L32" s="119" t="s">
        <v>79</v>
      </c>
      <c r="M32" s="119" t="s">
        <v>79</v>
      </c>
      <c r="N32" s="119">
        <v>38765</v>
      </c>
      <c r="O32" s="5"/>
    </row>
    <row r="33" spans="1:15" ht="12.75">
      <c r="A33" s="25" t="s">
        <v>76</v>
      </c>
      <c r="B33" s="16">
        <v>117810</v>
      </c>
      <c r="C33" s="16" t="s">
        <v>79</v>
      </c>
      <c r="D33" s="16">
        <v>105</v>
      </c>
      <c r="E33" s="16">
        <v>4416</v>
      </c>
      <c r="F33" s="16">
        <v>15203</v>
      </c>
      <c r="G33" s="16">
        <v>1838</v>
      </c>
      <c r="H33" s="16">
        <v>906</v>
      </c>
      <c r="I33" s="16" t="s">
        <v>79</v>
      </c>
      <c r="J33" s="16" t="s">
        <v>79</v>
      </c>
      <c r="K33" s="16" t="s">
        <v>79</v>
      </c>
      <c r="L33" s="16" t="s">
        <v>79</v>
      </c>
      <c r="M33" s="16" t="s">
        <v>79</v>
      </c>
      <c r="N33" s="16">
        <v>140278</v>
      </c>
      <c r="O33" s="5"/>
    </row>
    <row r="34" spans="1:15" ht="12.75">
      <c r="A34" s="135" t="s">
        <v>74</v>
      </c>
      <c r="B34" s="119">
        <v>5999</v>
      </c>
      <c r="C34" s="119" t="s">
        <v>79</v>
      </c>
      <c r="D34" s="119">
        <v>169</v>
      </c>
      <c r="E34" s="119" t="s">
        <v>79</v>
      </c>
      <c r="F34" s="119">
        <v>3786</v>
      </c>
      <c r="G34" s="119" t="s">
        <v>79</v>
      </c>
      <c r="H34" s="119">
        <v>75</v>
      </c>
      <c r="I34" s="119" t="s">
        <v>79</v>
      </c>
      <c r="J34" s="119" t="s">
        <v>79</v>
      </c>
      <c r="K34" s="119" t="s">
        <v>79</v>
      </c>
      <c r="L34" s="119">
        <v>666</v>
      </c>
      <c r="M34" s="119" t="s">
        <v>79</v>
      </c>
      <c r="N34" s="119">
        <v>10695</v>
      </c>
      <c r="O34" s="5"/>
    </row>
    <row r="35" spans="1:15" ht="12.75">
      <c r="A35" s="25" t="s">
        <v>75</v>
      </c>
      <c r="B35" s="16">
        <v>56511</v>
      </c>
      <c r="C35" s="16" t="s">
        <v>79</v>
      </c>
      <c r="D35" s="16" t="s">
        <v>79</v>
      </c>
      <c r="E35" s="16">
        <v>1028</v>
      </c>
      <c r="F35" s="16">
        <v>830</v>
      </c>
      <c r="G35" s="16" t="s">
        <v>79</v>
      </c>
      <c r="H35" s="16" t="s">
        <v>79</v>
      </c>
      <c r="I35" s="16" t="s">
        <v>79</v>
      </c>
      <c r="J35" s="16" t="s">
        <v>79</v>
      </c>
      <c r="K35" s="16" t="s">
        <v>79</v>
      </c>
      <c r="L35" s="16" t="s">
        <v>79</v>
      </c>
      <c r="M35" s="16" t="s">
        <v>79</v>
      </c>
      <c r="N35" s="16">
        <v>58369</v>
      </c>
      <c r="O35" s="5"/>
    </row>
    <row r="36" spans="1:15" ht="12.75">
      <c r="A36" s="135" t="s">
        <v>212</v>
      </c>
      <c r="B36" s="119">
        <v>80431</v>
      </c>
      <c r="C36" s="119">
        <v>272</v>
      </c>
      <c r="D36" s="119">
        <v>353</v>
      </c>
      <c r="E36" s="119">
        <v>3308</v>
      </c>
      <c r="F36" s="119">
        <v>3499</v>
      </c>
      <c r="G36" s="119">
        <v>91</v>
      </c>
      <c r="H36" s="119">
        <v>12796</v>
      </c>
      <c r="I36" s="119">
        <v>188</v>
      </c>
      <c r="J36" s="119" t="s">
        <v>79</v>
      </c>
      <c r="K36" s="119">
        <v>696</v>
      </c>
      <c r="L36" s="119">
        <v>247</v>
      </c>
      <c r="M36" s="119" t="s">
        <v>79</v>
      </c>
      <c r="N36" s="119">
        <v>101881</v>
      </c>
      <c r="O36" s="5"/>
    </row>
    <row r="37" spans="1:15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>
      <c r="A38" s="135" t="s">
        <v>1</v>
      </c>
      <c r="B38" s="119">
        <v>1638472</v>
      </c>
      <c r="C38" s="119">
        <v>20525</v>
      </c>
      <c r="D38" s="119">
        <v>21507</v>
      </c>
      <c r="E38" s="119">
        <v>31776</v>
      </c>
      <c r="F38" s="119">
        <v>106744</v>
      </c>
      <c r="G38" s="119">
        <v>21674</v>
      </c>
      <c r="H38" s="119">
        <v>60699</v>
      </c>
      <c r="I38" s="119">
        <v>34169</v>
      </c>
      <c r="J38" s="119">
        <v>5161</v>
      </c>
      <c r="K38" s="119">
        <v>7048</v>
      </c>
      <c r="L38" s="119">
        <v>3174</v>
      </c>
      <c r="M38" s="119">
        <v>439</v>
      </c>
      <c r="N38" s="119">
        <v>1951388</v>
      </c>
      <c r="O38" s="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5"/>
    </row>
    <row r="40" spans="1:14" ht="12.75">
      <c r="A40" s="25" t="s">
        <v>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ht="12.75">
      <c r="A41" s="74" t="s">
        <v>87</v>
      </c>
    </row>
    <row r="42" ht="12.75">
      <c r="A42" s="25" t="s">
        <v>231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N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97" t="s">
        <v>243</v>
      </c>
      <c r="B8" s="102"/>
      <c r="C8" s="102"/>
      <c r="D8" s="50"/>
      <c r="E8" s="50"/>
      <c r="F8" s="50"/>
      <c r="G8" s="50"/>
      <c r="H8" s="50"/>
      <c r="I8" s="50"/>
      <c r="J8" s="50"/>
      <c r="K8" s="50"/>
      <c r="L8" s="52"/>
      <c r="M8" s="99"/>
      <c r="N8" s="99"/>
    </row>
    <row r="9" spans="1:14" ht="12.75" customHeight="1">
      <c r="A9" s="97"/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  <c r="M9" s="191" t="s">
        <v>6</v>
      </c>
      <c r="N9" s="191"/>
    </row>
    <row r="10" spans="1:14" ht="24">
      <c r="A10" s="10" t="s">
        <v>7</v>
      </c>
      <c r="B10" s="101" t="s">
        <v>2</v>
      </c>
      <c r="C10" s="101" t="s">
        <v>26</v>
      </c>
      <c r="D10" s="101" t="s">
        <v>27</v>
      </c>
      <c r="E10" s="101" t="s">
        <v>28</v>
      </c>
      <c r="F10" s="101" t="s">
        <v>29</v>
      </c>
      <c r="G10" s="101" t="s">
        <v>30</v>
      </c>
      <c r="H10" s="10" t="s">
        <v>31</v>
      </c>
      <c r="I10" s="10" t="s">
        <v>48</v>
      </c>
      <c r="J10" s="117" t="s">
        <v>213</v>
      </c>
      <c r="K10" s="10" t="s">
        <v>32</v>
      </c>
      <c r="L10" s="10" t="s">
        <v>49</v>
      </c>
      <c r="M10" s="10" t="s">
        <v>33</v>
      </c>
      <c r="N10" s="10" t="s">
        <v>1</v>
      </c>
    </row>
    <row r="11" spans="1:14" ht="12.75">
      <c r="A11" s="25" t="s">
        <v>53</v>
      </c>
      <c r="B11" s="16">
        <v>1995521</v>
      </c>
      <c r="C11" s="16">
        <v>28070</v>
      </c>
      <c r="D11" s="16">
        <v>6750</v>
      </c>
      <c r="E11" s="16">
        <v>59825</v>
      </c>
      <c r="F11" s="16">
        <v>128213</v>
      </c>
      <c r="G11" s="16">
        <v>22939</v>
      </c>
      <c r="H11" s="16">
        <v>35307</v>
      </c>
      <c r="I11" s="16">
        <v>54798</v>
      </c>
      <c r="J11" s="16">
        <v>10981</v>
      </c>
      <c r="K11" s="16">
        <v>11812</v>
      </c>
      <c r="L11" s="16">
        <v>15969</v>
      </c>
      <c r="M11" s="16">
        <v>4410</v>
      </c>
      <c r="N11" s="21">
        <v>2374595</v>
      </c>
    </row>
    <row r="12" spans="1:14" ht="12.75">
      <c r="A12" s="135" t="s">
        <v>54</v>
      </c>
      <c r="B12" s="119">
        <v>13436</v>
      </c>
      <c r="C12" s="119" t="s">
        <v>79</v>
      </c>
      <c r="D12" s="119">
        <v>35</v>
      </c>
      <c r="E12" s="119" t="s">
        <v>79</v>
      </c>
      <c r="F12" s="119">
        <v>3835</v>
      </c>
      <c r="G12" s="119">
        <v>1000</v>
      </c>
      <c r="H12" s="119" t="s">
        <v>79</v>
      </c>
      <c r="I12" s="119">
        <v>297</v>
      </c>
      <c r="J12" s="119" t="s">
        <v>79</v>
      </c>
      <c r="K12" s="119">
        <v>719</v>
      </c>
      <c r="L12" s="119">
        <v>4632</v>
      </c>
      <c r="M12" s="119" t="s">
        <v>79</v>
      </c>
      <c r="N12" s="129">
        <v>23954</v>
      </c>
    </row>
    <row r="13" spans="1:14" ht="12.75">
      <c r="A13" s="25" t="s">
        <v>55</v>
      </c>
      <c r="B13" s="16">
        <v>704089</v>
      </c>
      <c r="C13" s="16">
        <v>414</v>
      </c>
      <c r="D13" s="16">
        <v>53427</v>
      </c>
      <c r="E13" s="16">
        <v>38438</v>
      </c>
      <c r="F13" s="16">
        <v>95442</v>
      </c>
      <c r="G13" s="16">
        <v>73785</v>
      </c>
      <c r="H13" s="16">
        <v>7113</v>
      </c>
      <c r="I13" s="16">
        <v>7403</v>
      </c>
      <c r="J13" s="16">
        <v>976</v>
      </c>
      <c r="K13" s="16">
        <v>1878</v>
      </c>
      <c r="L13" s="16">
        <v>10415</v>
      </c>
      <c r="M13" s="16">
        <v>290</v>
      </c>
      <c r="N13" s="21">
        <v>993670</v>
      </c>
    </row>
    <row r="14" spans="1:14" ht="12.75">
      <c r="A14" s="135" t="s">
        <v>56</v>
      </c>
      <c r="B14" s="119">
        <v>3712189</v>
      </c>
      <c r="C14" s="119">
        <v>27160</v>
      </c>
      <c r="D14" s="119">
        <v>807277</v>
      </c>
      <c r="E14" s="119">
        <v>13227</v>
      </c>
      <c r="F14" s="119">
        <v>717954</v>
      </c>
      <c r="G14" s="119">
        <v>50300</v>
      </c>
      <c r="H14" s="119">
        <v>63941</v>
      </c>
      <c r="I14" s="119">
        <v>58081</v>
      </c>
      <c r="J14" s="119">
        <v>23416</v>
      </c>
      <c r="K14" s="119">
        <v>6772</v>
      </c>
      <c r="L14" s="119">
        <v>6314</v>
      </c>
      <c r="M14" s="119">
        <v>11</v>
      </c>
      <c r="N14" s="129">
        <v>5486642</v>
      </c>
    </row>
    <row r="15" spans="1:14" ht="12.75">
      <c r="A15" s="25" t="s">
        <v>57</v>
      </c>
      <c r="B15" s="16">
        <v>314990</v>
      </c>
      <c r="C15" s="16">
        <v>53234</v>
      </c>
      <c r="D15" s="16">
        <v>11630</v>
      </c>
      <c r="E15" s="16">
        <v>233011</v>
      </c>
      <c r="F15" s="16">
        <v>47570</v>
      </c>
      <c r="G15" s="16">
        <v>68137</v>
      </c>
      <c r="H15" s="16">
        <v>6752</v>
      </c>
      <c r="I15" s="16">
        <v>18696</v>
      </c>
      <c r="J15" s="16">
        <v>22593</v>
      </c>
      <c r="K15" s="16">
        <v>71</v>
      </c>
      <c r="L15" s="16">
        <v>7694</v>
      </c>
      <c r="M15" s="16" t="s">
        <v>79</v>
      </c>
      <c r="N15" s="21">
        <v>784378</v>
      </c>
    </row>
    <row r="16" spans="1:14" ht="12.75">
      <c r="A16" s="135" t="s">
        <v>58</v>
      </c>
      <c r="B16" s="119">
        <v>523510</v>
      </c>
      <c r="C16" s="119">
        <v>6521</v>
      </c>
      <c r="D16" s="119">
        <v>352</v>
      </c>
      <c r="E16" s="119">
        <v>5618</v>
      </c>
      <c r="F16" s="119">
        <v>31154</v>
      </c>
      <c r="G16" s="119">
        <v>2724</v>
      </c>
      <c r="H16" s="119">
        <v>17161</v>
      </c>
      <c r="I16" s="119">
        <v>605</v>
      </c>
      <c r="J16" s="119">
        <v>6638</v>
      </c>
      <c r="K16" s="119">
        <v>1388</v>
      </c>
      <c r="L16" s="119">
        <v>3601</v>
      </c>
      <c r="M16" s="119" t="s">
        <v>79</v>
      </c>
      <c r="N16" s="129">
        <v>599272</v>
      </c>
    </row>
    <row r="17" spans="1:14" ht="12.75">
      <c r="A17" s="25" t="s">
        <v>59</v>
      </c>
      <c r="B17" s="16">
        <v>245160</v>
      </c>
      <c r="C17" s="16">
        <v>7976</v>
      </c>
      <c r="D17" s="16">
        <v>414</v>
      </c>
      <c r="E17" s="16">
        <v>8231</v>
      </c>
      <c r="F17" s="16">
        <v>21008</v>
      </c>
      <c r="G17" s="16" t="s">
        <v>79</v>
      </c>
      <c r="H17" s="16">
        <v>41105</v>
      </c>
      <c r="I17" s="16">
        <v>1965</v>
      </c>
      <c r="J17" s="16" t="s">
        <v>79</v>
      </c>
      <c r="K17" s="16">
        <v>814</v>
      </c>
      <c r="L17" s="16">
        <v>248</v>
      </c>
      <c r="M17" s="16" t="s">
        <v>79</v>
      </c>
      <c r="N17" s="21">
        <v>326921</v>
      </c>
    </row>
    <row r="18" spans="1:14" ht="12.75">
      <c r="A18" s="135" t="s">
        <v>60</v>
      </c>
      <c r="B18" s="119">
        <v>41963</v>
      </c>
      <c r="C18" s="119" t="s">
        <v>79</v>
      </c>
      <c r="D18" s="119">
        <v>387</v>
      </c>
      <c r="E18" s="119">
        <v>590</v>
      </c>
      <c r="F18" s="119">
        <v>4019</v>
      </c>
      <c r="G18" s="119" t="s">
        <v>79</v>
      </c>
      <c r="H18" s="119">
        <v>2813</v>
      </c>
      <c r="I18" s="119">
        <v>566</v>
      </c>
      <c r="J18" s="119">
        <v>1265</v>
      </c>
      <c r="K18" s="119">
        <v>160</v>
      </c>
      <c r="L18" s="119">
        <v>168</v>
      </c>
      <c r="M18" s="119" t="s">
        <v>79</v>
      </c>
      <c r="N18" s="129">
        <v>51931</v>
      </c>
    </row>
    <row r="19" spans="1:14" ht="12.75">
      <c r="A19" s="25" t="s">
        <v>62</v>
      </c>
      <c r="B19" s="16">
        <v>52577</v>
      </c>
      <c r="C19" s="16" t="s">
        <v>79</v>
      </c>
      <c r="D19" s="16">
        <v>302</v>
      </c>
      <c r="E19" s="16" t="s">
        <v>79</v>
      </c>
      <c r="F19" s="16">
        <v>10611</v>
      </c>
      <c r="G19" s="16">
        <v>822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21">
        <v>64312</v>
      </c>
    </row>
    <row r="20" spans="1:14" ht="12.75">
      <c r="A20" s="135" t="s">
        <v>61</v>
      </c>
      <c r="B20" s="119">
        <v>235243</v>
      </c>
      <c r="C20" s="119">
        <v>2373</v>
      </c>
      <c r="D20" s="119">
        <v>3977</v>
      </c>
      <c r="E20" s="119">
        <v>14623</v>
      </c>
      <c r="F20" s="119">
        <v>11996</v>
      </c>
      <c r="G20" s="119">
        <v>3540</v>
      </c>
      <c r="H20" s="119">
        <v>1237</v>
      </c>
      <c r="I20" s="119">
        <v>672</v>
      </c>
      <c r="J20" s="119">
        <v>651</v>
      </c>
      <c r="K20" s="119">
        <v>134</v>
      </c>
      <c r="L20" s="119">
        <v>54</v>
      </c>
      <c r="M20" s="119" t="s">
        <v>79</v>
      </c>
      <c r="N20" s="129">
        <v>274500</v>
      </c>
    </row>
    <row r="21" spans="1:14" ht="12.75">
      <c r="A21" s="25" t="s">
        <v>63</v>
      </c>
      <c r="B21" s="16">
        <v>160617</v>
      </c>
      <c r="C21" s="16">
        <v>435</v>
      </c>
      <c r="D21" s="16" t="s">
        <v>79</v>
      </c>
      <c r="E21" s="16">
        <v>2241</v>
      </c>
      <c r="F21" s="16">
        <v>9527</v>
      </c>
      <c r="G21" s="16" t="s">
        <v>79</v>
      </c>
      <c r="H21" s="16">
        <v>3379</v>
      </c>
      <c r="I21" s="16">
        <v>3041</v>
      </c>
      <c r="J21" s="16" t="s">
        <v>79</v>
      </c>
      <c r="K21" s="16">
        <v>1923</v>
      </c>
      <c r="L21" s="16">
        <v>413</v>
      </c>
      <c r="M21" s="16" t="s">
        <v>79</v>
      </c>
      <c r="N21" s="21">
        <v>181576</v>
      </c>
    </row>
    <row r="22" spans="1:14" ht="12.75">
      <c r="A22" s="135" t="s">
        <v>64</v>
      </c>
      <c r="B22" s="119">
        <v>366990</v>
      </c>
      <c r="C22" s="119" t="s">
        <v>79</v>
      </c>
      <c r="D22" s="119">
        <v>976</v>
      </c>
      <c r="E22" s="119" t="s">
        <v>79</v>
      </c>
      <c r="F22" s="119">
        <v>12156</v>
      </c>
      <c r="G22" s="119" t="s">
        <v>79</v>
      </c>
      <c r="H22" s="119">
        <v>7281</v>
      </c>
      <c r="I22" s="119">
        <v>596</v>
      </c>
      <c r="J22" s="119">
        <v>788</v>
      </c>
      <c r="K22" s="119">
        <v>828</v>
      </c>
      <c r="L22" s="119" t="s">
        <v>79</v>
      </c>
      <c r="M22" s="119" t="s">
        <v>79</v>
      </c>
      <c r="N22" s="129">
        <v>389615</v>
      </c>
    </row>
    <row r="23" spans="1:14" ht="12.75">
      <c r="A23" s="25" t="s">
        <v>65</v>
      </c>
      <c r="B23" s="16">
        <v>1379709</v>
      </c>
      <c r="C23" s="16">
        <v>270143</v>
      </c>
      <c r="D23" s="16">
        <v>10570</v>
      </c>
      <c r="E23" s="16">
        <v>224403</v>
      </c>
      <c r="F23" s="16">
        <v>134473</v>
      </c>
      <c r="G23" s="16">
        <v>6893</v>
      </c>
      <c r="H23" s="16">
        <v>42444</v>
      </c>
      <c r="I23" s="16">
        <v>2687</v>
      </c>
      <c r="J23" s="16">
        <v>1665</v>
      </c>
      <c r="K23" s="16">
        <v>3631</v>
      </c>
      <c r="L23" s="16">
        <v>8033</v>
      </c>
      <c r="M23" s="16">
        <v>4878</v>
      </c>
      <c r="N23" s="21">
        <v>2089529</v>
      </c>
    </row>
    <row r="24" spans="1:14" ht="12.75">
      <c r="A24" s="135" t="s">
        <v>66</v>
      </c>
      <c r="B24" s="119">
        <v>17881</v>
      </c>
      <c r="C24" s="119" t="s">
        <v>79</v>
      </c>
      <c r="D24" s="119">
        <v>307</v>
      </c>
      <c r="E24" s="119" t="s">
        <v>79</v>
      </c>
      <c r="F24" s="119">
        <v>2484</v>
      </c>
      <c r="G24" s="119" t="s">
        <v>79</v>
      </c>
      <c r="H24" s="119">
        <v>1795</v>
      </c>
      <c r="I24" s="119">
        <v>901</v>
      </c>
      <c r="J24" s="119" t="s">
        <v>79</v>
      </c>
      <c r="K24" s="119">
        <v>220</v>
      </c>
      <c r="L24" s="119" t="s">
        <v>79</v>
      </c>
      <c r="M24" s="119" t="s">
        <v>79</v>
      </c>
      <c r="N24" s="129">
        <v>23588</v>
      </c>
    </row>
    <row r="25" spans="1:14" ht="12.75">
      <c r="A25" s="25" t="s">
        <v>67</v>
      </c>
      <c r="B25" s="16">
        <v>455815</v>
      </c>
      <c r="C25" s="16" t="s">
        <v>79</v>
      </c>
      <c r="D25" s="16">
        <v>3294</v>
      </c>
      <c r="E25" s="16">
        <v>2156</v>
      </c>
      <c r="F25" s="16">
        <v>48030</v>
      </c>
      <c r="G25" s="16">
        <v>4288</v>
      </c>
      <c r="H25" s="16">
        <v>24123</v>
      </c>
      <c r="I25" s="16">
        <v>3404</v>
      </c>
      <c r="J25" s="16">
        <v>1663</v>
      </c>
      <c r="K25" s="16">
        <v>2924</v>
      </c>
      <c r="L25" s="16">
        <v>698</v>
      </c>
      <c r="M25" s="16" t="s">
        <v>79</v>
      </c>
      <c r="N25" s="21">
        <v>546395</v>
      </c>
    </row>
    <row r="26" spans="1:14" ht="12.75">
      <c r="A26" s="135" t="s">
        <v>68</v>
      </c>
      <c r="B26" s="119">
        <v>89931</v>
      </c>
      <c r="C26" s="119" t="s">
        <v>79</v>
      </c>
      <c r="D26" s="119">
        <v>593</v>
      </c>
      <c r="E26" s="119" t="s">
        <v>79</v>
      </c>
      <c r="F26" s="119">
        <v>974</v>
      </c>
      <c r="G26" s="119">
        <v>515</v>
      </c>
      <c r="H26" s="119">
        <v>894</v>
      </c>
      <c r="I26" s="119">
        <v>2830</v>
      </c>
      <c r="J26" s="119">
        <v>824</v>
      </c>
      <c r="K26" s="119">
        <v>437</v>
      </c>
      <c r="L26" s="119" t="s">
        <v>79</v>
      </c>
      <c r="M26" s="119" t="s">
        <v>79</v>
      </c>
      <c r="N26" s="129">
        <v>96998</v>
      </c>
    </row>
    <row r="27" spans="1:14" ht="12.75">
      <c r="A27" s="25" t="s">
        <v>69</v>
      </c>
      <c r="B27" s="16">
        <v>374671</v>
      </c>
      <c r="C27" s="16">
        <v>115</v>
      </c>
      <c r="D27" s="16">
        <v>424</v>
      </c>
      <c r="E27" s="16">
        <v>7382</v>
      </c>
      <c r="F27" s="16">
        <v>13040</v>
      </c>
      <c r="G27" s="16">
        <v>32722</v>
      </c>
      <c r="H27" s="16">
        <v>3976</v>
      </c>
      <c r="I27" s="16">
        <v>5135</v>
      </c>
      <c r="J27" s="16">
        <v>8062</v>
      </c>
      <c r="K27" s="16" t="s">
        <v>79</v>
      </c>
      <c r="L27" s="16">
        <v>329</v>
      </c>
      <c r="M27" s="16" t="s">
        <v>79</v>
      </c>
      <c r="N27" s="21">
        <v>445856</v>
      </c>
    </row>
    <row r="28" spans="1:14" ht="12.75">
      <c r="A28" s="135" t="s">
        <v>70</v>
      </c>
      <c r="B28" s="119">
        <v>341830</v>
      </c>
      <c r="C28" s="119" t="s">
        <v>79</v>
      </c>
      <c r="D28" s="119">
        <v>847</v>
      </c>
      <c r="E28" s="119">
        <v>8565</v>
      </c>
      <c r="F28" s="119">
        <v>16720</v>
      </c>
      <c r="G28" s="119">
        <v>974</v>
      </c>
      <c r="H28" s="119">
        <v>5706</v>
      </c>
      <c r="I28" s="119">
        <v>37979</v>
      </c>
      <c r="J28" s="119">
        <v>4234</v>
      </c>
      <c r="K28" s="119">
        <v>197</v>
      </c>
      <c r="L28" s="119" t="s">
        <v>79</v>
      </c>
      <c r="M28" s="119" t="s">
        <v>79</v>
      </c>
      <c r="N28" s="129">
        <v>417052</v>
      </c>
    </row>
    <row r="29" spans="1:14" ht="12.75">
      <c r="A29" s="25" t="s">
        <v>71</v>
      </c>
      <c r="B29" s="16">
        <v>280584</v>
      </c>
      <c r="C29" s="16" t="s">
        <v>79</v>
      </c>
      <c r="D29" s="16">
        <v>1092</v>
      </c>
      <c r="E29" s="16">
        <v>120</v>
      </c>
      <c r="F29" s="16">
        <v>14129</v>
      </c>
      <c r="G29" s="16">
        <v>4228</v>
      </c>
      <c r="H29" s="16">
        <v>19523</v>
      </c>
      <c r="I29" s="16">
        <v>4284</v>
      </c>
      <c r="J29" s="16">
        <v>1008</v>
      </c>
      <c r="K29" s="16">
        <v>128</v>
      </c>
      <c r="L29" s="16">
        <v>731</v>
      </c>
      <c r="M29" s="16">
        <v>694</v>
      </c>
      <c r="N29" s="21">
        <v>326521</v>
      </c>
    </row>
    <row r="30" spans="1:14" ht="12.75">
      <c r="A30" s="135" t="s">
        <v>80</v>
      </c>
      <c r="B30" s="119">
        <v>307243</v>
      </c>
      <c r="C30" s="119">
        <v>111</v>
      </c>
      <c r="D30" s="119">
        <v>407</v>
      </c>
      <c r="E30" s="119">
        <v>1433</v>
      </c>
      <c r="F30" s="119">
        <v>20406</v>
      </c>
      <c r="G30" s="119">
        <v>7071</v>
      </c>
      <c r="H30" s="119">
        <v>14501</v>
      </c>
      <c r="I30" s="119">
        <v>24905</v>
      </c>
      <c r="J30" s="119">
        <v>279</v>
      </c>
      <c r="K30" s="119">
        <v>1639</v>
      </c>
      <c r="L30" s="119">
        <v>866</v>
      </c>
      <c r="M30" s="119" t="s">
        <v>79</v>
      </c>
      <c r="N30" s="129">
        <v>378861</v>
      </c>
    </row>
    <row r="31" spans="1:14" ht="12.75">
      <c r="A31" s="25" t="s">
        <v>72</v>
      </c>
      <c r="B31" s="16">
        <v>376743</v>
      </c>
      <c r="C31" s="16">
        <v>805</v>
      </c>
      <c r="D31" s="16">
        <v>3275</v>
      </c>
      <c r="E31" s="16">
        <v>760</v>
      </c>
      <c r="F31" s="16">
        <v>21064</v>
      </c>
      <c r="G31" s="16">
        <v>1185</v>
      </c>
      <c r="H31" s="16">
        <v>1442</v>
      </c>
      <c r="I31" s="16" t="s">
        <v>79</v>
      </c>
      <c r="J31" s="16">
        <v>4785</v>
      </c>
      <c r="K31" s="16">
        <v>1367</v>
      </c>
      <c r="L31" s="16">
        <v>1468</v>
      </c>
      <c r="M31" s="16">
        <v>168</v>
      </c>
      <c r="N31" s="21">
        <v>413062</v>
      </c>
    </row>
    <row r="32" spans="1:14" ht="12.75">
      <c r="A32" s="135" t="s">
        <v>73</v>
      </c>
      <c r="B32" s="119">
        <v>448955</v>
      </c>
      <c r="C32" s="119">
        <v>4226</v>
      </c>
      <c r="D32" s="119">
        <v>1214</v>
      </c>
      <c r="E32" s="119">
        <v>21723</v>
      </c>
      <c r="F32" s="119">
        <v>29029</v>
      </c>
      <c r="G32" s="119">
        <v>2003</v>
      </c>
      <c r="H32" s="119">
        <v>1000</v>
      </c>
      <c r="I32" s="119">
        <v>2645</v>
      </c>
      <c r="J32" s="119" t="s">
        <v>79</v>
      </c>
      <c r="K32" s="119">
        <v>280</v>
      </c>
      <c r="L32" s="119">
        <v>459</v>
      </c>
      <c r="M32" s="119" t="s">
        <v>79</v>
      </c>
      <c r="N32" s="129">
        <v>511534</v>
      </c>
    </row>
    <row r="33" spans="1:14" ht="12.75">
      <c r="A33" s="25" t="s">
        <v>76</v>
      </c>
      <c r="B33" s="16">
        <v>1051888</v>
      </c>
      <c r="C33" s="16">
        <v>11090</v>
      </c>
      <c r="D33" s="16">
        <v>52751</v>
      </c>
      <c r="E33" s="16">
        <v>19506</v>
      </c>
      <c r="F33" s="16">
        <v>50617</v>
      </c>
      <c r="G33" s="16">
        <v>23583</v>
      </c>
      <c r="H33" s="16">
        <v>21311</v>
      </c>
      <c r="I33" s="16">
        <v>1600</v>
      </c>
      <c r="J33" s="16">
        <v>5260</v>
      </c>
      <c r="K33" s="16">
        <v>3165</v>
      </c>
      <c r="L33" s="16">
        <v>11760</v>
      </c>
      <c r="M33" s="16" t="s">
        <v>79</v>
      </c>
      <c r="N33" s="21">
        <v>1252531</v>
      </c>
    </row>
    <row r="34" spans="1:14" ht="12.75">
      <c r="A34" s="135" t="s">
        <v>74</v>
      </c>
      <c r="B34" s="119">
        <v>197900</v>
      </c>
      <c r="C34" s="119" t="s">
        <v>79</v>
      </c>
      <c r="D34" s="119">
        <v>169</v>
      </c>
      <c r="E34" s="119">
        <v>1760</v>
      </c>
      <c r="F34" s="119">
        <v>13502</v>
      </c>
      <c r="G34" s="119">
        <v>6182</v>
      </c>
      <c r="H34" s="119">
        <v>3299</v>
      </c>
      <c r="I34" s="119">
        <v>2210</v>
      </c>
      <c r="J34" s="119" t="s">
        <v>79</v>
      </c>
      <c r="K34" s="119" t="s">
        <v>79</v>
      </c>
      <c r="L34" s="119">
        <v>666</v>
      </c>
      <c r="M34" s="119" t="s">
        <v>79</v>
      </c>
      <c r="N34" s="129">
        <v>225688</v>
      </c>
    </row>
    <row r="35" spans="1:14" ht="12.75">
      <c r="A35" s="25" t="s">
        <v>75</v>
      </c>
      <c r="B35" s="16">
        <v>414928</v>
      </c>
      <c r="C35" s="16">
        <v>4012</v>
      </c>
      <c r="D35" s="16">
        <v>14438</v>
      </c>
      <c r="E35" s="16">
        <v>4580</v>
      </c>
      <c r="F35" s="16">
        <v>58910</v>
      </c>
      <c r="G35" s="16">
        <v>34817</v>
      </c>
      <c r="H35" s="16">
        <v>3521</v>
      </c>
      <c r="I35" s="16">
        <v>235</v>
      </c>
      <c r="J35" s="16">
        <v>28598</v>
      </c>
      <c r="K35" s="16">
        <v>548</v>
      </c>
      <c r="L35" s="16" t="s">
        <v>79</v>
      </c>
      <c r="M35" s="16" t="s">
        <v>79</v>
      </c>
      <c r="N35" s="21">
        <v>564587</v>
      </c>
    </row>
    <row r="36" spans="1:14" ht="12.75">
      <c r="A36" s="135" t="s">
        <v>212</v>
      </c>
      <c r="B36" s="119">
        <v>1140281</v>
      </c>
      <c r="C36" s="119">
        <v>10619</v>
      </c>
      <c r="D36" s="119">
        <v>20911</v>
      </c>
      <c r="E36" s="119">
        <v>61377</v>
      </c>
      <c r="F36" s="119">
        <v>239839</v>
      </c>
      <c r="G36" s="119">
        <v>11859</v>
      </c>
      <c r="H36" s="119">
        <v>61682</v>
      </c>
      <c r="I36" s="119">
        <v>27184</v>
      </c>
      <c r="J36" s="119">
        <v>2332</v>
      </c>
      <c r="K36" s="119">
        <v>30190</v>
      </c>
      <c r="L36" s="119">
        <v>5862</v>
      </c>
      <c r="M36" s="119" t="s">
        <v>79</v>
      </c>
      <c r="N36" s="129">
        <v>1612136</v>
      </c>
    </row>
    <row r="37" spans="1:14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</row>
    <row r="38" spans="1:14" ht="12.75">
      <c r="A38" s="135" t="s">
        <v>1</v>
      </c>
      <c r="B38" s="119">
        <v>15244644</v>
      </c>
      <c r="C38" s="119">
        <v>427304</v>
      </c>
      <c r="D38" s="119">
        <v>995819</v>
      </c>
      <c r="E38" s="119">
        <v>729569</v>
      </c>
      <c r="F38" s="119">
        <v>1756702</v>
      </c>
      <c r="G38" s="119">
        <v>359567</v>
      </c>
      <c r="H38" s="119">
        <v>391306</v>
      </c>
      <c r="I38" s="119">
        <v>262719</v>
      </c>
      <c r="J38" s="119">
        <v>126018</v>
      </c>
      <c r="K38" s="119">
        <v>71225</v>
      </c>
      <c r="L38" s="119">
        <v>80380</v>
      </c>
      <c r="M38" s="119">
        <v>10451</v>
      </c>
      <c r="N38" s="129">
        <v>20455704</v>
      </c>
    </row>
    <row r="39" spans="1:1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>
      <c r="A40" s="25" t="s">
        <v>4</v>
      </c>
      <c r="I40" s="25"/>
      <c r="J40" s="25"/>
      <c r="K40" s="25"/>
      <c r="L40" s="25"/>
      <c r="M40" s="25"/>
      <c r="N40" s="25"/>
    </row>
    <row r="41" spans="1:4" ht="12.75">
      <c r="A41" s="74" t="s">
        <v>87</v>
      </c>
      <c r="D41" s="103"/>
    </row>
    <row r="42" ht="12.75">
      <c r="A42" s="25" t="s">
        <v>231</v>
      </c>
    </row>
  </sheetData>
  <sheetProtection/>
  <mergeCells count="1">
    <mergeCell ref="M9:N9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B12" sqref="B12"/>
    </sheetView>
  </sheetViews>
  <sheetFormatPr defaultColWidth="11.421875" defaultRowHeight="12.75"/>
  <cols>
    <col min="1" max="1" width="19.7109375" style="30" customWidth="1"/>
    <col min="2" max="9" width="11.421875" style="30" customWidth="1"/>
    <col min="10" max="10" width="13.7109375" style="30" customWidth="1"/>
    <col min="11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14.25" customHeight="1">
      <c r="A7" s="97" t="s">
        <v>196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>
      <c r="A8" s="104" t="str">
        <f>'a20'!A8</f>
        <v>Doce meses a Octubre</v>
      </c>
      <c r="B8" s="50"/>
      <c r="C8" s="50"/>
      <c r="D8" s="50"/>
      <c r="E8" s="50"/>
      <c r="F8" s="50"/>
      <c r="G8" s="50"/>
      <c r="H8" s="50"/>
      <c r="I8" s="50"/>
      <c r="J8" s="50"/>
      <c r="L8" s="52"/>
      <c r="M8" s="99"/>
      <c r="N8" s="99"/>
    </row>
    <row r="9" spans="1:12" ht="14.25" customHeight="1">
      <c r="A9" s="105">
        <v>2013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2"/>
    </row>
    <row r="10" spans="1:14" ht="12.75" customHeight="1">
      <c r="A10" s="9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2"/>
      <c r="M10" s="191" t="s">
        <v>6</v>
      </c>
      <c r="N10" s="191"/>
    </row>
    <row r="11" spans="1:14" ht="24">
      <c r="A11" s="10" t="s">
        <v>7</v>
      </c>
      <c r="B11" s="101" t="s">
        <v>2</v>
      </c>
      <c r="C11" s="101" t="s">
        <v>26</v>
      </c>
      <c r="D11" s="101" t="s">
        <v>27</v>
      </c>
      <c r="E11" s="101" t="s">
        <v>28</v>
      </c>
      <c r="F11" s="101" t="s">
        <v>29</v>
      </c>
      <c r="G11" s="101" t="s">
        <v>30</v>
      </c>
      <c r="H11" s="10" t="s">
        <v>31</v>
      </c>
      <c r="I11" s="10" t="s">
        <v>48</v>
      </c>
      <c r="J11" s="117" t="s">
        <v>213</v>
      </c>
      <c r="K11" s="10" t="s">
        <v>32</v>
      </c>
      <c r="L11" s="10" t="s">
        <v>49</v>
      </c>
      <c r="M11" s="10" t="s">
        <v>33</v>
      </c>
      <c r="N11" s="10" t="s">
        <v>1</v>
      </c>
    </row>
    <row r="12" spans="1:14" ht="12.75">
      <c r="A12" s="25" t="s">
        <v>53</v>
      </c>
      <c r="B12" s="16">
        <v>2411391</v>
      </c>
      <c r="C12" s="16">
        <v>52885</v>
      </c>
      <c r="D12" s="16">
        <v>8480</v>
      </c>
      <c r="E12" s="16">
        <v>67845</v>
      </c>
      <c r="F12" s="16">
        <v>160147</v>
      </c>
      <c r="G12" s="16">
        <v>22939</v>
      </c>
      <c r="H12" s="16">
        <v>49266</v>
      </c>
      <c r="I12" s="16">
        <v>54798</v>
      </c>
      <c r="J12" s="16">
        <v>11300</v>
      </c>
      <c r="K12" s="16">
        <v>18014</v>
      </c>
      <c r="L12" s="16">
        <v>16695</v>
      </c>
      <c r="M12" s="16">
        <v>4410</v>
      </c>
      <c r="N12" s="16">
        <v>2878170</v>
      </c>
    </row>
    <row r="13" spans="1:14" ht="12.75">
      <c r="A13" s="135" t="s">
        <v>54</v>
      </c>
      <c r="B13" s="119">
        <v>15028</v>
      </c>
      <c r="C13" s="119" t="s">
        <v>79</v>
      </c>
      <c r="D13" s="119">
        <v>69</v>
      </c>
      <c r="E13" s="119" t="s">
        <v>79</v>
      </c>
      <c r="F13" s="119">
        <v>4249</v>
      </c>
      <c r="G13" s="119">
        <v>2291</v>
      </c>
      <c r="H13" s="119" t="s">
        <v>79</v>
      </c>
      <c r="I13" s="119">
        <v>297</v>
      </c>
      <c r="J13" s="119" t="s">
        <v>79</v>
      </c>
      <c r="K13" s="119">
        <v>719</v>
      </c>
      <c r="L13" s="119">
        <v>4632</v>
      </c>
      <c r="M13" s="119" t="s">
        <v>79</v>
      </c>
      <c r="N13" s="119">
        <v>27285</v>
      </c>
    </row>
    <row r="14" spans="1:14" ht="12.75">
      <c r="A14" s="25" t="s">
        <v>55</v>
      </c>
      <c r="B14" s="16">
        <v>800335</v>
      </c>
      <c r="C14" s="16">
        <v>805</v>
      </c>
      <c r="D14" s="16">
        <v>53496</v>
      </c>
      <c r="E14" s="16">
        <v>50523</v>
      </c>
      <c r="F14" s="16">
        <v>102085</v>
      </c>
      <c r="G14" s="16">
        <v>73785</v>
      </c>
      <c r="H14" s="16">
        <v>10808</v>
      </c>
      <c r="I14" s="16">
        <v>8346</v>
      </c>
      <c r="J14" s="16">
        <v>976</v>
      </c>
      <c r="K14" s="16">
        <v>2448</v>
      </c>
      <c r="L14" s="16">
        <v>10415</v>
      </c>
      <c r="M14" s="16">
        <v>290</v>
      </c>
      <c r="N14" s="16">
        <v>1114312</v>
      </c>
    </row>
    <row r="15" spans="1:14" ht="12.75">
      <c r="A15" s="135" t="s">
        <v>56</v>
      </c>
      <c r="B15" s="119">
        <v>4163031</v>
      </c>
      <c r="C15" s="119">
        <v>31692</v>
      </c>
      <c r="D15" s="119">
        <v>918410</v>
      </c>
      <c r="E15" s="119">
        <v>15294</v>
      </c>
      <c r="F15" s="119">
        <v>843603</v>
      </c>
      <c r="G15" s="119">
        <v>66801</v>
      </c>
      <c r="H15" s="119">
        <v>84204</v>
      </c>
      <c r="I15" s="119">
        <v>58736</v>
      </c>
      <c r="J15" s="119">
        <v>23889</v>
      </c>
      <c r="K15" s="119">
        <v>9748</v>
      </c>
      <c r="L15" s="119">
        <v>6314</v>
      </c>
      <c r="M15" s="119">
        <v>11</v>
      </c>
      <c r="N15" s="119">
        <v>6221733</v>
      </c>
    </row>
    <row r="16" spans="1:14" ht="12.75">
      <c r="A16" s="25" t="s">
        <v>57</v>
      </c>
      <c r="B16" s="16">
        <v>447709</v>
      </c>
      <c r="C16" s="16">
        <v>57234</v>
      </c>
      <c r="D16" s="16">
        <v>21807</v>
      </c>
      <c r="E16" s="16">
        <v>254683</v>
      </c>
      <c r="F16" s="16">
        <v>53698</v>
      </c>
      <c r="G16" s="16">
        <v>68776</v>
      </c>
      <c r="H16" s="16">
        <v>18231</v>
      </c>
      <c r="I16" s="16">
        <v>22667</v>
      </c>
      <c r="J16" s="16">
        <v>23026</v>
      </c>
      <c r="K16" s="16">
        <v>71</v>
      </c>
      <c r="L16" s="16">
        <v>8207</v>
      </c>
      <c r="M16" s="16" t="s">
        <v>79</v>
      </c>
      <c r="N16" s="16">
        <v>976109</v>
      </c>
    </row>
    <row r="17" spans="1:14" ht="12.75">
      <c r="A17" s="135" t="s">
        <v>58</v>
      </c>
      <c r="B17" s="119">
        <v>611369</v>
      </c>
      <c r="C17" s="119">
        <v>7067</v>
      </c>
      <c r="D17" s="119">
        <v>1014</v>
      </c>
      <c r="E17" s="119">
        <v>5618</v>
      </c>
      <c r="F17" s="119">
        <v>34393</v>
      </c>
      <c r="G17" s="119">
        <v>3009</v>
      </c>
      <c r="H17" s="119">
        <v>21931</v>
      </c>
      <c r="I17" s="119">
        <v>605</v>
      </c>
      <c r="J17" s="119">
        <v>6638</v>
      </c>
      <c r="K17" s="119">
        <v>1388</v>
      </c>
      <c r="L17" s="119">
        <v>3721</v>
      </c>
      <c r="M17" s="119" t="s">
        <v>79</v>
      </c>
      <c r="N17" s="119">
        <v>696753</v>
      </c>
    </row>
    <row r="18" spans="1:14" ht="12.75">
      <c r="A18" s="25" t="s">
        <v>59</v>
      </c>
      <c r="B18" s="16">
        <v>291949</v>
      </c>
      <c r="C18" s="16">
        <v>17721</v>
      </c>
      <c r="D18" s="16">
        <v>467</v>
      </c>
      <c r="E18" s="16">
        <v>14118</v>
      </c>
      <c r="F18" s="16">
        <v>22088</v>
      </c>
      <c r="G18" s="16" t="s">
        <v>79</v>
      </c>
      <c r="H18" s="16">
        <v>41669</v>
      </c>
      <c r="I18" s="16">
        <v>2438</v>
      </c>
      <c r="J18" s="16" t="s">
        <v>79</v>
      </c>
      <c r="K18" s="16">
        <v>814</v>
      </c>
      <c r="L18" s="16">
        <v>314</v>
      </c>
      <c r="M18" s="16" t="s">
        <v>79</v>
      </c>
      <c r="N18" s="16">
        <v>391578</v>
      </c>
    </row>
    <row r="19" spans="1:14" ht="12.75">
      <c r="A19" s="135" t="s">
        <v>60</v>
      </c>
      <c r="B19" s="119">
        <v>48405</v>
      </c>
      <c r="C19" s="119" t="s">
        <v>79</v>
      </c>
      <c r="D19" s="119">
        <v>387</v>
      </c>
      <c r="E19" s="119">
        <v>952</v>
      </c>
      <c r="F19" s="119">
        <v>4743</v>
      </c>
      <c r="G19" s="119">
        <v>1338</v>
      </c>
      <c r="H19" s="119">
        <v>2813</v>
      </c>
      <c r="I19" s="119">
        <v>566</v>
      </c>
      <c r="J19" s="119">
        <v>1265</v>
      </c>
      <c r="K19" s="119">
        <v>160</v>
      </c>
      <c r="L19" s="119">
        <v>966</v>
      </c>
      <c r="M19" s="119" t="s">
        <v>79</v>
      </c>
      <c r="N19" s="119">
        <v>61595</v>
      </c>
    </row>
    <row r="20" spans="1:14" ht="12.75">
      <c r="A20" s="25" t="s">
        <v>62</v>
      </c>
      <c r="B20" s="16">
        <v>53965</v>
      </c>
      <c r="C20" s="16" t="s">
        <v>79</v>
      </c>
      <c r="D20" s="16">
        <v>302</v>
      </c>
      <c r="E20" s="16" t="s">
        <v>79</v>
      </c>
      <c r="F20" s="16">
        <v>10611</v>
      </c>
      <c r="G20" s="16">
        <v>822</v>
      </c>
      <c r="H20" s="16" t="s">
        <v>79</v>
      </c>
      <c r="I20" s="16" t="s">
        <v>79</v>
      </c>
      <c r="J20" s="16" t="s">
        <v>79</v>
      </c>
      <c r="K20" s="16" t="s">
        <v>79</v>
      </c>
      <c r="L20" s="16" t="s">
        <v>79</v>
      </c>
      <c r="M20" s="16" t="s">
        <v>79</v>
      </c>
      <c r="N20" s="16">
        <v>65700</v>
      </c>
    </row>
    <row r="21" spans="1:14" ht="12.75">
      <c r="A21" s="135" t="s">
        <v>61</v>
      </c>
      <c r="B21" s="119">
        <v>288555</v>
      </c>
      <c r="C21" s="119">
        <v>2373</v>
      </c>
      <c r="D21" s="119">
        <v>3977</v>
      </c>
      <c r="E21" s="119">
        <v>14623</v>
      </c>
      <c r="F21" s="119">
        <v>14592</v>
      </c>
      <c r="G21" s="119">
        <v>3540</v>
      </c>
      <c r="H21" s="119">
        <v>1785</v>
      </c>
      <c r="I21" s="119">
        <v>672</v>
      </c>
      <c r="J21" s="119">
        <v>2505</v>
      </c>
      <c r="K21" s="119">
        <v>134</v>
      </c>
      <c r="L21" s="119">
        <v>54</v>
      </c>
      <c r="M21" s="119" t="s">
        <v>79</v>
      </c>
      <c r="N21" s="119">
        <v>332810</v>
      </c>
    </row>
    <row r="22" spans="1:14" ht="12.75">
      <c r="A22" s="25" t="s">
        <v>63</v>
      </c>
      <c r="B22" s="16">
        <v>171910</v>
      </c>
      <c r="C22" s="16">
        <v>435</v>
      </c>
      <c r="D22" s="16" t="s">
        <v>79</v>
      </c>
      <c r="E22" s="16">
        <v>2241</v>
      </c>
      <c r="F22" s="16">
        <v>11296</v>
      </c>
      <c r="G22" s="16" t="s">
        <v>79</v>
      </c>
      <c r="H22" s="16">
        <v>3379</v>
      </c>
      <c r="I22" s="16">
        <v>3175</v>
      </c>
      <c r="J22" s="16" t="s">
        <v>79</v>
      </c>
      <c r="K22" s="16">
        <v>1923</v>
      </c>
      <c r="L22" s="16">
        <v>463</v>
      </c>
      <c r="M22" s="16" t="s">
        <v>79</v>
      </c>
      <c r="N22" s="16">
        <v>194822</v>
      </c>
    </row>
    <row r="23" spans="1:14" ht="12.75">
      <c r="A23" s="135" t="s">
        <v>64</v>
      </c>
      <c r="B23" s="119">
        <v>405486</v>
      </c>
      <c r="C23" s="119" t="s">
        <v>79</v>
      </c>
      <c r="D23" s="119">
        <v>1047</v>
      </c>
      <c r="E23" s="119" t="s">
        <v>79</v>
      </c>
      <c r="F23" s="119">
        <v>30203</v>
      </c>
      <c r="G23" s="119">
        <v>1042</v>
      </c>
      <c r="H23" s="119">
        <v>7694</v>
      </c>
      <c r="I23" s="119">
        <v>1781</v>
      </c>
      <c r="J23" s="119">
        <v>788</v>
      </c>
      <c r="K23" s="119">
        <v>828</v>
      </c>
      <c r="L23" s="119" t="s">
        <v>79</v>
      </c>
      <c r="M23" s="119" t="s">
        <v>79</v>
      </c>
      <c r="N23" s="119">
        <v>448869</v>
      </c>
    </row>
    <row r="24" spans="1:14" ht="12.75">
      <c r="A24" s="25" t="s">
        <v>65</v>
      </c>
      <c r="B24" s="16">
        <v>1867717</v>
      </c>
      <c r="C24" s="16">
        <v>368030</v>
      </c>
      <c r="D24" s="16">
        <v>11562</v>
      </c>
      <c r="E24" s="16">
        <v>244817</v>
      </c>
      <c r="F24" s="16">
        <v>150143</v>
      </c>
      <c r="G24" s="16">
        <v>11341</v>
      </c>
      <c r="H24" s="16">
        <v>46124</v>
      </c>
      <c r="I24" s="16">
        <v>2687</v>
      </c>
      <c r="J24" s="16">
        <v>4477</v>
      </c>
      <c r="K24" s="16">
        <v>4347</v>
      </c>
      <c r="L24" s="16">
        <v>8284</v>
      </c>
      <c r="M24" s="16">
        <v>4890</v>
      </c>
      <c r="N24" s="16">
        <v>2724419</v>
      </c>
    </row>
    <row r="25" spans="1:14" ht="12.75">
      <c r="A25" s="135" t="s">
        <v>66</v>
      </c>
      <c r="B25" s="119">
        <v>20559</v>
      </c>
      <c r="C25" s="119" t="s">
        <v>79</v>
      </c>
      <c r="D25" s="119">
        <v>332</v>
      </c>
      <c r="E25" s="119" t="s">
        <v>79</v>
      </c>
      <c r="F25" s="119">
        <v>4560</v>
      </c>
      <c r="G25" s="119">
        <v>1496</v>
      </c>
      <c r="H25" s="119">
        <v>1795</v>
      </c>
      <c r="I25" s="119">
        <v>901</v>
      </c>
      <c r="J25" s="119" t="s">
        <v>79</v>
      </c>
      <c r="K25" s="119">
        <v>220</v>
      </c>
      <c r="L25" s="119" t="s">
        <v>79</v>
      </c>
      <c r="M25" s="119" t="s">
        <v>79</v>
      </c>
      <c r="N25" s="119">
        <v>29863</v>
      </c>
    </row>
    <row r="26" spans="1:14" ht="12.75">
      <c r="A26" s="25" t="s">
        <v>67</v>
      </c>
      <c r="B26" s="16">
        <v>513124</v>
      </c>
      <c r="C26" s="16" t="s">
        <v>79</v>
      </c>
      <c r="D26" s="16">
        <v>5530</v>
      </c>
      <c r="E26" s="16">
        <v>5380</v>
      </c>
      <c r="F26" s="16">
        <v>57286</v>
      </c>
      <c r="G26" s="16">
        <v>5878</v>
      </c>
      <c r="H26" s="16">
        <v>24388</v>
      </c>
      <c r="I26" s="16">
        <v>3563</v>
      </c>
      <c r="J26" s="16">
        <v>1663</v>
      </c>
      <c r="K26" s="16">
        <v>2924</v>
      </c>
      <c r="L26" s="16">
        <v>698</v>
      </c>
      <c r="M26" s="16" t="s">
        <v>79</v>
      </c>
      <c r="N26" s="16">
        <v>620434</v>
      </c>
    </row>
    <row r="27" spans="1:14" ht="12.75">
      <c r="A27" s="135" t="s">
        <v>68</v>
      </c>
      <c r="B27" s="119">
        <v>92820</v>
      </c>
      <c r="C27" s="119" t="s">
        <v>79</v>
      </c>
      <c r="D27" s="119">
        <v>693</v>
      </c>
      <c r="E27" s="119" t="s">
        <v>79</v>
      </c>
      <c r="F27" s="119">
        <v>8840</v>
      </c>
      <c r="G27" s="119">
        <v>515</v>
      </c>
      <c r="H27" s="119">
        <v>3080</v>
      </c>
      <c r="I27" s="119">
        <v>4744</v>
      </c>
      <c r="J27" s="119">
        <v>824</v>
      </c>
      <c r="K27" s="119">
        <v>437</v>
      </c>
      <c r="L27" s="119" t="s">
        <v>79</v>
      </c>
      <c r="M27" s="119" t="s">
        <v>79</v>
      </c>
      <c r="N27" s="119">
        <v>111953</v>
      </c>
    </row>
    <row r="28" spans="1:14" ht="12.75">
      <c r="A28" s="25" t="s">
        <v>69</v>
      </c>
      <c r="B28" s="16">
        <v>388746</v>
      </c>
      <c r="C28" s="16">
        <v>1434</v>
      </c>
      <c r="D28" s="16">
        <v>424</v>
      </c>
      <c r="E28" s="16">
        <v>7382</v>
      </c>
      <c r="F28" s="16">
        <v>13258</v>
      </c>
      <c r="G28" s="16">
        <v>33455</v>
      </c>
      <c r="H28" s="16">
        <v>5749</v>
      </c>
      <c r="I28" s="16">
        <v>5135</v>
      </c>
      <c r="J28" s="16">
        <v>8263</v>
      </c>
      <c r="K28" s="16" t="s">
        <v>79</v>
      </c>
      <c r="L28" s="16">
        <v>329</v>
      </c>
      <c r="M28" s="16" t="s">
        <v>79</v>
      </c>
      <c r="N28" s="16">
        <v>464175</v>
      </c>
    </row>
    <row r="29" spans="1:14" ht="12.75">
      <c r="A29" s="135" t="s">
        <v>70</v>
      </c>
      <c r="B29" s="119">
        <v>382620</v>
      </c>
      <c r="C29" s="119" t="s">
        <v>79</v>
      </c>
      <c r="D29" s="119">
        <v>907</v>
      </c>
      <c r="E29" s="119">
        <v>8565</v>
      </c>
      <c r="F29" s="119">
        <v>39697</v>
      </c>
      <c r="G29" s="119">
        <v>974</v>
      </c>
      <c r="H29" s="119">
        <v>5706</v>
      </c>
      <c r="I29" s="119">
        <v>48467</v>
      </c>
      <c r="J29" s="119">
        <v>4234</v>
      </c>
      <c r="K29" s="119">
        <v>197</v>
      </c>
      <c r="L29" s="119" t="s">
        <v>79</v>
      </c>
      <c r="M29" s="119" t="s">
        <v>79</v>
      </c>
      <c r="N29" s="119">
        <v>491367</v>
      </c>
    </row>
    <row r="30" spans="1:14" ht="12.75">
      <c r="A30" s="25" t="s">
        <v>71</v>
      </c>
      <c r="B30" s="16">
        <v>402843</v>
      </c>
      <c r="C30" s="16" t="s">
        <v>79</v>
      </c>
      <c r="D30" s="16">
        <v>2272</v>
      </c>
      <c r="E30" s="16">
        <v>120</v>
      </c>
      <c r="F30" s="16">
        <v>19031</v>
      </c>
      <c r="G30" s="16">
        <v>5331</v>
      </c>
      <c r="H30" s="16">
        <v>20856</v>
      </c>
      <c r="I30" s="16">
        <v>18753</v>
      </c>
      <c r="J30" s="16">
        <v>1008</v>
      </c>
      <c r="K30" s="16">
        <v>128</v>
      </c>
      <c r="L30" s="16">
        <v>1195</v>
      </c>
      <c r="M30" s="16">
        <v>694</v>
      </c>
      <c r="N30" s="16">
        <v>472231</v>
      </c>
    </row>
    <row r="31" spans="1:14" ht="12.75">
      <c r="A31" s="135" t="s">
        <v>166</v>
      </c>
      <c r="B31" s="119">
        <v>353321</v>
      </c>
      <c r="C31" s="119">
        <v>111</v>
      </c>
      <c r="D31" s="119">
        <v>3901</v>
      </c>
      <c r="E31" s="119">
        <v>1784</v>
      </c>
      <c r="F31" s="119">
        <v>26365</v>
      </c>
      <c r="G31" s="119">
        <v>16753</v>
      </c>
      <c r="H31" s="119">
        <v>20055</v>
      </c>
      <c r="I31" s="119">
        <v>24905</v>
      </c>
      <c r="J31" s="119">
        <v>803</v>
      </c>
      <c r="K31" s="119">
        <v>3424</v>
      </c>
      <c r="L31" s="119">
        <v>866</v>
      </c>
      <c r="M31" s="119" t="s">
        <v>79</v>
      </c>
      <c r="N31" s="119">
        <v>452288</v>
      </c>
    </row>
    <row r="32" spans="1:14" ht="12.75">
      <c r="A32" s="25" t="s">
        <v>72</v>
      </c>
      <c r="B32" s="16">
        <v>471710</v>
      </c>
      <c r="C32" s="16">
        <v>2005</v>
      </c>
      <c r="D32" s="16">
        <v>3461</v>
      </c>
      <c r="E32" s="16">
        <v>1949</v>
      </c>
      <c r="F32" s="16">
        <v>24651</v>
      </c>
      <c r="G32" s="16">
        <v>1185</v>
      </c>
      <c r="H32" s="16">
        <v>1681</v>
      </c>
      <c r="I32" s="16" t="s">
        <v>79</v>
      </c>
      <c r="J32" s="16">
        <v>4826</v>
      </c>
      <c r="K32" s="16">
        <v>1367</v>
      </c>
      <c r="L32" s="16">
        <v>1468</v>
      </c>
      <c r="M32" s="16">
        <v>303</v>
      </c>
      <c r="N32" s="16">
        <v>514606</v>
      </c>
    </row>
    <row r="33" spans="1:14" ht="12.75">
      <c r="A33" s="135" t="s">
        <v>73</v>
      </c>
      <c r="B33" s="119">
        <v>522530</v>
      </c>
      <c r="C33" s="119">
        <v>4226</v>
      </c>
      <c r="D33" s="119">
        <v>2641</v>
      </c>
      <c r="E33" s="119">
        <v>24154</v>
      </c>
      <c r="F33" s="119">
        <v>35157</v>
      </c>
      <c r="G33" s="119">
        <v>9873</v>
      </c>
      <c r="H33" s="119">
        <v>1000</v>
      </c>
      <c r="I33" s="119">
        <v>2645</v>
      </c>
      <c r="J33" s="119" t="s">
        <v>79</v>
      </c>
      <c r="K33" s="119">
        <v>280</v>
      </c>
      <c r="L33" s="119">
        <v>459</v>
      </c>
      <c r="M33" s="119" t="s">
        <v>79</v>
      </c>
      <c r="N33" s="119">
        <v>602965</v>
      </c>
    </row>
    <row r="34" spans="1:14" ht="12.75">
      <c r="A34" s="25" t="s">
        <v>76</v>
      </c>
      <c r="B34" s="16">
        <v>1384162</v>
      </c>
      <c r="C34" s="16">
        <v>11697</v>
      </c>
      <c r="D34" s="16">
        <v>53342</v>
      </c>
      <c r="E34" s="16">
        <v>21409</v>
      </c>
      <c r="F34" s="16">
        <v>61231</v>
      </c>
      <c r="G34" s="16">
        <v>23583</v>
      </c>
      <c r="H34" s="16">
        <v>23805</v>
      </c>
      <c r="I34" s="16">
        <v>2440</v>
      </c>
      <c r="J34" s="16">
        <v>5260</v>
      </c>
      <c r="K34" s="16">
        <v>3308</v>
      </c>
      <c r="L34" s="16">
        <v>14479</v>
      </c>
      <c r="M34" s="16" t="s">
        <v>79</v>
      </c>
      <c r="N34" s="16">
        <v>1604716</v>
      </c>
    </row>
    <row r="35" spans="1:14" ht="12.75">
      <c r="A35" s="135" t="s">
        <v>74</v>
      </c>
      <c r="B35" s="119">
        <v>210684</v>
      </c>
      <c r="C35" s="119" t="s">
        <v>79</v>
      </c>
      <c r="D35" s="119">
        <v>169</v>
      </c>
      <c r="E35" s="119">
        <v>3964</v>
      </c>
      <c r="F35" s="119">
        <v>16275</v>
      </c>
      <c r="G35" s="119">
        <v>6432</v>
      </c>
      <c r="H35" s="119">
        <v>3299</v>
      </c>
      <c r="I35" s="119">
        <v>2210</v>
      </c>
      <c r="J35" s="119" t="s">
        <v>79</v>
      </c>
      <c r="K35" s="119" t="s">
        <v>79</v>
      </c>
      <c r="L35" s="119">
        <v>666</v>
      </c>
      <c r="M35" s="119" t="s">
        <v>79</v>
      </c>
      <c r="N35" s="119">
        <v>243699</v>
      </c>
    </row>
    <row r="36" spans="1:14" ht="12.75">
      <c r="A36" s="25" t="s">
        <v>75</v>
      </c>
      <c r="B36" s="16">
        <v>507701</v>
      </c>
      <c r="C36" s="16">
        <v>4012</v>
      </c>
      <c r="D36" s="16">
        <v>15273</v>
      </c>
      <c r="E36" s="16">
        <v>9168</v>
      </c>
      <c r="F36" s="16">
        <v>64680</v>
      </c>
      <c r="G36" s="16">
        <v>35936</v>
      </c>
      <c r="H36" s="16">
        <v>3666</v>
      </c>
      <c r="I36" s="16">
        <v>235</v>
      </c>
      <c r="J36" s="16">
        <v>28598</v>
      </c>
      <c r="K36" s="16">
        <v>548</v>
      </c>
      <c r="L36" s="16" t="s">
        <v>79</v>
      </c>
      <c r="M36" s="16" t="s">
        <v>79</v>
      </c>
      <c r="N36" s="16">
        <v>669817</v>
      </c>
    </row>
    <row r="37" spans="1:14" ht="12.75">
      <c r="A37" s="135" t="s">
        <v>212</v>
      </c>
      <c r="B37" s="119">
        <v>1612724</v>
      </c>
      <c r="C37" s="119">
        <v>12935</v>
      </c>
      <c r="D37" s="119">
        <v>21277</v>
      </c>
      <c r="E37" s="119">
        <v>66218</v>
      </c>
      <c r="F37" s="119">
        <v>255375</v>
      </c>
      <c r="G37" s="119">
        <v>29648</v>
      </c>
      <c r="H37" s="119">
        <v>66549</v>
      </c>
      <c r="I37" s="119">
        <v>30471</v>
      </c>
      <c r="J37" s="119">
        <v>4460</v>
      </c>
      <c r="K37" s="119">
        <v>30298</v>
      </c>
      <c r="L37" s="119">
        <v>6561</v>
      </c>
      <c r="M37" s="119" t="s">
        <v>79</v>
      </c>
      <c r="N37" s="119">
        <v>2136516</v>
      </c>
    </row>
    <row r="38" spans="1:14" ht="12.75">
      <c r="A38" s="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35" t="s">
        <v>1</v>
      </c>
      <c r="B39" s="119">
        <v>18440394</v>
      </c>
      <c r="C39" s="119">
        <v>574662</v>
      </c>
      <c r="D39" s="119">
        <v>1131240</v>
      </c>
      <c r="E39" s="119">
        <v>820807</v>
      </c>
      <c r="F39" s="119">
        <v>2068257</v>
      </c>
      <c r="G39" s="119">
        <v>426743</v>
      </c>
      <c r="H39" s="119">
        <v>469533</v>
      </c>
      <c r="I39" s="119">
        <v>301237</v>
      </c>
      <c r="J39" s="119">
        <v>134803</v>
      </c>
      <c r="K39" s="119">
        <v>83725</v>
      </c>
      <c r="L39" s="119">
        <v>86786</v>
      </c>
      <c r="M39" s="119">
        <v>10598</v>
      </c>
      <c r="N39" s="119">
        <v>24548785</v>
      </c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75">
      <c r="A41" s="25" t="s">
        <v>4</v>
      </c>
      <c r="I41" s="25"/>
      <c r="J41" s="25"/>
      <c r="K41" s="25"/>
      <c r="L41" s="25"/>
      <c r="M41" s="25"/>
      <c r="N41" s="25"/>
    </row>
    <row r="42" ht="12.75">
      <c r="A42" s="74" t="s">
        <v>87</v>
      </c>
    </row>
    <row r="43" ht="12.75">
      <c r="A43" s="25" t="s">
        <v>231</v>
      </c>
    </row>
  </sheetData>
  <sheetProtection/>
  <mergeCells count="1">
    <mergeCell ref="M10:N10"/>
  </mergeCell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505"/>
  <sheetViews>
    <sheetView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6384" width="11.421875" style="30" customWidth="1"/>
  </cols>
  <sheetData>
    <row r="1" ht="13.5" customHeight="1"/>
    <row r="2" ht="13.5" customHeight="1">
      <c r="G2" s="74"/>
    </row>
    <row r="3" ht="13.5" customHeight="1"/>
    <row r="4" ht="13.5" customHeight="1"/>
    <row r="5" spans="1:16" ht="13.5" customHeight="1">
      <c r="A5" s="146"/>
      <c r="B5" s="146"/>
      <c r="C5" s="153"/>
      <c r="D5" s="146"/>
      <c r="E5" s="146"/>
      <c r="F5" s="146"/>
      <c r="G5" s="153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customHeight="1">
      <c r="A6" s="149"/>
      <c r="B6" s="149"/>
      <c r="C6" s="154"/>
      <c r="D6" s="149"/>
      <c r="E6" s="149"/>
      <c r="F6" s="149"/>
      <c r="G6" s="154"/>
      <c r="H6" s="149"/>
      <c r="I6" s="149"/>
      <c r="J6" s="149"/>
      <c r="K6" s="149"/>
      <c r="L6" s="149"/>
      <c r="M6" s="149"/>
      <c r="N6" s="149"/>
      <c r="O6" s="149"/>
      <c r="P6" s="149"/>
    </row>
    <row r="7" spans="1:7" ht="14.25" customHeight="1">
      <c r="A7" s="106" t="s">
        <v>222</v>
      </c>
      <c r="G7" s="74"/>
    </row>
    <row r="8" ht="14.25" customHeight="1">
      <c r="A8" s="97" t="str">
        <f>+'a2'!A9</f>
        <v>Septiembre - octubre (2013)</v>
      </c>
    </row>
    <row r="9" spans="2:16" ht="12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2.75">
      <c r="A10" s="165" t="s">
        <v>92</v>
      </c>
      <c r="B10" s="192" t="str">
        <f>'a2'!B11</f>
        <v>Septiembre 2013</v>
      </c>
      <c r="C10" s="192"/>
      <c r="D10" s="192"/>
      <c r="E10" s="108"/>
      <c r="F10" s="192" t="str">
        <f>'a2'!E11</f>
        <v>Octubre 2013</v>
      </c>
      <c r="G10" s="192"/>
      <c r="H10" s="192"/>
      <c r="I10" s="109"/>
      <c r="J10" s="166" t="s">
        <v>85</v>
      </c>
      <c r="K10" s="166"/>
      <c r="L10" s="166"/>
      <c r="M10" s="110"/>
      <c r="N10" s="166" t="s">
        <v>13</v>
      </c>
      <c r="O10" s="166"/>
      <c r="P10" s="166"/>
    </row>
    <row r="11" spans="1:16" ht="12.75">
      <c r="A11" s="166"/>
      <c r="B11" s="111" t="s">
        <v>2</v>
      </c>
      <c r="C11" s="111" t="s">
        <v>3</v>
      </c>
      <c r="D11" s="111" t="s">
        <v>1</v>
      </c>
      <c r="E11" s="112"/>
      <c r="F11" s="111" t="s">
        <v>2</v>
      </c>
      <c r="G11" s="111" t="s">
        <v>3</v>
      </c>
      <c r="H11" s="111" t="s">
        <v>1</v>
      </c>
      <c r="I11" s="113"/>
      <c r="J11" s="111" t="s">
        <v>2</v>
      </c>
      <c r="K11" s="111" t="s">
        <v>3</v>
      </c>
      <c r="L11" s="111" t="s">
        <v>1</v>
      </c>
      <c r="M11" s="113"/>
      <c r="N11" s="111" t="s">
        <v>2</v>
      </c>
      <c r="O11" s="111" t="s">
        <v>3</v>
      </c>
      <c r="P11" s="111" t="s">
        <v>1</v>
      </c>
    </row>
    <row r="12" spans="1:16" ht="12.75">
      <c r="A12" s="14" t="s">
        <v>93</v>
      </c>
      <c r="B12" s="114">
        <v>44456</v>
      </c>
      <c r="C12" s="114">
        <v>25167</v>
      </c>
      <c r="D12" s="114">
        <v>69623</v>
      </c>
      <c r="E12" s="114"/>
      <c r="F12" s="114">
        <v>129370</v>
      </c>
      <c r="G12" s="114">
        <v>33104</v>
      </c>
      <c r="H12" s="114">
        <v>162474</v>
      </c>
      <c r="I12" s="114"/>
      <c r="J12" s="115">
        <v>191.00683822206227</v>
      </c>
      <c r="K12" s="115">
        <v>31.537330631382375</v>
      </c>
      <c r="L12" s="115">
        <v>133.36253824167298</v>
      </c>
      <c r="M12" s="115"/>
      <c r="N12" s="115">
        <v>5.8654660446199305</v>
      </c>
      <c r="O12" s="115">
        <v>0.8637379164295206</v>
      </c>
      <c r="P12" s="115">
        <v>3.92338060353916</v>
      </c>
    </row>
    <row r="13" spans="1:16" ht="12.75">
      <c r="A13" s="137" t="s">
        <v>94</v>
      </c>
      <c r="B13" s="138">
        <v>1078</v>
      </c>
      <c r="C13" s="138">
        <v>1056</v>
      </c>
      <c r="D13" s="138">
        <v>2134</v>
      </c>
      <c r="E13" s="138"/>
      <c r="F13" s="138">
        <v>832</v>
      </c>
      <c r="G13" s="138">
        <v>3809</v>
      </c>
      <c r="H13" s="138">
        <v>4641</v>
      </c>
      <c r="I13" s="138"/>
      <c r="J13" s="139">
        <v>-22.82003710575139</v>
      </c>
      <c r="K13" s="139">
        <v>260.70075757575756</v>
      </c>
      <c r="L13" s="139">
        <v>117.47891283973759</v>
      </c>
      <c r="M13" s="139"/>
      <c r="N13" s="139">
        <v>-0.01699254124145021</v>
      </c>
      <c r="O13" s="139">
        <v>0.29959310620265467</v>
      </c>
      <c r="P13" s="139">
        <v>0.10593224815104493</v>
      </c>
    </row>
    <row r="14" spans="1:16" ht="12.75">
      <c r="A14" s="14" t="s">
        <v>95</v>
      </c>
      <c r="B14" s="114">
        <v>17618</v>
      </c>
      <c r="C14" s="114">
        <v>2392</v>
      </c>
      <c r="D14" s="114">
        <v>20010</v>
      </c>
      <c r="E14" s="114"/>
      <c r="F14" s="114">
        <v>22308</v>
      </c>
      <c r="G14" s="114">
        <v>3589</v>
      </c>
      <c r="H14" s="114">
        <v>25897</v>
      </c>
      <c r="I14" s="114"/>
      <c r="J14" s="115">
        <v>26.620501759564075</v>
      </c>
      <c r="K14" s="115">
        <v>50.04180602006689</v>
      </c>
      <c r="L14" s="115">
        <v>29.420289855072458</v>
      </c>
      <c r="M14" s="115"/>
      <c r="N14" s="115">
        <v>0.32396348952195725</v>
      </c>
      <c r="O14" s="115">
        <v>0.13026260375030063</v>
      </c>
      <c r="P14" s="115">
        <v>0.2487527502453935</v>
      </c>
    </row>
    <row r="15" spans="1:16" ht="12.75">
      <c r="A15" s="137" t="s">
        <v>59</v>
      </c>
      <c r="B15" s="138">
        <v>1823</v>
      </c>
      <c r="C15" s="138" t="s">
        <v>79</v>
      </c>
      <c r="D15" s="138">
        <v>1823</v>
      </c>
      <c r="E15" s="138"/>
      <c r="F15" s="138">
        <v>1884</v>
      </c>
      <c r="G15" s="138" t="s">
        <v>79</v>
      </c>
      <c r="H15" s="138">
        <v>1884</v>
      </c>
      <c r="I15" s="138"/>
      <c r="J15" s="139">
        <v>3.346132748217223</v>
      </c>
      <c r="K15" s="139" t="s">
        <v>79</v>
      </c>
      <c r="L15" s="139">
        <v>3.346132748217223</v>
      </c>
      <c r="M15" s="139"/>
      <c r="N15" s="139">
        <v>0.00421359762491245</v>
      </c>
      <c r="O15" s="139" t="s">
        <v>79</v>
      </c>
      <c r="P15" s="139">
        <v>0.002577529771525226</v>
      </c>
    </row>
    <row r="16" spans="1:16" ht="12.75">
      <c r="A16" s="14" t="s">
        <v>96</v>
      </c>
      <c r="B16" s="114">
        <v>1283</v>
      </c>
      <c r="C16" s="114">
        <v>18</v>
      </c>
      <c r="D16" s="114">
        <v>1301</v>
      </c>
      <c r="E16" s="114"/>
      <c r="F16" s="114">
        <v>2849</v>
      </c>
      <c r="G16" s="114">
        <v>105</v>
      </c>
      <c r="H16" s="114">
        <v>2954</v>
      </c>
      <c r="I16" s="114"/>
      <c r="J16" s="115">
        <v>122.05767731878412</v>
      </c>
      <c r="K16" s="115">
        <v>483.3333333333333</v>
      </c>
      <c r="L16" s="115">
        <v>127.05611068408915</v>
      </c>
      <c r="M16" s="115"/>
      <c r="N16" s="115">
        <v>0.10817203082971961</v>
      </c>
      <c r="O16" s="115">
        <v>0.0094677080420018</v>
      </c>
      <c r="P16" s="115">
        <v>0.06984683134969177</v>
      </c>
    </row>
    <row r="17" spans="1:16" ht="12.75">
      <c r="A17" s="137" t="s">
        <v>97</v>
      </c>
      <c r="B17" s="138">
        <v>46628</v>
      </c>
      <c r="C17" s="138">
        <v>3160</v>
      </c>
      <c r="D17" s="138">
        <v>49788</v>
      </c>
      <c r="E17" s="138"/>
      <c r="F17" s="138">
        <v>5181</v>
      </c>
      <c r="G17" s="138">
        <v>459</v>
      </c>
      <c r="H17" s="138">
        <v>5640</v>
      </c>
      <c r="I17" s="138"/>
      <c r="J17" s="139">
        <v>-88.88865059620828</v>
      </c>
      <c r="K17" s="139">
        <v>-85.4746835443038</v>
      </c>
      <c r="L17" s="139">
        <v>-88.67196914919258</v>
      </c>
      <c r="M17" s="139"/>
      <c r="N17" s="139">
        <v>-2.8629668977007596</v>
      </c>
      <c r="O17" s="139">
        <v>-0.29393424622352715</v>
      </c>
      <c r="P17" s="139">
        <v>-1.8654554812015685</v>
      </c>
    </row>
    <row r="18" spans="1:16" ht="12.75">
      <c r="A18" s="14" t="s">
        <v>98</v>
      </c>
      <c r="B18" s="114">
        <v>15912</v>
      </c>
      <c r="C18" s="114">
        <v>73</v>
      </c>
      <c r="D18" s="114">
        <v>15985</v>
      </c>
      <c r="E18" s="114"/>
      <c r="F18" s="114">
        <v>2439</v>
      </c>
      <c r="G18" s="114">
        <v>201</v>
      </c>
      <c r="H18" s="114">
        <v>2640</v>
      </c>
      <c r="I18" s="114"/>
      <c r="J18" s="115">
        <v>-84.67194570135746</v>
      </c>
      <c r="K18" s="115">
        <v>175.34246575342465</v>
      </c>
      <c r="L18" s="115">
        <v>-83.48451673443853</v>
      </c>
      <c r="M18" s="115"/>
      <c r="N18" s="115">
        <v>-0.9306524721384499</v>
      </c>
      <c r="O18" s="115">
        <v>0.013929501487083109</v>
      </c>
      <c r="P18" s="115">
        <v>-0.5638874557541662</v>
      </c>
    </row>
    <row r="19" spans="1:16" ht="12.75">
      <c r="A19" s="123" t="s">
        <v>223</v>
      </c>
      <c r="B19" s="138">
        <v>2417</v>
      </c>
      <c r="C19" s="138">
        <v>867</v>
      </c>
      <c r="D19" s="138">
        <v>3284</v>
      </c>
      <c r="E19" s="138"/>
      <c r="F19" s="138">
        <v>4297</v>
      </c>
      <c r="G19" s="138">
        <v>7130</v>
      </c>
      <c r="H19" s="138">
        <v>11427</v>
      </c>
      <c r="I19" s="138"/>
      <c r="J19" s="139">
        <v>77.78237484484897</v>
      </c>
      <c r="K19" s="139">
        <v>722.3760092272203</v>
      </c>
      <c r="L19" s="139">
        <v>247.95980511571253</v>
      </c>
      <c r="M19" s="139"/>
      <c r="N19" s="139">
        <v>0.12986169729238373</v>
      </c>
      <c r="O19" s="139">
        <v>0.6815661547937618</v>
      </c>
      <c r="P19" s="139">
        <v>0.3440790972054084</v>
      </c>
    </row>
    <row r="20" spans="1:16" ht="12.75">
      <c r="A20" s="14" t="s">
        <v>100</v>
      </c>
      <c r="B20" s="114">
        <v>661</v>
      </c>
      <c r="C20" s="114">
        <v>897</v>
      </c>
      <c r="D20" s="114">
        <v>1558</v>
      </c>
      <c r="E20" s="114"/>
      <c r="F20" s="114">
        <v>101</v>
      </c>
      <c r="G20" s="114" t="s">
        <v>79</v>
      </c>
      <c r="H20" s="114">
        <v>101</v>
      </c>
      <c r="I20" s="114"/>
      <c r="J20" s="115">
        <v>-84.72012102874433</v>
      </c>
      <c r="K20" s="115">
        <v>-100</v>
      </c>
      <c r="L20" s="115">
        <v>-93.51732991014121</v>
      </c>
      <c r="M20" s="115"/>
      <c r="N20" s="115">
        <v>-0.0386822077041143</v>
      </c>
      <c r="O20" s="115">
        <v>-0.09761533463994959</v>
      </c>
      <c r="P20" s="115">
        <v>-0.06156493241167629</v>
      </c>
    </row>
    <row r="21" spans="1:16" ht="12.75">
      <c r="A21" s="137" t="s">
        <v>101</v>
      </c>
      <c r="B21" s="138">
        <v>11427</v>
      </c>
      <c r="C21" s="138">
        <v>3390</v>
      </c>
      <c r="D21" s="138">
        <v>14817</v>
      </c>
      <c r="E21" s="138"/>
      <c r="F21" s="138">
        <v>5958</v>
      </c>
      <c r="G21" s="138">
        <v>16442</v>
      </c>
      <c r="H21" s="138">
        <v>22400</v>
      </c>
      <c r="I21" s="138"/>
      <c r="J21" s="139">
        <v>-47.86033079548437</v>
      </c>
      <c r="K21" s="139">
        <v>385.0147492625369</v>
      </c>
      <c r="L21" s="139">
        <v>51.177701289059875</v>
      </c>
      <c r="M21" s="139"/>
      <c r="N21" s="139">
        <v>-0.37777320345321624</v>
      </c>
      <c r="O21" s="139">
        <v>1.4203738547610059</v>
      </c>
      <c r="P21" s="139">
        <v>0.32041652881107846</v>
      </c>
    </row>
    <row r="22" spans="1:16" ht="12.75">
      <c r="A22" s="14" t="s">
        <v>102</v>
      </c>
      <c r="B22" s="114">
        <v>2884</v>
      </c>
      <c r="C22" s="114">
        <v>284</v>
      </c>
      <c r="D22" s="114">
        <v>3168</v>
      </c>
      <c r="E22" s="114"/>
      <c r="F22" s="114">
        <v>8332</v>
      </c>
      <c r="G22" s="114">
        <v>553</v>
      </c>
      <c r="H22" s="114">
        <v>8885</v>
      </c>
      <c r="I22" s="114"/>
      <c r="J22" s="115">
        <v>188.90429958391124</v>
      </c>
      <c r="K22" s="115">
        <v>94.71830985915493</v>
      </c>
      <c r="L22" s="115">
        <v>180.4608585858586</v>
      </c>
      <c r="M22" s="115"/>
      <c r="N22" s="115">
        <v>0.376322620664312</v>
      </c>
      <c r="O22" s="115">
        <v>0.029273717968948097</v>
      </c>
      <c r="P22" s="115">
        <v>0.24156947055425762</v>
      </c>
    </row>
    <row r="23" spans="1:16" ht="12.75">
      <c r="A23" s="137" t="s">
        <v>103</v>
      </c>
      <c r="B23" s="138">
        <v>7427</v>
      </c>
      <c r="C23" s="138">
        <v>65</v>
      </c>
      <c r="D23" s="138">
        <v>7492</v>
      </c>
      <c r="E23" s="138"/>
      <c r="F23" s="138">
        <v>658</v>
      </c>
      <c r="G23" s="138">
        <v>380</v>
      </c>
      <c r="H23" s="138">
        <v>1038</v>
      </c>
      <c r="I23" s="138"/>
      <c r="J23" s="139">
        <v>-91.14043355325165</v>
      </c>
      <c r="K23" s="139">
        <v>484.6153846153846</v>
      </c>
      <c r="L23" s="139">
        <v>-86.14522156967432</v>
      </c>
      <c r="M23" s="139"/>
      <c r="N23" s="139">
        <v>-0.4675711856234816</v>
      </c>
      <c r="O23" s="139">
        <v>0.034279632565868585</v>
      </c>
      <c r="P23" s="139">
        <v>-0.2727111007446526</v>
      </c>
    </row>
    <row r="24" spans="1:16" ht="12.75">
      <c r="A24" s="14" t="s">
        <v>104</v>
      </c>
      <c r="B24" s="114">
        <v>7780</v>
      </c>
      <c r="C24" s="114">
        <v>65604</v>
      </c>
      <c r="D24" s="114">
        <v>73384</v>
      </c>
      <c r="E24" s="114"/>
      <c r="F24" s="114">
        <v>15152</v>
      </c>
      <c r="G24" s="114">
        <v>2120</v>
      </c>
      <c r="H24" s="114">
        <v>17272</v>
      </c>
      <c r="I24" s="114"/>
      <c r="J24" s="115">
        <v>94.75578406169667</v>
      </c>
      <c r="K24" s="115">
        <v>-96.76848972623621</v>
      </c>
      <c r="L24" s="115">
        <v>-76.46353428540282</v>
      </c>
      <c r="M24" s="115"/>
      <c r="N24" s="115">
        <v>0.5092236342763047</v>
      </c>
      <c r="O24" s="115">
        <v>-6.908597440671751</v>
      </c>
      <c r="P24" s="115">
        <v>-2.37098935311186</v>
      </c>
    </row>
    <row r="25" spans="1:16" ht="12.75">
      <c r="A25" s="137" t="s">
        <v>105</v>
      </c>
      <c r="B25" s="138" t="s">
        <v>79</v>
      </c>
      <c r="C25" s="138">
        <v>446</v>
      </c>
      <c r="D25" s="138">
        <v>446</v>
      </c>
      <c r="E25" s="138"/>
      <c r="F25" s="138" t="s">
        <v>79</v>
      </c>
      <c r="G25" s="138">
        <v>6410</v>
      </c>
      <c r="H25" s="138">
        <v>6410</v>
      </c>
      <c r="I25" s="138"/>
      <c r="J25" s="139" t="s">
        <v>79</v>
      </c>
      <c r="K25" s="139">
        <v>1337.219730941704</v>
      </c>
      <c r="L25" s="139">
        <v>1337.219730941704</v>
      </c>
      <c r="M25" s="139"/>
      <c r="N25" s="139" t="s">
        <v>79</v>
      </c>
      <c r="O25" s="139">
        <v>0.6490277099137786</v>
      </c>
      <c r="P25" s="139">
        <v>0.25200635339961386</v>
      </c>
    </row>
    <row r="26" spans="1:16" ht="12.75">
      <c r="A26" s="14" t="s">
        <v>106</v>
      </c>
      <c r="B26" s="114">
        <v>14582</v>
      </c>
      <c r="C26" s="114">
        <v>4046</v>
      </c>
      <c r="D26" s="114">
        <v>18628</v>
      </c>
      <c r="E26" s="114"/>
      <c r="F26" s="114">
        <v>3384</v>
      </c>
      <c r="G26" s="114">
        <v>200</v>
      </c>
      <c r="H26" s="114">
        <v>3584</v>
      </c>
      <c r="I26" s="114"/>
      <c r="J26" s="115">
        <v>-76.79330681662323</v>
      </c>
      <c r="K26" s="115">
        <v>-95.05684626791894</v>
      </c>
      <c r="L26" s="115">
        <v>-80.76014601674898</v>
      </c>
      <c r="M26" s="115"/>
      <c r="N26" s="115">
        <v>-0.7735060033404856</v>
      </c>
      <c r="O26" s="115">
        <v>-0.41853798999470027</v>
      </c>
      <c r="P26" s="115">
        <v>-0.6356779980791064</v>
      </c>
    </row>
    <row r="27" spans="1:16" ht="12.75">
      <c r="A27" s="137" t="s">
        <v>107</v>
      </c>
      <c r="B27" s="138">
        <v>2321</v>
      </c>
      <c r="C27" s="138">
        <v>961</v>
      </c>
      <c r="D27" s="138">
        <v>3282</v>
      </c>
      <c r="E27" s="138"/>
      <c r="F27" s="138">
        <v>2025</v>
      </c>
      <c r="G27" s="138">
        <v>245</v>
      </c>
      <c r="H27" s="138">
        <v>2270</v>
      </c>
      <c r="I27" s="138"/>
      <c r="J27" s="139">
        <v>-12.753123653597587</v>
      </c>
      <c r="K27" s="139">
        <v>-74.5057232049948</v>
      </c>
      <c r="L27" s="139">
        <v>-30.83485679463741</v>
      </c>
      <c r="M27" s="139"/>
      <c r="N27" s="139">
        <v>-0.020446309786460413</v>
      </c>
      <c r="O27" s="139">
        <v>-0.07791814894337114</v>
      </c>
      <c r="P27" s="139">
        <v>-0.04276164145546768</v>
      </c>
    </row>
    <row r="28" spans="1:16" ht="12.75">
      <c r="A28" s="14" t="s">
        <v>108</v>
      </c>
      <c r="B28" s="114">
        <v>349663</v>
      </c>
      <c r="C28" s="114">
        <v>436541</v>
      </c>
      <c r="D28" s="114">
        <v>786204</v>
      </c>
      <c r="E28" s="114"/>
      <c r="F28" s="114">
        <v>215235</v>
      </c>
      <c r="G28" s="114">
        <v>40803</v>
      </c>
      <c r="H28" s="114">
        <v>256038</v>
      </c>
      <c r="I28" s="114"/>
      <c r="J28" s="115">
        <v>-38.44501705928279</v>
      </c>
      <c r="K28" s="115">
        <v>-90.6531116206725</v>
      </c>
      <c r="L28" s="115">
        <v>-67.43364317658013</v>
      </c>
      <c r="M28" s="115"/>
      <c r="N28" s="115">
        <v>-9.285663959372638</v>
      </c>
      <c r="O28" s="115">
        <v>-43.065883277306995</v>
      </c>
      <c r="P28" s="115">
        <v>-22.401945063122014</v>
      </c>
    </row>
    <row r="29" spans="1:16" ht="12.75">
      <c r="A29" s="137" t="s">
        <v>109</v>
      </c>
      <c r="B29" s="138">
        <v>11471</v>
      </c>
      <c r="C29" s="138">
        <v>33254</v>
      </c>
      <c r="D29" s="138">
        <v>44725</v>
      </c>
      <c r="E29" s="138"/>
      <c r="F29" s="138">
        <v>21214</v>
      </c>
      <c r="G29" s="138">
        <v>20740</v>
      </c>
      <c r="H29" s="138">
        <v>41954</v>
      </c>
      <c r="I29" s="138"/>
      <c r="J29" s="139">
        <v>84.93592537703776</v>
      </c>
      <c r="K29" s="139">
        <v>-37.63156312022614</v>
      </c>
      <c r="L29" s="139">
        <v>-6.1956400223588615</v>
      </c>
      <c r="M29" s="139"/>
      <c r="N29" s="139">
        <v>0.6730013386806886</v>
      </c>
      <c r="O29" s="139">
        <v>-1.3618264188231095</v>
      </c>
      <c r="P29" s="139">
        <v>-0.11708745896551477</v>
      </c>
    </row>
    <row r="30" spans="1:16" ht="12.75">
      <c r="A30" s="14" t="s">
        <v>110</v>
      </c>
      <c r="B30" s="114">
        <v>54393</v>
      </c>
      <c r="C30" s="114">
        <v>767</v>
      </c>
      <c r="D30" s="114">
        <v>55160</v>
      </c>
      <c r="E30" s="114"/>
      <c r="F30" s="114">
        <v>1264</v>
      </c>
      <c r="G30" s="114">
        <v>1232</v>
      </c>
      <c r="H30" s="114">
        <v>2496</v>
      </c>
      <c r="I30" s="114"/>
      <c r="J30" s="115">
        <v>-97.67617156619418</v>
      </c>
      <c r="K30" s="115">
        <v>60.62581486310299</v>
      </c>
      <c r="L30" s="115">
        <v>-95.47498187092096</v>
      </c>
      <c r="M30" s="115"/>
      <c r="N30" s="115">
        <v>-3.6699053805569437</v>
      </c>
      <c r="O30" s="115">
        <v>0.050603267121044106</v>
      </c>
      <c r="P30" s="115">
        <v>-2.2252955391410576</v>
      </c>
    </row>
    <row r="31" spans="1:16" ht="12.75">
      <c r="A31" s="137" t="s">
        <v>111</v>
      </c>
      <c r="B31" s="138">
        <v>5210</v>
      </c>
      <c r="C31" s="138">
        <v>3121</v>
      </c>
      <c r="D31" s="138">
        <v>8331</v>
      </c>
      <c r="E31" s="138"/>
      <c r="F31" s="138">
        <v>141192</v>
      </c>
      <c r="G31" s="138">
        <v>6792</v>
      </c>
      <c r="H31" s="138">
        <v>147984</v>
      </c>
      <c r="I31" s="138"/>
      <c r="J31" s="139">
        <v>2610.0191938579655</v>
      </c>
      <c r="K31" s="139">
        <v>117.62255687279719</v>
      </c>
      <c r="L31" s="139">
        <v>1676.3053655023405</v>
      </c>
      <c r="M31" s="139"/>
      <c r="N31" s="139">
        <v>9.393007085751554</v>
      </c>
      <c r="O31" s="139">
        <v>0.39949374968032886</v>
      </c>
      <c r="P31" s="139">
        <v>5.900979757095285</v>
      </c>
    </row>
    <row r="32" spans="1:16" ht="12.75">
      <c r="A32" s="14" t="s">
        <v>112</v>
      </c>
      <c r="B32" s="114">
        <v>1450</v>
      </c>
      <c r="C32" s="114" t="s">
        <v>79</v>
      </c>
      <c r="D32" s="114">
        <v>1450</v>
      </c>
      <c r="E32" s="114"/>
      <c r="F32" s="114">
        <v>24802</v>
      </c>
      <c r="G32" s="114">
        <v>263</v>
      </c>
      <c r="H32" s="114">
        <v>25065</v>
      </c>
      <c r="I32" s="114"/>
      <c r="J32" s="115">
        <v>1610.4827586206895</v>
      </c>
      <c r="K32" s="115" t="s">
        <v>90</v>
      </c>
      <c r="L32" s="115">
        <v>1628.6206896551726</v>
      </c>
      <c r="M32" s="115"/>
      <c r="N32" s="115">
        <v>1.6130480612615663</v>
      </c>
      <c r="O32" s="115">
        <v>0.028620772586741075</v>
      </c>
      <c r="P32" s="115">
        <v>0.9978420582716099</v>
      </c>
    </row>
    <row r="33" spans="1:16" ht="12.75">
      <c r="A33" s="137" t="s">
        <v>113</v>
      </c>
      <c r="B33" s="138">
        <v>3928</v>
      </c>
      <c r="C33" s="138">
        <v>1960</v>
      </c>
      <c r="D33" s="138">
        <v>5888</v>
      </c>
      <c r="E33" s="138"/>
      <c r="F33" s="138">
        <v>12777</v>
      </c>
      <c r="G33" s="138">
        <v>2446</v>
      </c>
      <c r="H33" s="138">
        <v>15223</v>
      </c>
      <c r="I33" s="138"/>
      <c r="J33" s="139">
        <v>225.28004073319755</v>
      </c>
      <c r="K33" s="139">
        <v>24.795918367346935</v>
      </c>
      <c r="L33" s="139">
        <v>158.54279891304347</v>
      </c>
      <c r="M33" s="139"/>
      <c r="N33" s="139">
        <v>0.6112479570959061</v>
      </c>
      <c r="O33" s="139">
        <v>0.052888575958768676</v>
      </c>
      <c r="P33" s="139">
        <v>0.39444656421619645</v>
      </c>
    </row>
    <row r="34" spans="1:16" ht="12.75">
      <c r="A34" s="14" t="s">
        <v>114</v>
      </c>
      <c r="B34" s="114">
        <v>18760</v>
      </c>
      <c r="C34" s="114">
        <v>9071</v>
      </c>
      <c r="D34" s="114">
        <v>27831</v>
      </c>
      <c r="E34" s="114"/>
      <c r="F34" s="114">
        <v>12025</v>
      </c>
      <c r="G34" s="114">
        <v>404</v>
      </c>
      <c r="H34" s="114">
        <v>12429</v>
      </c>
      <c r="I34" s="114"/>
      <c r="J34" s="115">
        <v>-35.90085287846482</v>
      </c>
      <c r="K34" s="115">
        <v>-95.54624627935178</v>
      </c>
      <c r="L34" s="115">
        <v>-55.34116632532069</v>
      </c>
      <c r="M34" s="115"/>
      <c r="N34" s="115">
        <v>-0.46522262301287465</v>
      </c>
      <c r="O34" s="115">
        <v>-0.9431796045980414</v>
      </c>
      <c r="P34" s="115">
        <v>-0.6508051400169103</v>
      </c>
    </row>
    <row r="35" spans="1:16" ht="12.75">
      <c r="A35" s="137" t="s">
        <v>115</v>
      </c>
      <c r="B35" s="138">
        <v>7394</v>
      </c>
      <c r="C35" s="138">
        <v>2462</v>
      </c>
      <c r="D35" s="138">
        <v>9856</v>
      </c>
      <c r="E35" s="138"/>
      <c r="F35" s="138">
        <v>27613</v>
      </c>
      <c r="G35" s="138">
        <v>40056</v>
      </c>
      <c r="H35" s="138">
        <v>67669</v>
      </c>
      <c r="I35" s="138"/>
      <c r="J35" s="139">
        <v>273.45144711928594</v>
      </c>
      <c r="K35" s="139">
        <v>1526.969943135662</v>
      </c>
      <c r="L35" s="139">
        <v>586.5767045454546</v>
      </c>
      <c r="M35" s="139"/>
      <c r="N35" s="139">
        <v>1.3966349242312266</v>
      </c>
      <c r="O35" s="139">
        <v>4.091138116448456</v>
      </c>
      <c r="P35" s="139">
        <v>2.4428644046096375</v>
      </c>
    </row>
    <row r="36" spans="1:16" ht="12.75">
      <c r="A36" s="14" t="s">
        <v>116</v>
      </c>
      <c r="B36" s="114">
        <v>269</v>
      </c>
      <c r="C36" s="114" t="s">
        <v>79</v>
      </c>
      <c r="D36" s="114">
        <v>269</v>
      </c>
      <c r="E36" s="114"/>
      <c r="F36" s="114">
        <v>808</v>
      </c>
      <c r="G36" s="114" t="s">
        <v>79</v>
      </c>
      <c r="H36" s="114">
        <v>808</v>
      </c>
      <c r="I36" s="114"/>
      <c r="J36" s="115">
        <v>200.3717472118959</v>
      </c>
      <c r="K36" s="115" t="s">
        <v>79</v>
      </c>
      <c r="L36" s="115">
        <v>200.3717472118959</v>
      </c>
      <c r="M36" s="115"/>
      <c r="N36" s="115">
        <v>0.03723162491521002</v>
      </c>
      <c r="O36" s="115" t="s">
        <v>79</v>
      </c>
      <c r="P36" s="115">
        <v>0.022775222079542568</v>
      </c>
    </row>
    <row r="37" spans="1:16" ht="12.75">
      <c r="A37" s="123" t="s">
        <v>218</v>
      </c>
      <c r="B37" s="138">
        <v>3346</v>
      </c>
      <c r="C37" s="138">
        <v>527</v>
      </c>
      <c r="D37" s="138">
        <v>3873</v>
      </c>
      <c r="E37" s="138"/>
      <c r="F37" s="138">
        <v>20966</v>
      </c>
      <c r="G37" s="138">
        <v>292</v>
      </c>
      <c r="H37" s="138">
        <v>21258</v>
      </c>
      <c r="I37" s="138"/>
      <c r="J37" s="139">
        <v>526.5989240884638</v>
      </c>
      <c r="K37" s="139">
        <v>-44.59203036053131</v>
      </c>
      <c r="L37" s="139">
        <v>448.8768396591789</v>
      </c>
      <c r="M37" s="139"/>
      <c r="N37" s="139">
        <v>1.2171080352615964</v>
      </c>
      <c r="O37" s="139">
        <v>-0.025573694136441647</v>
      </c>
      <c r="P37" s="139">
        <v>0.7345959848846894</v>
      </c>
    </row>
    <row r="38" spans="1:16" ht="12.75">
      <c r="A38" s="14" t="s">
        <v>117</v>
      </c>
      <c r="B38" s="114">
        <v>1488</v>
      </c>
      <c r="C38" s="114">
        <v>3137</v>
      </c>
      <c r="D38" s="114">
        <v>4625</v>
      </c>
      <c r="E38" s="114"/>
      <c r="F38" s="114">
        <v>3237</v>
      </c>
      <c r="G38" s="114">
        <v>147</v>
      </c>
      <c r="H38" s="114">
        <v>3384</v>
      </c>
      <c r="I38" s="114"/>
      <c r="J38" s="115">
        <v>117.54032258064515</v>
      </c>
      <c r="K38" s="115">
        <v>-95.31399426203379</v>
      </c>
      <c r="L38" s="115">
        <v>-26.83243243243243</v>
      </c>
      <c r="M38" s="115"/>
      <c r="N38" s="115">
        <v>0.12081282370445698</v>
      </c>
      <c r="O38" s="115">
        <v>-0.32538444879983197</v>
      </c>
      <c r="P38" s="115">
        <v>-0.05243794174529189</v>
      </c>
    </row>
    <row r="39" spans="1:16" ht="12.75">
      <c r="A39" s="137" t="s">
        <v>118</v>
      </c>
      <c r="B39" s="138">
        <v>21054</v>
      </c>
      <c r="C39" s="138">
        <v>5793</v>
      </c>
      <c r="D39" s="138">
        <v>26847</v>
      </c>
      <c r="E39" s="138"/>
      <c r="F39" s="138">
        <v>21920</v>
      </c>
      <c r="G39" s="138">
        <v>1101</v>
      </c>
      <c r="H39" s="138">
        <v>23021</v>
      </c>
      <c r="I39" s="138"/>
      <c r="J39" s="139">
        <v>4.113232639878417</v>
      </c>
      <c r="K39" s="139">
        <v>-80.99430346970482</v>
      </c>
      <c r="L39" s="139">
        <v>-14.251126755317166</v>
      </c>
      <c r="M39" s="139"/>
      <c r="N39" s="139">
        <v>0.05981927119957675</v>
      </c>
      <c r="O39" s="139">
        <v>-0.5106032888858902</v>
      </c>
      <c r="P39" s="139">
        <v>-0.16166604763697565</v>
      </c>
    </row>
    <row r="40" spans="1:16" ht="12.75">
      <c r="A40" s="14" t="s">
        <v>119</v>
      </c>
      <c r="B40" s="114">
        <v>7629</v>
      </c>
      <c r="C40" s="114">
        <v>678</v>
      </c>
      <c r="D40" s="114">
        <v>8307</v>
      </c>
      <c r="E40" s="114"/>
      <c r="F40" s="114">
        <v>42838</v>
      </c>
      <c r="G40" s="114">
        <v>1672</v>
      </c>
      <c r="H40" s="114">
        <v>44510</v>
      </c>
      <c r="I40" s="114"/>
      <c r="J40" s="115">
        <v>461.51527067767734</v>
      </c>
      <c r="K40" s="115">
        <v>146.6076696165192</v>
      </c>
      <c r="L40" s="115">
        <v>435.8131696159865</v>
      </c>
      <c r="M40" s="115"/>
      <c r="N40" s="115">
        <v>2.432074734025286</v>
      </c>
      <c r="O40" s="115">
        <v>0.10817128498562976</v>
      </c>
      <c r="P40" s="115">
        <v>1.5297427921070121</v>
      </c>
    </row>
    <row r="41" spans="1:16" ht="12.75">
      <c r="A41" s="137" t="s">
        <v>120</v>
      </c>
      <c r="B41" s="138">
        <v>4871</v>
      </c>
      <c r="C41" s="138">
        <v>3260</v>
      </c>
      <c r="D41" s="138">
        <v>8131</v>
      </c>
      <c r="E41" s="138"/>
      <c r="F41" s="138">
        <v>44121</v>
      </c>
      <c r="G41" s="138">
        <v>1450</v>
      </c>
      <c r="H41" s="138">
        <v>45571</v>
      </c>
      <c r="I41" s="138"/>
      <c r="J41" s="139">
        <v>805.7893656333401</v>
      </c>
      <c r="K41" s="139">
        <v>-55.52147239263804</v>
      </c>
      <c r="L41" s="139">
        <v>460.4599680236133</v>
      </c>
      <c r="M41" s="139"/>
      <c r="N41" s="139">
        <v>2.711208307833011</v>
      </c>
      <c r="O41" s="139">
        <v>-0.19697185696578456</v>
      </c>
      <c r="P41" s="139">
        <v>1.5820117155066304</v>
      </c>
    </row>
    <row r="42" spans="1:16" ht="12.75">
      <c r="A42" s="14" t="s">
        <v>197</v>
      </c>
      <c r="B42" s="114">
        <v>2609</v>
      </c>
      <c r="C42" s="114">
        <v>118</v>
      </c>
      <c r="D42" s="114">
        <v>2727</v>
      </c>
      <c r="E42" s="114"/>
      <c r="F42" s="114">
        <v>4940</v>
      </c>
      <c r="G42" s="114">
        <v>2205</v>
      </c>
      <c r="H42" s="114">
        <v>7145</v>
      </c>
      <c r="I42" s="114"/>
      <c r="J42" s="115">
        <v>89.34457646607896</v>
      </c>
      <c r="K42" s="115">
        <v>1768.64406779661</v>
      </c>
      <c r="L42" s="115">
        <v>162.009534286762</v>
      </c>
      <c r="M42" s="115"/>
      <c r="N42" s="115">
        <v>0.16101468956837575</v>
      </c>
      <c r="O42" s="115">
        <v>0.22711616877767538</v>
      </c>
      <c r="P42" s="115">
        <v>0.18668076279669585</v>
      </c>
    </row>
    <row r="43" spans="1:16" ht="12.75">
      <c r="A43" s="137" t="s">
        <v>121</v>
      </c>
      <c r="B43" s="138">
        <v>21270</v>
      </c>
      <c r="C43" s="138" t="s">
        <v>79</v>
      </c>
      <c r="D43" s="138">
        <v>21270</v>
      </c>
      <c r="E43" s="138"/>
      <c r="F43" s="138">
        <v>13506</v>
      </c>
      <c r="G43" s="138">
        <v>4554</v>
      </c>
      <c r="H43" s="138">
        <v>18060</v>
      </c>
      <c r="I43" s="138"/>
      <c r="J43" s="139">
        <v>-36.502115655853316</v>
      </c>
      <c r="K43" s="139" t="s">
        <v>90</v>
      </c>
      <c r="L43" s="139">
        <v>-15.091678420310295</v>
      </c>
      <c r="M43" s="139"/>
      <c r="N43" s="139">
        <v>-0.5363011796691847</v>
      </c>
      <c r="O43" s="139">
        <v>0.49558554509512875</v>
      </c>
      <c r="P43" s="139">
        <v>-0.1356372224032127</v>
      </c>
    </row>
    <row r="44" spans="1:16" ht="12.75">
      <c r="A44" s="14" t="s">
        <v>198</v>
      </c>
      <c r="B44" s="114">
        <v>197</v>
      </c>
      <c r="C44" s="114">
        <v>6117</v>
      </c>
      <c r="D44" s="114">
        <v>6314</v>
      </c>
      <c r="E44" s="114"/>
      <c r="F44" s="114">
        <v>827</v>
      </c>
      <c r="G44" s="114">
        <v>235</v>
      </c>
      <c r="H44" s="114">
        <v>1062</v>
      </c>
      <c r="I44" s="114"/>
      <c r="J44" s="115">
        <v>319.7969543147208</v>
      </c>
      <c r="K44" s="115">
        <v>-96.15824750694784</v>
      </c>
      <c r="L44" s="115">
        <v>-83.1802343997466</v>
      </c>
      <c r="M44" s="115"/>
      <c r="N44" s="115">
        <v>0.043517483667128584</v>
      </c>
      <c r="O44" s="115">
        <v>-0.640104123023616</v>
      </c>
      <c r="P44" s="115">
        <v>-0.2219210878696801</v>
      </c>
    </row>
    <row r="45" spans="1:16" ht="12.75">
      <c r="A45" s="137" t="s">
        <v>122</v>
      </c>
      <c r="B45" s="138">
        <v>1990</v>
      </c>
      <c r="C45" s="138">
        <v>320</v>
      </c>
      <c r="D45" s="138">
        <v>2310</v>
      </c>
      <c r="E45" s="138"/>
      <c r="F45" s="138">
        <v>2485</v>
      </c>
      <c r="G45" s="138">
        <v>550</v>
      </c>
      <c r="H45" s="138">
        <v>3035</v>
      </c>
      <c r="I45" s="138"/>
      <c r="J45" s="139">
        <v>24.874371859296485</v>
      </c>
      <c r="K45" s="139">
        <v>71.875</v>
      </c>
      <c r="L45" s="139">
        <v>31.38528138528138</v>
      </c>
      <c r="M45" s="139"/>
      <c r="N45" s="139">
        <v>0.03419230859560103</v>
      </c>
      <c r="O45" s="139">
        <v>0.025029572984602462</v>
      </c>
      <c r="P45" s="139">
        <v>0.030634575153373585</v>
      </c>
    </row>
    <row r="46" spans="1:16" ht="12.75">
      <c r="A46" s="14" t="s">
        <v>199</v>
      </c>
      <c r="B46" s="114">
        <v>2243</v>
      </c>
      <c r="C46" s="114">
        <v>9871</v>
      </c>
      <c r="D46" s="114">
        <v>12114</v>
      </c>
      <c r="E46" s="114"/>
      <c r="F46" s="114">
        <v>1328</v>
      </c>
      <c r="G46" s="114">
        <v>3370</v>
      </c>
      <c r="H46" s="114">
        <v>4698</v>
      </c>
      <c r="I46" s="114"/>
      <c r="J46" s="115">
        <v>-40.793580026749886</v>
      </c>
      <c r="K46" s="115">
        <v>-65.8595886941546</v>
      </c>
      <c r="L46" s="115">
        <v>-61.2184249628529</v>
      </c>
      <c r="M46" s="115"/>
      <c r="N46" s="115">
        <v>-0.06320396437368675</v>
      </c>
      <c r="O46" s="115">
        <v>-0.707466321621307</v>
      </c>
      <c r="P46" s="115">
        <v>-0.3133600128791979</v>
      </c>
    </row>
    <row r="47" spans="1:16" ht="12.75">
      <c r="A47" s="137" t="s">
        <v>123</v>
      </c>
      <c r="B47" s="138">
        <v>17307</v>
      </c>
      <c r="C47" s="138">
        <v>1488</v>
      </c>
      <c r="D47" s="138">
        <v>18795</v>
      </c>
      <c r="E47" s="138"/>
      <c r="F47" s="138">
        <v>33558</v>
      </c>
      <c r="G47" s="138">
        <v>390</v>
      </c>
      <c r="H47" s="138">
        <v>33948</v>
      </c>
      <c r="I47" s="138"/>
      <c r="J47" s="139">
        <v>93.89842260357082</v>
      </c>
      <c r="K47" s="139">
        <v>-73.79032258064517</v>
      </c>
      <c r="L47" s="139">
        <v>80.62250598563448</v>
      </c>
      <c r="M47" s="139"/>
      <c r="N47" s="139">
        <v>1.1225438524992168</v>
      </c>
      <c r="O47" s="139">
        <v>-0.1194890049438848</v>
      </c>
      <c r="P47" s="139">
        <v>0.6402837479987172</v>
      </c>
    </row>
    <row r="48" spans="1:16" ht="12.75">
      <c r="A48" s="14" t="s">
        <v>167</v>
      </c>
      <c r="B48" s="114">
        <v>3289</v>
      </c>
      <c r="C48" s="114" t="s">
        <v>79</v>
      </c>
      <c r="D48" s="114">
        <v>3289</v>
      </c>
      <c r="E48" s="114"/>
      <c r="F48" s="114">
        <v>4272</v>
      </c>
      <c r="G48" s="114" t="s">
        <v>79</v>
      </c>
      <c r="H48" s="114">
        <v>4272</v>
      </c>
      <c r="I48" s="114"/>
      <c r="J48" s="115">
        <v>29.88750380054728</v>
      </c>
      <c r="K48" s="115" t="s">
        <v>79</v>
      </c>
      <c r="L48" s="115">
        <v>29.88750380054728</v>
      </c>
      <c r="M48" s="115"/>
      <c r="N48" s="115">
        <v>0.06790108959490063</v>
      </c>
      <c r="O48" s="115" t="s">
        <v>79</v>
      </c>
      <c r="P48" s="115">
        <v>0.04153625844933274</v>
      </c>
    </row>
    <row r="49" spans="1:16" ht="12.75">
      <c r="A49" s="137" t="s">
        <v>200</v>
      </c>
      <c r="B49" s="138">
        <v>7638</v>
      </c>
      <c r="C49" s="138" t="s">
        <v>79</v>
      </c>
      <c r="D49" s="138">
        <v>7638</v>
      </c>
      <c r="E49" s="138"/>
      <c r="F49" s="138">
        <v>2030</v>
      </c>
      <c r="G49" s="138">
        <v>369</v>
      </c>
      <c r="H49" s="138">
        <v>2399</v>
      </c>
      <c r="I49" s="138"/>
      <c r="J49" s="139">
        <v>-73.42236187483635</v>
      </c>
      <c r="K49" s="139" t="s">
        <v>90</v>
      </c>
      <c r="L49" s="139">
        <v>-68.59125425504058</v>
      </c>
      <c r="M49" s="139"/>
      <c r="N49" s="139">
        <v>-0.38737468000834463</v>
      </c>
      <c r="O49" s="139">
        <v>0.040156141005731776</v>
      </c>
      <c r="P49" s="139">
        <v>-0.2213717782462403</v>
      </c>
    </row>
    <row r="50" spans="1:16" ht="12.75">
      <c r="A50" s="14" t="s">
        <v>201</v>
      </c>
      <c r="B50" s="114">
        <v>19592</v>
      </c>
      <c r="C50" s="114">
        <v>66012</v>
      </c>
      <c r="D50" s="114">
        <v>85604</v>
      </c>
      <c r="E50" s="114"/>
      <c r="F50" s="114">
        <v>41826</v>
      </c>
      <c r="G50" s="114" t="s">
        <v>79</v>
      </c>
      <c r="H50" s="114">
        <v>41826</v>
      </c>
      <c r="I50" s="114"/>
      <c r="J50" s="115">
        <v>113.48509595753367</v>
      </c>
      <c r="K50" s="115">
        <v>-100</v>
      </c>
      <c r="L50" s="115">
        <v>-51.140133638615026</v>
      </c>
      <c r="M50" s="115"/>
      <c r="N50" s="115">
        <v>1.535821796595138</v>
      </c>
      <c r="O50" s="115">
        <v>-7.183705095041642</v>
      </c>
      <c r="P50" s="115">
        <v>-1.8498212842267432</v>
      </c>
    </row>
    <row r="51" spans="1:16" ht="12.75">
      <c r="A51" s="137" t="s">
        <v>202</v>
      </c>
      <c r="B51" s="138">
        <v>2950</v>
      </c>
      <c r="C51" s="138">
        <v>15684</v>
      </c>
      <c r="D51" s="138">
        <v>18634</v>
      </c>
      <c r="E51" s="138"/>
      <c r="F51" s="138">
        <v>17907</v>
      </c>
      <c r="G51" s="138">
        <v>4896</v>
      </c>
      <c r="H51" s="138">
        <v>22803</v>
      </c>
      <c r="I51" s="138"/>
      <c r="J51" s="139">
        <v>507.0169491525424</v>
      </c>
      <c r="K51" s="139">
        <v>-68.78347360367255</v>
      </c>
      <c r="L51" s="139">
        <v>22.37308146399055</v>
      </c>
      <c r="M51" s="139"/>
      <c r="N51" s="139">
        <v>1.0331603225543526</v>
      </c>
      <c r="O51" s="139">
        <v>-1.1739957972082233</v>
      </c>
      <c r="P51" s="139">
        <v>0.17615937077850272</v>
      </c>
    </row>
    <row r="52" spans="1:16" ht="12.75">
      <c r="A52" s="14" t="s">
        <v>203</v>
      </c>
      <c r="B52" s="114">
        <v>1083</v>
      </c>
      <c r="C52" s="114">
        <v>1391</v>
      </c>
      <c r="D52" s="114">
        <v>2474</v>
      </c>
      <c r="E52" s="114"/>
      <c r="F52" s="114">
        <v>1346</v>
      </c>
      <c r="G52" s="114">
        <v>413</v>
      </c>
      <c r="H52" s="114">
        <v>1759</v>
      </c>
      <c r="I52" s="114"/>
      <c r="J52" s="115">
        <v>24.284395198522613</v>
      </c>
      <c r="K52" s="115">
        <v>-70.30913012221424</v>
      </c>
      <c r="L52" s="115">
        <v>-28.90056588520614</v>
      </c>
      <c r="M52" s="115"/>
      <c r="N52" s="115">
        <v>0.01816682254675368</v>
      </c>
      <c r="O52" s="115">
        <v>-0.10643009729974437</v>
      </c>
      <c r="P52" s="115">
        <v>-0.030212029289189122</v>
      </c>
    </row>
    <row r="53" spans="1:16" ht="12.75">
      <c r="A53" s="137" t="s">
        <v>124</v>
      </c>
      <c r="B53" s="138">
        <v>63210</v>
      </c>
      <c r="C53" s="138">
        <v>557</v>
      </c>
      <c r="D53" s="138">
        <v>63767</v>
      </c>
      <c r="E53" s="138"/>
      <c r="F53" s="138">
        <v>19372</v>
      </c>
      <c r="G53" s="138">
        <v>772</v>
      </c>
      <c r="H53" s="138">
        <v>20144</v>
      </c>
      <c r="I53" s="138"/>
      <c r="J53" s="139">
        <v>-69.3529504825186</v>
      </c>
      <c r="K53" s="139">
        <v>38.59964093357271</v>
      </c>
      <c r="L53" s="139">
        <v>-68.40999262941648</v>
      </c>
      <c r="M53" s="139"/>
      <c r="N53" s="139">
        <v>-3.0281261095231473</v>
      </c>
      <c r="O53" s="139">
        <v>0.02339720952908491</v>
      </c>
      <c r="P53" s="139">
        <v>-1.843271823331884</v>
      </c>
    </row>
    <row r="54" spans="1:16" ht="12.75">
      <c r="A54" s="14" t="s">
        <v>204</v>
      </c>
      <c r="B54" s="114">
        <v>1230</v>
      </c>
      <c r="C54" s="114">
        <v>20</v>
      </c>
      <c r="D54" s="114">
        <v>1250</v>
      </c>
      <c r="E54" s="114"/>
      <c r="F54" s="114">
        <v>7906</v>
      </c>
      <c r="G54" s="114">
        <v>6094</v>
      </c>
      <c r="H54" s="114">
        <v>14000</v>
      </c>
      <c r="I54" s="114"/>
      <c r="J54" s="115">
        <v>542.7642276422764</v>
      </c>
      <c r="K54" s="115">
        <v>30370</v>
      </c>
      <c r="L54" s="115">
        <v>1019.9999999999999</v>
      </c>
      <c r="M54" s="115"/>
      <c r="N54" s="115">
        <v>0.4611471761297626</v>
      </c>
      <c r="O54" s="115">
        <v>0.6609983752542407</v>
      </c>
      <c r="P54" s="115">
        <v>0.5387459768351907</v>
      </c>
    </row>
    <row r="55" spans="1:16" ht="12.75">
      <c r="A55" s="137" t="s">
        <v>205</v>
      </c>
      <c r="B55" s="138">
        <v>812</v>
      </c>
      <c r="C55" s="138">
        <v>350</v>
      </c>
      <c r="D55" s="138">
        <v>1162</v>
      </c>
      <c r="E55" s="138"/>
      <c r="F55" s="138">
        <v>1348</v>
      </c>
      <c r="G55" s="138">
        <v>1193</v>
      </c>
      <c r="H55" s="138">
        <v>2541</v>
      </c>
      <c r="I55" s="138"/>
      <c r="J55" s="139">
        <v>66.00985221674878</v>
      </c>
      <c r="K55" s="139">
        <v>240.85714285714283</v>
      </c>
      <c r="L55" s="139">
        <v>118.67469879518073</v>
      </c>
      <c r="M55" s="139"/>
      <c r="N55" s="139">
        <v>0.0370243988025094</v>
      </c>
      <c r="O55" s="139">
        <v>0.09173882620008642</v>
      </c>
      <c r="P55" s="139">
        <v>0.05826907467103748</v>
      </c>
    </row>
    <row r="56" spans="1:16" ht="12.75">
      <c r="A56" s="14" t="s">
        <v>206</v>
      </c>
      <c r="B56" s="114">
        <v>1797</v>
      </c>
      <c r="C56" s="114" t="s">
        <v>79</v>
      </c>
      <c r="D56" s="114">
        <v>1797</v>
      </c>
      <c r="E56" s="114"/>
      <c r="F56" s="114">
        <v>25</v>
      </c>
      <c r="G56" s="114" t="s">
        <v>79</v>
      </c>
      <c r="H56" s="114">
        <v>25</v>
      </c>
      <c r="I56" s="114"/>
      <c r="J56" s="115">
        <v>-98.60879243183082</v>
      </c>
      <c r="K56" s="115" t="s">
        <v>79</v>
      </c>
      <c r="L56" s="115">
        <v>-98.60879243183082</v>
      </c>
      <c r="M56" s="115"/>
      <c r="N56" s="115">
        <v>-0.12240155723516168</v>
      </c>
      <c r="O56" s="115" t="s">
        <v>79</v>
      </c>
      <c r="P56" s="115">
        <v>-0.07487512713348689</v>
      </c>
    </row>
    <row r="57" spans="1:16" ht="12.75">
      <c r="A57" s="137" t="s">
        <v>207</v>
      </c>
      <c r="B57" s="138">
        <v>429</v>
      </c>
      <c r="C57" s="138">
        <v>34777</v>
      </c>
      <c r="D57" s="138">
        <v>35206</v>
      </c>
      <c r="E57" s="138"/>
      <c r="F57" s="138">
        <v>2021</v>
      </c>
      <c r="G57" s="138">
        <v>8269</v>
      </c>
      <c r="H57" s="138">
        <v>10290</v>
      </c>
      <c r="I57" s="138"/>
      <c r="J57" s="139">
        <v>371.0955710955711</v>
      </c>
      <c r="K57" s="139">
        <v>-76.22279092503666</v>
      </c>
      <c r="L57" s="139">
        <v>-70.77202749531331</v>
      </c>
      <c r="M57" s="139"/>
      <c r="N57" s="139">
        <v>0.10996799047312492</v>
      </c>
      <c r="O57" s="139">
        <v>-2.8847126985906173</v>
      </c>
      <c r="P57" s="139">
        <v>-1.0528152752020086</v>
      </c>
    </row>
    <row r="58" spans="1:16" ht="12.75">
      <c r="A58" s="14" t="s">
        <v>125</v>
      </c>
      <c r="B58" s="114">
        <v>4534</v>
      </c>
      <c r="C58" s="114">
        <v>404</v>
      </c>
      <c r="D58" s="114">
        <v>4938</v>
      </c>
      <c r="E58" s="114"/>
      <c r="F58" s="114">
        <v>3642</v>
      </c>
      <c r="G58" s="114">
        <v>2939</v>
      </c>
      <c r="H58" s="114">
        <v>6581</v>
      </c>
      <c r="I58" s="114"/>
      <c r="J58" s="115">
        <v>-19.67357741508602</v>
      </c>
      <c r="K58" s="115">
        <v>627.4752475247524</v>
      </c>
      <c r="L58" s="115">
        <v>33.27257999189956</v>
      </c>
      <c r="M58" s="115"/>
      <c r="N58" s="115">
        <v>-0.06161523084298206</v>
      </c>
      <c r="O58" s="115">
        <v>0.2758694239824663</v>
      </c>
      <c r="P58" s="115">
        <v>0.0694242854855073</v>
      </c>
    </row>
    <row r="59" spans="1:16" ht="12.75">
      <c r="A59" s="123" t="s">
        <v>219</v>
      </c>
      <c r="B59" s="138">
        <v>2578</v>
      </c>
      <c r="C59" s="138" t="s">
        <v>79</v>
      </c>
      <c r="D59" s="138">
        <v>2578</v>
      </c>
      <c r="E59" s="138"/>
      <c r="F59" s="138">
        <v>2771</v>
      </c>
      <c r="G59" s="138">
        <v>104</v>
      </c>
      <c r="H59" s="138">
        <v>2875</v>
      </c>
      <c r="I59" s="138"/>
      <c r="J59" s="139">
        <v>7.486423584173774</v>
      </c>
      <c r="K59" s="139" t="s">
        <v>90</v>
      </c>
      <c r="L59" s="139">
        <v>11.520558572536842</v>
      </c>
      <c r="M59" s="139"/>
      <c r="N59" s="139">
        <v>0.013331546583739392</v>
      </c>
      <c r="O59" s="139">
        <v>0.011317719958255026</v>
      </c>
      <c r="P59" s="139">
        <v>0.012549612166278559</v>
      </c>
    </row>
    <row r="60" spans="1:16" ht="12.75">
      <c r="A60" s="14" t="s">
        <v>126</v>
      </c>
      <c r="B60" s="114">
        <v>28135</v>
      </c>
      <c r="C60" s="114">
        <v>6714</v>
      </c>
      <c r="D60" s="114">
        <v>34849</v>
      </c>
      <c r="E60" s="114"/>
      <c r="F60" s="114">
        <v>104141</v>
      </c>
      <c r="G60" s="114">
        <v>1632</v>
      </c>
      <c r="H60" s="114">
        <v>105773</v>
      </c>
      <c r="I60" s="114"/>
      <c r="J60" s="115">
        <v>270.14750311000535</v>
      </c>
      <c r="K60" s="115">
        <v>-75.69258266309204</v>
      </c>
      <c r="L60" s="115">
        <v>203.5180349507877</v>
      </c>
      <c r="M60" s="115"/>
      <c r="N60" s="115">
        <v>5.250142640640913</v>
      </c>
      <c r="O60" s="115">
        <v>-0.5530447387293465</v>
      </c>
      <c r="P60" s="115">
        <v>2.996864287141887</v>
      </c>
    </row>
    <row r="61" spans="1:16" ht="12.75">
      <c r="A61" s="137" t="s">
        <v>127</v>
      </c>
      <c r="B61" s="138">
        <v>923</v>
      </c>
      <c r="C61" s="138" t="s">
        <v>79</v>
      </c>
      <c r="D61" s="138">
        <v>923</v>
      </c>
      <c r="E61" s="138"/>
      <c r="F61" s="138">
        <v>4587</v>
      </c>
      <c r="G61" s="138">
        <v>1857</v>
      </c>
      <c r="H61" s="138">
        <v>6444</v>
      </c>
      <c r="I61" s="138"/>
      <c r="J61" s="139">
        <v>396.9664138678223</v>
      </c>
      <c r="K61" s="139" t="s">
        <v>90</v>
      </c>
      <c r="L61" s="139">
        <v>598.1581798483207</v>
      </c>
      <c r="M61" s="139"/>
      <c r="N61" s="139">
        <v>0.2530921589783478</v>
      </c>
      <c r="O61" s="139">
        <v>0.20208659579307292</v>
      </c>
      <c r="P61" s="139">
        <v>0.23328757161624217</v>
      </c>
    </row>
    <row r="62" spans="1:16" ht="12.75">
      <c r="A62" s="14" t="s">
        <v>128</v>
      </c>
      <c r="B62" s="114">
        <v>6486</v>
      </c>
      <c r="C62" s="114">
        <v>1065</v>
      </c>
      <c r="D62" s="114">
        <v>7551</v>
      </c>
      <c r="E62" s="114"/>
      <c r="F62" s="114">
        <v>6304</v>
      </c>
      <c r="G62" s="114" t="s">
        <v>79</v>
      </c>
      <c r="H62" s="114">
        <v>6304</v>
      </c>
      <c r="I62" s="114"/>
      <c r="J62" s="115">
        <v>-2.8060437866173293</v>
      </c>
      <c r="K62" s="115">
        <v>-100</v>
      </c>
      <c r="L62" s="115">
        <v>-16.514368957753945</v>
      </c>
      <c r="M62" s="115"/>
      <c r="N62" s="115">
        <v>-0.012571717503837147</v>
      </c>
      <c r="O62" s="115">
        <v>-0.11589780534174617</v>
      </c>
      <c r="P62" s="115">
        <v>-0.05269146926380257</v>
      </c>
    </row>
    <row r="63" spans="1:16" ht="12.75">
      <c r="A63" s="137" t="s">
        <v>129</v>
      </c>
      <c r="B63" s="138">
        <v>3412</v>
      </c>
      <c r="C63" s="138">
        <v>229</v>
      </c>
      <c r="D63" s="138">
        <v>3641</v>
      </c>
      <c r="E63" s="138"/>
      <c r="F63" s="138">
        <v>71013</v>
      </c>
      <c r="G63" s="138">
        <v>898</v>
      </c>
      <c r="H63" s="138">
        <v>71911</v>
      </c>
      <c r="I63" s="138"/>
      <c r="J63" s="139">
        <v>1981.2719812426728</v>
      </c>
      <c r="K63" s="139">
        <v>292.1397379912664</v>
      </c>
      <c r="L63" s="139">
        <v>1875.0343312276848</v>
      </c>
      <c r="M63" s="139"/>
      <c r="N63" s="139">
        <v>4.669564148224698</v>
      </c>
      <c r="O63" s="139">
        <v>0.07280341011608281</v>
      </c>
      <c r="P63" s="139">
        <v>2.8847206147873306</v>
      </c>
    </row>
    <row r="64" spans="1:16" ht="12.75">
      <c r="A64" s="14" t="s">
        <v>130</v>
      </c>
      <c r="B64" s="114">
        <v>4077</v>
      </c>
      <c r="C64" s="114">
        <v>43524</v>
      </c>
      <c r="D64" s="114">
        <v>47601</v>
      </c>
      <c r="E64" s="114"/>
      <c r="F64" s="114">
        <v>1520</v>
      </c>
      <c r="G64" s="114">
        <v>4826</v>
      </c>
      <c r="H64" s="114">
        <v>6346</v>
      </c>
      <c r="I64" s="114"/>
      <c r="J64" s="115">
        <v>-62.71768457198921</v>
      </c>
      <c r="K64" s="115">
        <v>-88.91186471831634</v>
      </c>
      <c r="L64" s="115">
        <v>-86.66834730362807</v>
      </c>
      <c r="M64" s="115"/>
      <c r="N64" s="115">
        <v>-0.1766257233918219</v>
      </c>
      <c r="O64" s="115">
        <v>-4.211280066774547</v>
      </c>
      <c r="P64" s="115">
        <v>-1.743212962693003</v>
      </c>
    </row>
    <row r="65" spans="1:16" ht="12.75">
      <c r="A65" s="137" t="s">
        <v>131</v>
      </c>
      <c r="B65" s="138">
        <v>84351</v>
      </c>
      <c r="C65" s="138">
        <v>44061</v>
      </c>
      <c r="D65" s="138">
        <v>128412</v>
      </c>
      <c r="E65" s="138"/>
      <c r="F65" s="138">
        <v>108561</v>
      </c>
      <c r="G65" s="138">
        <v>1378</v>
      </c>
      <c r="H65" s="138">
        <v>109939</v>
      </c>
      <c r="I65" s="138"/>
      <c r="J65" s="139">
        <v>28.70149731479177</v>
      </c>
      <c r="K65" s="139">
        <v>-96.87251764599078</v>
      </c>
      <c r="L65" s="139">
        <v>-14.385727190605236</v>
      </c>
      <c r="M65" s="139"/>
      <c r="N65" s="139">
        <v>1.6723147294939413</v>
      </c>
      <c r="O65" s="139">
        <v>-4.644944624790377</v>
      </c>
      <c r="P65" s="139">
        <v>-0.780568974907959</v>
      </c>
    </row>
    <row r="66" spans="1:16" ht="12.75">
      <c r="A66" s="14" t="s">
        <v>132</v>
      </c>
      <c r="B66" s="114">
        <v>44735</v>
      </c>
      <c r="C66" s="114">
        <v>8380</v>
      </c>
      <c r="D66" s="114">
        <v>53115</v>
      </c>
      <c r="E66" s="114"/>
      <c r="F66" s="114">
        <v>23226</v>
      </c>
      <c r="G66" s="114">
        <v>3740</v>
      </c>
      <c r="H66" s="114">
        <v>26966</v>
      </c>
      <c r="I66" s="114"/>
      <c r="J66" s="115">
        <v>-48.08092097909914</v>
      </c>
      <c r="K66" s="115">
        <v>-55.36992840095465</v>
      </c>
      <c r="L66" s="115">
        <v>-49.23091405441025</v>
      </c>
      <c r="M66" s="115"/>
      <c r="N66" s="115">
        <v>-1.4857421526924899</v>
      </c>
      <c r="O66" s="115">
        <v>-0.5049444289067627</v>
      </c>
      <c r="P66" s="115">
        <v>-1.104915180255953</v>
      </c>
    </row>
    <row r="67" spans="1:16" ht="12.75">
      <c r="A67" s="137" t="s">
        <v>133</v>
      </c>
      <c r="B67" s="138">
        <v>1147</v>
      </c>
      <c r="C67" s="138">
        <v>382</v>
      </c>
      <c r="D67" s="138">
        <v>1529</v>
      </c>
      <c r="E67" s="138"/>
      <c r="F67" s="138">
        <v>2478</v>
      </c>
      <c r="G67" s="138">
        <v>902</v>
      </c>
      <c r="H67" s="138">
        <v>3380</v>
      </c>
      <c r="I67" s="138"/>
      <c r="J67" s="139">
        <v>116.04184829991281</v>
      </c>
      <c r="K67" s="139">
        <v>136.12565445026178</v>
      </c>
      <c r="L67" s="139">
        <v>121.05951602354482</v>
      </c>
      <c r="M67" s="139"/>
      <c r="N67" s="139">
        <v>0.09193931866817166</v>
      </c>
      <c r="O67" s="139">
        <v>0.056588599791275125</v>
      </c>
      <c r="P67" s="139">
        <v>0.07821323946054415</v>
      </c>
    </row>
    <row r="68" spans="1:16" ht="12.75">
      <c r="A68" s="14" t="s">
        <v>134</v>
      </c>
      <c r="B68" s="114">
        <v>19531</v>
      </c>
      <c r="C68" s="114">
        <v>1694</v>
      </c>
      <c r="D68" s="114">
        <v>21225</v>
      </c>
      <c r="E68" s="114"/>
      <c r="F68" s="114">
        <v>3914</v>
      </c>
      <c r="G68" s="114">
        <v>2252</v>
      </c>
      <c r="H68" s="114">
        <v>6166</v>
      </c>
      <c r="I68" s="114"/>
      <c r="J68" s="115">
        <v>-79.96006348881266</v>
      </c>
      <c r="K68" s="115">
        <v>32.93978748524202</v>
      </c>
      <c r="L68" s="115">
        <v>-70.94935217903415</v>
      </c>
      <c r="M68" s="115"/>
      <c r="N68" s="115">
        <v>-1.0787500673484876</v>
      </c>
      <c r="O68" s="115">
        <v>0.06072392054525293</v>
      </c>
      <c r="P68" s="115">
        <v>-0.6363118168753832</v>
      </c>
    </row>
    <row r="69" spans="1:16" ht="12.75">
      <c r="A69" s="137" t="s">
        <v>135</v>
      </c>
      <c r="B69" s="138" t="s">
        <v>79</v>
      </c>
      <c r="C69" s="138" t="s">
        <v>79</v>
      </c>
      <c r="D69" s="138" t="s">
        <v>79</v>
      </c>
      <c r="E69" s="138"/>
      <c r="F69" s="138">
        <v>2659</v>
      </c>
      <c r="G69" s="138">
        <v>257</v>
      </c>
      <c r="H69" s="138">
        <v>2916</v>
      </c>
      <c r="I69" s="138"/>
      <c r="J69" s="139" t="s">
        <v>90</v>
      </c>
      <c r="K69" s="139" t="s">
        <v>90</v>
      </c>
      <c r="L69" s="139" t="s">
        <v>90</v>
      </c>
      <c r="M69" s="139"/>
      <c r="N69" s="139">
        <v>0.1836714112236427</v>
      </c>
      <c r="O69" s="139">
        <v>0.027967827204534054</v>
      </c>
      <c r="P69" s="139">
        <v>0.12321437399618948</v>
      </c>
    </row>
    <row r="70" spans="1:16" ht="12.75">
      <c r="A70" s="14" t="s">
        <v>136</v>
      </c>
      <c r="B70" s="114">
        <v>3833</v>
      </c>
      <c r="C70" s="114">
        <v>357</v>
      </c>
      <c r="D70" s="114">
        <v>4190</v>
      </c>
      <c r="E70" s="114"/>
      <c r="F70" s="114">
        <v>16501</v>
      </c>
      <c r="G70" s="114">
        <v>365</v>
      </c>
      <c r="H70" s="114">
        <v>16866</v>
      </c>
      <c r="I70" s="114"/>
      <c r="J70" s="115">
        <v>330.4983042003652</v>
      </c>
      <c r="K70" s="115">
        <v>2.2408963585434094</v>
      </c>
      <c r="L70" s="115">
        <v>302.5298329355609</v>
      </c>
      <c r="M70" s="115"/>
      <c r="N70" s="115">
        <v>0.8750467985637856</v>
      </c>
      <c r="O70" s="115">
        <v>0.0008705938429426943</v>
      </c>
      <c r="P70" s="115">
        <v>0.5356191374402256</v>
      </c>
    </row>
    <row r="71" spans="1:16" ht="12.75">
      <c r="A71" s="137" t="s">
        <v>137</v>
      </c>
      <c r="B71" s="138">
        <v>898</v>
      </c>
      <c r="C71" s="138">
        <v>31</v>
      </c>
      <c r="D71" s="138">
        <v>929</v>
      </c>
      <c r="E71" s="138"/>
      <c r="F71" s="138">
        <v>1169</v>
      </c>
      <c r="G71" s="138">
        <v>2531</v>
      </c>
      <c r="H71" s="138">
        <v>3700</v>
      </c>
      <c r="I71" s="138"/>
      <c r="J71" s="139">
        <v>30.17817371937639</v>
      </c>
      <c r="K71" s="139">
        <v>8064.516129032258</v>
      </c>
      <c r="L71" s="139">
        <v>298.2777179763186</v>
      </c>
      <c r="M71" s="139"/>
      <c r="N71" s="139">
        <v>0.018719425513955314</v>
      </c>
      <c r="O71" s="139">
        <v>0.272060575919592</v>
      </c>
      <c r="P71" s="139">
        <v>0.11708745896551477</v>
      </c>
    </row>
    <row r="72" spans="1:16" ht="12.75">
      <c r="A72" s="14" t="s">
        <v>138</v>
      </c>
      <c r="B72" s="114">
        <v>2696</v>
      </c>
      <c r="C72" s="114">
        <v>3282</v>
      </c>
      <c r="D72" s="114">
        <v>5978</v>
      </c>
      <c r="E72" s="114"/>
      <c r="F72" s="114">
        <v>442</v>
      </c>
      <c r="G72" s="114" t="s">
        <v>79</v>
      </c>
      <c r="H72" s="114">
        <v>442</v>
      </c>
      <c r="I72" s="114"/>
      <c r="J72" s="115">
        <v>-83.6053412462908</v>
      </c>
      <c r="K72" s="115">
        <v>-100</v>
      </c>
      <c r="L72" s="115">
        <v>-92.60622281699565</v>
      </c>
      <c r="M72" s="115"/>
      <c r="N72" s="115">
        <v>-0.15569588600906004</v>
      </c>
      <c r="O72" s="115">
        <v>-0.3571611240672404</v>
      </c>
      <c r="P72" s="115">
        <v>-0.23392139041251883</v>
      </c>
    </row>
    <row r="73" spans="1:16" ht="12.75">
      <c r="A73" s="137" t="s">
        <v>139</v>
      </c>
      <c r="B73" s="138">
        <v>37856</v>
      </c>
      <c r="C73" s="138">
        <v>1458</v>
      </c>
      <c r="D73" s="138">
        <v>39314</v>
      </c>
      <c r="E73" s="138"/>
      <c r="F73" s="138">
        <v>26510</v>
      </c>
      <c r="G73" s="138">
        <v>1056</v>
      </c>
      <c r="H73" s="138">
        <v>27566</v>
      </c>
      <c r="I73" s="138"/>
      <c r="J73" s="139">
        <v>-29.971470836855453</v>
      </c>
      <c r="K73" s="139">
        <v>-27.572016460905346</v>
      </c>
      <c r="L73" s="139">
        <v>-29.882484611080017</v>
      </c>
      <c r="M73" s="139"/>
      <c r="N73" s="139">
        <v>-0.7837291582337157</v>
      </c>
      <c r="O73" s="139">
        <v>-0.04374734060787039</v>
      </c>
      <c r="P73" s="139">
        <v>-0.4964068812439074</v>
      </c>
    </row>
    <row r="74" spans="1:16" ht="12.75">
      <c r="A74" s="14" t="s">
        <v>140</v>
      </c>
      <c r="B74" s="114">
        <v>609</v>
      </c>
      <c r="C74" s="114">
        <v>3977</v>
      </c>
      <c r="D74" s="114">
        <v>4586</v>
      </c>
      <c r="E74" s="114"/>
      <c r="F74" s="114">
        <v>5122</v>
      </c>
      <c r="G74" s="114">
        <v>2384</v>
      </c>
      <c r="H74" s="114">
        <v>7506</v>
      </c>
      <c r="I74" s="114"/>
      <c r="J74" s="115">
        <v>741.0509031198685</v>
      </c>
      <c r="K74" s="115">
        <v>-40.05531807895398</v>
      </c>
      <c r="L74" s="115">
        <v>63.67204535542956</v>
      </c>
      <c r="M74" s="115"/>
      <c r="N74" s="115">
        <v>0.3117371488726211</v>
      </c>
      <c r="O74" s="115">
        <v>-0.17335699897596402</v>
      </c>
      <c r="P74" s="115">
        <v>0.12338339234186327</v>
      </c>
    </row>
    <row r="75" spans="1:16" ht="12.75">
      <c r="A75" s="137" t="s">
        <v>141</v>
      </c>
      <c r="B75" s="138">
        <v>4947</v>
      </c>
      <c r="C75" s="138">
        <v>2003</v>
      </c>
      <c r="D75" s="138">
        <v>6950</v>
      </c>
      <c r="E75" s="138"/>
      <c r="F75" s="138">
        <v>12930</v>
      </c>
      <c r="G75" s="138">
        <v>5071</v>
      </c>
      <c r="H75" s="138">
        <v>18001</v>
      </c>
      <c r="I75" s="138"/>
      <c r="J75" s="139">
        <v>161.3705275924803</v>
      </c>
      <c r="K75" s="139">
        <v>153.17024463305043</v>
      </c>
      <c r="L75" s="139">
        <v>159.0071942446043</v>
      </c>
      <c r="M75" s="139"/>
      <c r="N75" s="139">
        <v>0.5514286858963293</v>
      </c>
      <c r="O75" s="139">
        <v>0.33387273876852325</v>
      </c>
      <c r="P75" s="139">
        <v>0.4669554345102503</v>
      </c>
    </row>
    <row r="76" spans="1:16" ht="12.75">
      <c r="A76" s="35" t="s">
        <v>220</v>
      </c>
      <c r="B76" s="114">
        <v>11635</v>
      </c>
      <c r="C76" s="114">
        <v>3181</v>
      </c>
      <c r="D76" s="114">
        <v>14816</v>
      </c>
      <c r="E76" s="114"/>
      <c r="F76" s="114">
        <v>15456</v>
      </c>
      <c r="G76" s="114">
        <v>2115</v>
      </c>
      <c r="H76" s="114">
        <v>17571</v>
      </c>
      <c r="I76" s="114"/>
      <c r="J76" s="115">
        <v>32.84056725397508</v>
      </c>
      <c r="K76" s="115">
        <v>-33.511474379126064</v>
      </c>
      <c r="L76" s="115">
        <v>18.594762419006482</v>
      </c>
      <c r="M76" s="115"/>
      <c r="N76" s="115">
        <v>0.2639369922096799</v>
      </c>
      <c r="O76" s="115">
        <v>-0.11600662957211401</v>
      </c>
      <c r="P76" s="115">
        <v>0.11641138558281963</v>
      </c>
    </row>
    <row r="77" spans="1:16" ht="12.75">
      <c r="A77" s="137" t="s">
        <v>142</v>
      </c>
      <c r="B77" s="138">
        <v>23286</v>
      </c>
      <c r="C77" s="138">
        <v>378</v>
      </c>
      <c r="D77" s="138">
        <v>23664</v>
      </c>
      <c r="E77" s="138"/>
      <c r="F77" s="138">
        <v>3193</v>
      </c>
      <c r="G77" s="138" t="s">
        <v>79</v>
      </c>
      <c r="H77" s="138">
        <v>3193</v>
      </c>
      <c r="I77" s="138"/>
      <c r="J77" s="139">
        <v>-86.28789830799623</v>
      </c>
      <c r="K77" s="139">
        <v>-100</v>
      </c>
      <c r="L77" s="139">
        <v>-86.50693035835025</v>
      </c>
      <c r="M77" s="139"/>
      <c r="N77" s="139">
        <v>-1.387931427497801</v>
      </c>
      <c r="O77" s="139">
        <v>-0.04113555907904231</v>
      </c>
      <c r="P77" s="139">
        <v>-0.8649936385720146</v>
      </c>
    </row>
    <row r="78" spans="1:16" ht="12.75">
      <c r="A78" s="14" t="s">
        <v>143</v>
      </c>
      <c r="B78" s="114">
        <v>103773</v>
      </c>
      <c r="C78" s="114">
        <v>9046</v>
      </c>
      <c r="D78" s="114">
        <v>112819</v>
      </c>
      <c r="E78" s="114"/>
      <c r="F78" s="114">
        <v>17089</v>
      </c>
      <c r="G78" s="114">
        <v>14854</v>
      </c>
      <c r="H78" s="114">
        <v>31943</v>
      </c>
      <c r="I78" s="114"/>
      <c r="J78" s="115">
        <v>-83.53232536401569</v>
      </c>
      <c r="K78" s="115">
        <v>64.20517355737343</v>
      </c>
      <c r="L78" s="115">
        <v>-71.68650670543082</v>
      </c>
      <c r="M78" s="115"/>
      <c r="N78" s="115">
        <v>-5.987729451113292</v>
      </c>
      <c r="O78" s="115">
        <v>0.6320511299763961</v>
      </c>
      <c r="P78" s="115">
        <v>-3.417381931178265</v>
      </c>
    </row>
    <row r="79" spans="1:16" ht="12.75">
      <c r="A79" s="137" t="s">
        <v>144</v>
      </c>
      <c r="B79" s="138">
        <v>9672</v>
      </c>
      <c r="C79" s="138" t="s">
        <v>79</v>
      </c>
      <c r="D79" s="138">
        <v>9672</v>
      </c>
      <c r="E79" s="138"/>
      <c r="F79" s="138">
        <v>2499</v>
      </c>
      <c r="G79" s="138">
        <v>1050</v>
      </c>
      <c r="H79" s="138">
        <v>3549</v>
      </c>
      <c r="I79" s="138"/>
      <c r="J79" s="139">
        <v>-74.16253101736973</v>
      </c>
      <c r="K79" s="139" t="s">
        <v>90</v>
      </c>
      <c r="L79" s="139">
        <v>-63.306451612903224</v>
      </c>
      <c r="M79" s="139"/>
      <c r="N79" s="139">
        <v>-0.495477635467164</v>
      </c>
      <c r="O79" s="139">
        <v>0.11426544188622863</v>
      </c>
      <c r="P79" s="139">
        <v>-0.25872483264014684</v>
      </c>
    </row>
    <row r="80" spans="1:16" ht="12.75">
      <c r="A80" s="14" t="s">
        <v>145</v>
      </c>
      <c r="B80" s="114">
        <v>19272</v>
      </c>
      <c r="C80" s="114">
        <v>239</v>
      </c>
      <c r="D80" s="114">
        <v>19511</v>
      </c>
      <c r="E80" s="114"/>
      <c r="F80" s="114">
        <v>30089</v>
      </c>
      <c r="G80" s="114">
        <v>2766</v>
      </c>
      <c r="H80" s="114">
        <v>32855</v>
      </c>
      <c r="I80" s="114"/>
      <c r="J80" s="115">
        <v>56.12806143628062</v>
      </c>
      <c r="K80" s="115">
        <v>1057.3221757322176</v>
      </c>
      <c r="L80" s="115">
        <v>68.39218902157758</v>
      </c>
      <c r="M80" s="115"/>
      <c r="N80" s="115">
        <v>0.7471882870275078</v>
      </c>
      <c r="O80" s="115">
        <v>0.2749988301395236</v>
      </c>
      <c r="P80" s="115">
        <v>0.5638452011677478</v>
      </c>
    </row>
    <row r="81" spans="1:16" ht="12.75">
      <c r="A81" s="137" t="s">
        <v>146</v>
      </c>
      <c r="B81" s="138">
        <v>48144</v>
      </c>
      <c r="C81" s="138">
        <v>5508</v>
      </c>
      <c r="D81" s="138">
        <v>53652</v>
      </c>
      <c r="E81" s="138"/>
      <c r="F81" s="138">
        <v>2082</v>
      </c>
      <c r="G81" s="138">
        <v>3298</v>
      </c>
      <c r="H81" s="138">
        <v>5380</v>
      </c>
      <c r="I81" s="138"/>
      <c r="J81" s="139">
        <v>-95.67547357926222</v>
      </c>
      <c r="K81" s="139">
        <v>-40.123456790123456</v>
      </c>
      <c r="L81" s="139">
        <v>-89.97241482144189</v>
      </c>
      <c r="M81" s="139"/>
      <c r="N81" s="139">
        <v>-3.1817497344052015</v>
      </c>
      <c r="O81" s="139">
        <v>-0.2405015491129193</v>
      </c>
      <c r="P81" s="139">
        <v>-2.039713395591241</v>
      </c>
    </row>
    <row r="82" spans="1:16" ht="12.75">
      <c r="A82" s="14" t="s">
        <v>147</v>
      </c>
      <c r="B82" s="114">
        <v>1103</v>
      </c>
      <c r="C82" s="114">
        <v>562</v>
      </c>
      <c r="D82" s="114">
        <v>1665</v>
      </c>
      <c r="E82" s="114"/>
      <c r="F82" s="114">
        <v>48223</v>
      </c>
      <c r="G82" s="114">
        <v>27</v>
      </c>
      <c r="H82" s="114">
        <v>48250</v>
      </c>
      <c r="I82" s="114"/>
      <c r="J82" s="115">
        <v>4271.985494106982</v>
      </c>
      <c r="K82" s="115">
        <v>-95.19572953736655</v>
      </c>
      <c r="L82" s="115">
        <v>2797.897897897898</v>
      </c>
      <c r="M82" s="115"/>
      <c r="N82" s="115">
        <v>3.254831476817617</v>
      </c>
      <c r="O82" s="115">
        <v>-0.058220963246792684</v>
      </c>
      <c r="P82" s="115">
        <v>1.9684299083033219</v>
      </c>
    </row>
    <row r="83" spans="1:16" ht="12.75">
      <c r="A83" s="137" t="s">
        <v>148</v>
      </c>
      <c r="B83" s="138">
        <v>13669</v>
      </c>
      <c r="C83" s="138" t="s">
        <v>79</v>
      </c>
      <c r="D83" s="138">
        <v>13669</v>
      </c>
      <c r="E83" s="138"/>
      <c r="F83" s="138">
        <v>4498</v>
      </c>
      <c r="G83" s="138">
        <v>347</v>
      </c>
      <c r="H83" s="138">
        <v>4845</v>
      </c>
      <c r="I83" s="138"/>
      <c r="J83" s="139">
        <v>-67.09342307410931</v>
      </c>
      <c r="K83" s="139" t="s">
        <v>90</v>
      </c>
      <c r="L83" s="139">
        <v>-64.55483210183628</v>
      </c>
      <c r="M83" s="139"/>
      <c r="N83" s="139">
        <v>-0.6334902265257718</v>
      </c>
      <c r="O83" s="139">
        <v>0.03776200793763936</v>
      </c>
      <c r="P83" s="139">
        <v>-0.3728544705563704</v>
      </c>
    </row>
    <row r="84" spans="1:16" ht="12.75">
      <c r="A84" s="14" t="s">
        <v>149</v>
      </c>
      <c r="B84" s="114">
        <v>830</v>
      </c>
      <c r="C84" s="114">
        <v>464</v>
      </c>
      <c r="D84" s="114">
        <v>1294</v>
      </c>
      <c r="E84" s="114"/>
      <c r="F84" s="114">
        <v>13330</v>
      </c>
      <c r="G84" s="114">
        <v>126</v>
      </c>
      <c r="H84" s="114">
        <v>13456</v>
      </c>
      <c r="I84" s="114"/>
      <c r="J84" s="115">
        <v>1506.0240963855422</v>
      </c>
      <c r="K84" s="115">
        <v>-72.84482758620689</v>
      </c>
      <c r="L84" s="115">
        <v>939.8763523956724</v>
      </c>
      <c r="M84" s="115"/>
      <c r="N84" s="115">
        <v>0.8634421362525513</v>
      </c>
      <c r="O84" s="115">
        <v>-0.036782589864328835</v>
      </c>
      <c r="P84" s="115">
        <v>0.5139002800211442</v>
      </c>
    </row>
    <row r="85" spans="1:16" ht="12.75">
      <c r="A85" s="137" t="s">
        <v>150</v>
      </c>
      <c r="B85" s="138">
        <v>4681</v>
      </c>
      <c r="C85" s="138">
        <v>6059</v>
      </c>
      <c r="D85" s="138">
        <v>10740</v>
      </c>
      <c r="E85" s="138"/>
      <c r="F85" s="138">
        <v>5999</v>
      </c>
      <c r="G85" s="138">
        <v>4696</v>
      </c>
      <c r="H85" s="138">
        <v>10695</v>
      </c>
      <c r="I85" s="138"/>
      <c r="J85" s="139">
        <v>28.15637684255501</v>
      </c>
      <c r="K85" s="139">
        <v>-22.495461297243768</v>
      </c>
      <c r="L85" s="139">
        <v>-0.41899441340782495</v>
      </c>
      <c r="M85" s="139"/>
      <c r="N85" s="139">
        <v>0.091041338846469</v>
      </c>
      <c r="O85" s="139">
        <v>-0.14832742599136153</v>
      </c>
      <c r="P85" s="139">
        <v>-0.0019014563888300846</v>
      </c>
    </row>
    <row r="86" spans="1:16" ht="12.75">
      <c r="A86" s="14" t="s">
        <v>151</v>
      </c>
      <c r="B86" s="114">
        <v>7729</v>
      </c>
      <c r="C86" s="114">
        <v>432</v>
      </c>
      <c r="D86" s="114">
        <v>8161</v>
      </c>
      <c r="E86" s="114"/>
      <c r="F86" s="114">
        <v>41819</v>
      </c>
      <c r="G86" s="114">
        <v>1858</v>
      </c>
      <c r="H86" s="114">
        <v>43677</v>
      </c>
      <c r="I86" s="114"/>
      <c r="J86" s="115">
        <v>441.0661146331996</v>
      </c>
      <c r="K86" s="115">
        <v>330.09259259259255</v>
      </c>
      <c r="L86" s="115">
        <v>435.19176571498593</v>
      </c>
      <c r="M86" s="115"/>
      <c r="N86" s="115">
        <v>2.3547793939879575</v>
      </c>
      <c r="O86" s="115">
        <v>0.15518335250453524</v>
      </c>
      <c r="P86" s="115">
        <v>1.5007138912375397</v>
      </c>
    </row>
    <row r="87" spans="1:16" ht="12.75">
      <c r="A87" s="137" t="s">
        <v>152</v>
      </c>
      <c r="B87" s="138">
        <v>1943</v>
      </c>
      <c r="C87" s="138" t="s">
        <v>79</v>
      </c>
      <c r="D87" s="138">
        <v>1943</v>
      </c>
      <c r="E87" s="138"/>
      <c r="F87" s="138">
        <v>13980</v>
      </c>
      <c r="G87" s="138" t="s">
        <v>79</v>
      </c>
      <c r="H87" s="138">
        <v>13980</v>
      </c>
      <c r="I87" s="138"/>
      <c r="J87" s="139">
        <v>619.5059186824499</v>
      </c>
      <c r="K87" s="139" t="s">
        <v>79</v>
      </c>
      <c r="L87" s="139">
        <v>619.5059186824499</v>
      </c>
      <c r="M87" s="139"/>
      <c r="N87" s="139">
        <v>0.8314602395257568</v>
      </c>
      <c r="O87" s="139" t="s">
        <v>79</v>
      </c>
      <c r="P87" s="139">
        <v>0.5086184567188384</v>
      </c>
    </row>
    <row r="88" spans="1:16" ht="12.75">
      <c r="A88" s="14" t="s">
        <v>153</v>
      </c>
      <c r="B88" s="114" t="s">
        <v>79</v>
      </c>
      <c r="C88" s="114" t="s">
        <v>79</v>
      </c>
      <c r="D88" s="114" t="s">
        <v>79</v>
      </c>
      <c r="E88" s="114"/>
      <c r="F88" s="114">
        <v>712</v>
      </c>
      <c r="G88" s="114" t="s">
        <v>79</v>
      </c>
      <c r="H88" s="114">
        <v>712</v>
      </c>
      <c r="I88" s="114"/>
      <c r="J88" s="115" t="s">
        <v>90</v>
      </c>
      <c r="K88" s="115" t="s">
        <v>79</v>
      </c>
      <c r="L88" s="115" t="s">
        <v>90</v>
      </c>
      <c r="M88" s="115"/>
      <c r="N88" s="115">
        <v>0.04918166408094532</v>
      </c>
      <c r="O88" s="115" t="s">
        <v>79</v>
      </c>
      <c r="P88" s="115">
        <v>0.030085265529933784</v>
      </c>
    </row>
    <row r="89" spans="1:16" ht="12.75">
      <c r="A89" s="137" t="s">
        <v>154</v>
      </c>
      <c r="B89" s="138">
        <v>289</v>
      </c>
      <c r="C89" s="138" t="s">
        <v>79</v>
      </c>
      <c r="D89" s="138">
        <v>289</v>
      </c>
      <c r="E89" s="138"/>
      <c r="F89" s="138" t="s">
        <v>79</v>
      </c>
      <c r="G89" s="138" t="s">
        <v>79</v>
      </c>
      <c r="H89" s="138" t="s">
        <v>79</v>
      </c>
      <c r="I89" s="138"/>
      <c r="J89" s="139">
        <v>-100</v>
      </c>
      <c r="K89" s="139" t="s">
        <v>79</v>
      </c>
      <c r="L89" s="139">
        <v>-100</v>
      </c>
      <c r="M89" s="139"/>
      <c r="N89" s="139">
        <v>-0.019962782190158988</v>
      </c>
      <c r="O89" s="139" t="s">
        <v>79</v>
      </c>
      <c r="P89" s="139">
        <v>-0.012211575474930987</v>
      </c>
    </row>
    <row r="90" spans="1:16" ht="12.75">
      <c r="A90" s="14" t="s">
        <v>155</v>
      </c>
      <c r="B90" s="114">
        <v>61326</v>
      </c>
      <c r="C90" s="114">
        <v>13368</v>
      </c>
      <c r="D90" s="114">
        <v>74694</v>
      </c>
      <c r="E90" s="114"/>
      <c r="F90" s="114">
        <v>39356</v>
      </c>
      <c r="G90" s="114">
        <v>16675</v>
      </c>
      <c r="H90" s="114">
        <v>56031</v>
      </c>
      <c r="I90" s="114"/>
      <c r="J90" s="115">
        <v>-35.82493559012491</v>
      </c>
      <c r="K90" s="115">
        <v>24.738180730101746</v>
      </c>
      <c r="L90" s="115">
        <v>-24.985942645995664</v>
      </c>
      <c r="M90" s="115"/>
      <c r="N90" s="115">
        <v>-1.5175858986774842</v>
      </c>
      <c r="O90" s="115">
        <v>0.35988172982643624</v>
      </c>
      <c r="P90" s="115">
        <v>-0.7885973463274637</v>
      </c>
    </row>
    <row r="91" spans="1:16" ht="12.75">
      <c r="A91" s="137" t="s">
        <v>156</v>
      </c>
      <c r="B91" s="138">
        <v>597</v>
      </c>
      <c r="C91" s="138">
        <v>2454</v>
      </c>
      <c r="D91" s="138">
        <v>3051</v>
      </c>
      <c r="E91" s="138"/>
      <c r="F91" s="138">
        <v>299</v>
      </c>
      <c r="G91" s="138">
        <v>696</v>
      </c>
      <c r="H91" s="138">
        <v>995</v>
      </c>
      <c r="I91" s="138"/>
      <c r="J91" s="139">
        <v>-49.916247906197654</v>
      </c>
      <c r="K91" s="139">
        <v>-71.63814180929096</v>
      </c>
      <c r="L91" s="139">
        <v>-67.3877417240249</v>
      </c>
      <c r="M91" s="139"/>
      <c r="N91" s="139">
        <v>-0.020584460528260823</v>
      </c>
      <c r="O91" s="139">
        <v>-0.19131299698665705</v>
      </c>
      <c r="P91" s="139">
        <v>-0.08687542967632564</v>
      </c>
    </row>
    <row r="92" spans="1:16" ht="12.75">
      <c r="A92" s="14" t="s">
        <v>157</v>
      </c>
      <c r="B92" s="114">
        <v>2726</v>
      </c>
      <c r="C92" s="114" t="s">
        <v>79</v>
      </c>
      <c r="D92" s="114">
        <v>2726</v>
      </c>
      <c r="E92" s="114"/>
      <c r="F92" s="114">
        <v>5024</v>
      </c>
      <c r="G92" s="114">
        <v>488</v>
      </c>
      <c r="H92" s="114">
        <v>5512</v>
      </c>
      <c r="I92" s="114"/>
      <c r="J92" s="115">
        <v>84.29933969185619</v>
      </c>
      <c r="K92" s="115" t="s">
        <v>90</v>
      </c>
      <c r="L92" s="115">
        <v>102.20102714600148</v>
      </c>
      <c r="M92" s="115"/>
      <c r="N92" s="115">
        <v>0.15873520232866903</v>
      </c>
      <c r="O92" s="115">
        <v>0.05310622441950435</v>
      </c>
      <c r="P92" s="115">
        <v>0.11772127776179145</v>
      </c>
    </row>
    <row r="93" spans="1:16" ht="12.75">
      <c r="A93" s="137" t="s">
        <v>158</v>
      </c>
      <c r="B93" s="138">
        <v>19769</v>
      </c>
      <c r="C93" s="138">
        <v>583</v>
      </c>
      <c r="D93" s="138">
        <v>20352</v>
      </c>
      <c r="E93" s="138"/>
      <c r="F93" s="138">
        <v>425</v>
      </c>
      <c r="G93" s="138">
        <v>197</v>
      </c>
      <c r="H93" s="138">
        <v>622</v>
      </c>
      <c r="I93" s="138"/>
      <c r="J93" s="139">
        <v>-97.85016945723102</v>
      </c>
      <c r="K93" s="139">
        <v>-66.20926243567753</v>
      </c>
      <c r="L93" s="139">
        <v>-96.9437893081761</v>
      </c>
      <c r="M93" s="139"/>
      <c r="N93" s="139">
        <v>-1.3361939746935483</v>
      </c>
      <c r="O93" s="139">
        <v>-0.042006152921985</v>
      </c>
      <c r="P93" s="139">
        <v>-0.833682990035946</v>
      </c>
    </row>
    <row r="94" spans="1:16" ht="12.75">
      <c r="A94" s="14" t="s">
        <v>159</v>
      </c>
      <c r="B94" s="114">
        <v>4380</v>
      </c>
      <c r="C94" s="114">
        <v>224</v>
      </c>
      <c r="D94" s="114">
        <v>4604</v>
      </c>
      <c r="E94" s="114"/>
      <c r="F94" s="114">
        <v>6281</v>
      </c>
      <c r="G94" s="114" t="s">
        <v>79</v>
      </c>
      <c r="H94" s="114">
        <v>6281</v>
      </c>
      <c r="I94" s="114"/>
      <c r="J94" s="115">
        <v>43.40182648401827</v>
      </c>
      <c r="K94" s="115">
        <v>-100</v>
      </c>
      <c r="L94" s="115">
        <v>36.42484795829712</v>
      </c>
      <c r="M94" s="115"/>
      <c r="N94" s="115">
        <v>0.131312280081288</v>
      </c>
      <c r="O94" s="115">
        <v>-0.02437662760239544</v>
      </c>
      <c r="P94" s="115">
        <v>0.07086094142373449</v>
      </c>
    </row>
    <row r="95" spans="1:16" ht="12.75">
      <c r="A95" s="137" t="s">
        <v>160</v>
      </c>
      <c r="B95" s="138">
        <v>16727</v>
      </c>
      <c r="C95" s="138">
        <v>4577</v>
      </c>
      <c r="D95" s="138">
        <v>21304</v>
      </c>
      <c r="E95" s="138"/>
      <c r="F95" s="138">
        <v>18804</v>
      </c>
      <c r="G95" s="138">
        <v>2090</v>
      </c>
      <c r="H95" s="138">
        <v>20894</v>
      </c>
      <c r="I95" s="138"/>
      <c r="J95" s="139">
        <v>12.417050277993669</v>
      </c>
      <c r="K95" s="139">
        <v>-54.336901900808385</v>
      </c>
      <c r="L95" s="139">
        <v>-1.9245212166729253</v>
      </c>
      <c r="M95" s="139"/>
      <c r="N95" s="139">
        <v>0.14346954535972392</v>
      </c>
      <c r="O95" s="139">
        <v>-0.2706458609248101</v>
      </c>
      <c r="P95" s="139">
        <v>-0.017324380431562994</v>
      </c>
    </row>
    <row r="96" spans="1:16" ht="12.75">
      <c r="A96" s="14" t="s">
        <v>161</v>
      </c>
      <c r="B96" s="114">
        <v>8654</v>
      </c>
      <c r="C96" s="114">
        <v>140</v>
      </c>
      <c r="D96" s="114">
        <v>8794</v>
      </c>
      <c r="E96" s="114"/>
      <c r="F96" s="114">
        <v>8023</v>
      </c>
      <c r="G96" s="114">
        <v>1057</v>
      </c>
      <c r="H96" s="114">
        <v>9080</v>
      </c>
      <c r="I96" s="114"/>
      <c r="J96" s="115">
        <v>-7.291425930205686</v>
      </c>
      <c r="K96" s="115">
        <v>655</v>
      </c>
      <c r="L96" s="115">
        <v>3.2522174209688393</v>
      </c>
      <c r="M96" s="115"/>
      <c r="N96" s="115">
        <v>-0.043586559038028785</v>
      </c>
      <c r="O96" s="115">
        <v>0.09979181924730633</v>
      </c>
      <c r="P96" s="115">
        <v>0.01208481171567565</v>
      </c>
    </row>
    <row r="97" spans="1:16" ht="12.75">
      <c r="A97" s="137" t="s">
        <v>162</v>
      </c>
      <c r="B97" s="138">
        <v>1596</v>
      </c>
      <c r="C97" s="138">
        <v>5927</v>
      </c>
      <c r="D97" s="138">
        <v>7523</v>
      </c>
      <c r="E97" s="138"/>
      <c r="F97" s="138">
        <v>2219</v>
      </c>
      <c r="G97" s="138">
        <v>247</v>
      </c>
      <c r="H97" s="138">
        <v>2466</v>
      </c>
      <c r="I97" s="138"/>
      <c r="J97" s="139">
        <v>39.03508771929825</v>
      </c>
      <c r="K97" s="139">
        <v>-95.83263033575165</v>
      </c>
      <c r="L97" s="139">
        <v>-67.22052372723648</v>
      </c>
      <c r="M97" s="139"/>
      <c r="N97" s="139">
        <v>0.043033956070827155</v>
      </c>
      <c r="O97" s="139">
        <v>-0.618121628489313</v>
      </c>
      <c r="P97" s="139">
        <v>-0.21368144351808308</v>
      </c>
    </row>
    <row r="98" spans="1:16" ht="12.75">
      <c r="A98" s="14" t="s">
        <v>54</v>
      </c>
      <c r="B98" s="114">
        <v>1968</v>
      </c>
      <c r="C98" s="114">
        <v>318</v>
      </c>
      <c r="D98" s="114">
        <v>2286</v>
      </c>
      <c r="E98" s="114"/>
      <c r="F98" s="114">
        <v>1279</v>
      </c>
      <c r="G98" s="114">
        <v>320</v>
      </c>
      <c r="H98" s="114">
        <v>1599</v>
      </c>
      <c r="I98" s="114"/>
      <c r="J98" s="115">
        <v>-35.010162601626014</v>
      </c>
      <c r="K98" s="115">
        <v>0.6289308176100628</v>
      </c>
      <c r="L98" s="115">
        <v>-30.052493438320205</v>
      </c>
      <c r="M98" s="115"/>
      <c r="N98" s="115">
        <v>-0.04759293055024063</v>
      </c>
      <c r="O98" s="115">
        <v>0.00021764846073567357</v>
      </c>
      <c r="P98" s="115">
        <v>-0.029028900869472622</v>
      </c>
    </row>
    <row r="99" spans="1:16" ht="12.75">
      <c r="A99" s="137" t="s">
        <v>163</v>
      </c>
      <c r="B99" s="138">
        <v>16308</v>
      </c>
      <c r="C99" s="138">
        <v>2190</v>
      </c>
      <c r="D99" s="138">
        <v>18498</v>
      </c>
      <c r="E99" s="138"/>
      <c r="F99" s="138">
        <v>10824</v>
      </c>
      <c r="G99" s="138">
        <v>2362</v>
      </c>
      <c r="H99" s="138">
        <v>13186</v>
      </c>
      <c r="I99" s="138"/>
      <c r="J99" s="139">
        <v>-33.627667402501835</v>
      </c>
      <c r="K99" s="139">
        <v>7.85388127853881</v>
      </c>
      <c r="L99" s="139">
        <v>-28.716618012758133</v>
      </c>
      <c r="M99" s="139"/>
      <c r="N99" s="139">
        <v>-0.3788093340167193</v>
      </c>
      <c r="O99" s="139">
        <v>0.018717767623267927</v>
      </c>
      <c r="P99" s="139">
        <v>-0.2244563630547869</v>
      </c>
    </row>
    <row r="100" spans="1:16" ht="12.75">
      <c r="A100" s="14"/>
      <c r="B100" s="114"/>
      <c r="C100" s="114"/>
      <c r="D100" s="114"/>
      <c r="E100" s="114"/>
      <c r="F100" s="114"/>
      <c r="G100" s="114"/>
      <c r="H100" s="114"/>
      <c r="I100" s="114"/>
      <c r="J100" s="115"/>
      <c r="K100" s="115"/>
      <c r="L100" s="115"/>
      <c r="M100" s="115"/>
      <c r="N100" s="115"/>
      <c r="O100" s="115"/>
      <c r="P100" s="115"/>
    </row>
    <row r="101" spans="1:16" ht="12.75">
      <c r="A101" s="137" t="s">
        <v>1</v>
      </c>
      <c r="B101" s="138">
        <v>1447694</v>
      </c>
      <c r="C101" s="138">
        <v>918913</v>
      </c>
      <c r="D101" s="138">
        <v>2366607</v>
      </c>
      <c r="E101" s="138"/>
      <c r="F101" s="138">
        <v>1638472</v>
      </c>
      <c r="G101" s="138">
        <v>312916</v>
      </c>
      <c r="H101" s="138">
        <v>1951388</v>
      </c>
      <c r="I101" s="138"/>
      <c r="J101" s="139">
        <v>13.178061109599138</v>
      </c>
      <c r="K101" s="139">
        <v>-65.94715713021799</v>
      </c>
      <c r="L101" s="139">
        <v>-17.544907118080864</v>
      </c>
      <c r="M101" s="139"/>
      <c r="N101" s="139">
        <v>13.178061109599131</v>
      </c>
      <c r="O101" s="139">
        <v>-65.947157130218</v>
      </c>
      <c r="P101" s="139">
        <v>-17.54490711808087</v>
      </c>
    </row>
    <row r="102" ht="12.75">
      <c r="G102" s="85"/>
    </row>
    <row r="103" ht="12.75">
      <c r="A103" s="25" t="s">
        <v>4</v>
      </c>
    </row>
    <row r="104" ht="12.75">
      <c r="A104" s="74" t="s">
        <v>87</v>
      </c>
    </row>
    <row r="105" ht="12.75">
      <c r="A105" s="30" t="s">
        <v>91</v>
      </c>
    </row>
    <row r="106" ht="12.75">
      <c r="A106" s="25" t="s">
        <v>231</v>
      </c>
    </row>
    <row r="110" ht="12.75">
      <c r="C110" s="74"/>
    </row>
    <row r="115" ht="12.75">
      <c r="F115" s="74"/>
    </row>
    <row r="128" ht="12.75">
      <c r="F128" s="74"/>
    </row>
    <row r="132" ht="12.75">
      <c r="C132" s="74"/>
    </row>
    <row r="504" ht="12.75">
      <c r="D504" s="74"/>
    </row>
    <row r="505" ht="12.75">
      <c r="D505" s="74"/>
    </row>
  </sheetData>
  <sheetProtection/>
  <mergeCells count="5">
    <mergeCell ref="N10:P10"/>
    <mergeCell ref="A10:A11"/>
    <mergeCell ref="B10:D10"/>
    <mergeCell ref="J10:L10"/>
    <mergeCell ref="F10:H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P10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7109375" style="30" customWidth="1"/>
    <col min="2" max="4" width="12.00390625" style="30" customWidth="1"/>
    <col min="5" max="5" width="2.7109375" style="30" customWidth="1"/>
    <col min="6" max="8" width="12.00390625" style="30" customWidth="1"/>
    <col min="9" max="9" width="3.7109375" style="30" customWidth="1"/>
    <col min="10" max="12" width="12.00390625" style="30" customWidth="1"/>
    <col min="13" max="13" width="2.7109375" style="30" customWidth="1"/>
    <col min="14" max="16" width="12.00390625" style="30" customWidth="1"/>
    <col min="17" max="17" width="11.421875" style="30" customWidth="1"/>
    <col min="18" max="19" width="12.7109375" style="30" bestFit="1" customWidth="1"/>
    <col min="20" max="16384" width="11.421875" style="30" customWidth="1"/>
  </cols>
  <sheetData>
    <row r="1" ht="13.5" customHeight="1"/>
    <row r="2" ht="13.5" customHeight="1"/>
    <row r="3" ht="13.5" customHeight="1"/>
    <row r="4" spans="7:9" ht="13.5" customHeight="1">
      <c r="G4" s="193"/>
      <c r="H4" s="193"/>
      <c r="I4" s="193"/>
    </row>
    <row r="5" spans="1:16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ht="14.25" customHeight="1">
      <c r="A7" s="106" t="s">
        <v>221</v>
      </c>
    </row>
    <row r="8" ht="14.25" customHeight="1">
      <c r="A8" s="116" t="str">
        <f>'a6'!A9</f>
        <v>Octubre (2012 - 2013)</v>
      </c>
    </row>
    <row r="9" spans="2:16" ht="12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2.75">
      <c r="A10" s="165" t="s">
        <v>92</v>
      </c>
      <c r="B10" s="192" t="s">
        <v>234</v>
      </c>
      <c r="C10" s="192"/>
      <c r="D10" s="192"/>
      <c r="E10" s="108"/>
      <c r="F10" s="192" t="str">
        <f>'a2'!E11</f>
        <v>Octubre 2013</v>
      </c>
      <c r="G10" s="192"/>
      <c r="H10" s="192"/>
      <c r="I10" s="109"/>
      <c r="J10" s="166" t="s">
        <v>24</v>
      </c>
      <c r="K10" s="166"/>
      <c r="L10" s="166"/>
      <c r="M10" s="110"/>
      <c r="N10" s="166" t="s">
        <v>13</v>
      </c>
      <c r="O10" s="166"/>
      <c r="P10" s="166"/>
    </row>
    <row r="11" spans="1:16" ht="12.75">
      <c r="A11" s="166"/>
      <c r="B11" s="111" t="s">
        <v>2</v>
      </c>
      <c r="C11" s="111" t="s">
        <v>3</v>
      </c>
      <c r="D11" s="111" t="s">
        <v>1</v>
      </c>
      <c r="E11" s="112"/>
      <c r="F11" s="111" t="s">
        <v>2</v>
      </c>
      <c r="G11" s="111" t="s">
        <v>3</v>
      </c>
      <c r="H11" s="111" t="s">
        <v>1</v>
      </c>
      <c r="I11" s="113"/>
      <c r="J11" s="111" t="s">
        <v>2</v>
      </c>
      <c r="K11" s="111" t="s">
        <v>3</v>
      </c>
      <c r="L11" s="111" t="s">
        <v>1</v>
      </c>
      <c r="M11" s="113"/>
      <c r="N11" s="111" t="s">
        <v>2</v>
      </c>
      <c r="O11" s="111" t="s">
        <v>3</v>
      </c>
      <c r="P11" s="111" t="s">
        <v>1</v>
      </c>
    </row>
    <row r="12" spans="1:16" ht="12.75">
      <c r="A12" s="14" t="s">
        <v>93</v>
      </c>
      <c r="B12" s="114">
        <v>46927</v>
      </c>
      <c r="C12" s="114">
        <v>11296</v>
      </c>
      <c r="D12" s="114">
        <v>58223</v>
      </c>
      <c r="E12" s="114"/>
      <c r="F12" s="114">
        <v>129370</v>
      </c>
      <c r="G12" s="114">
        <v>33104</v>
      </c>
      <c r="H12" s="114">
        <v>162474</v>
      </c>
      <c r="I12" s="114"/>
      <c r="J12" s="115">
        <v>175.6835084279839</v>
      </c>
      <c r="K12" s="115">
        <v>193.05949008498584</v>
      </c>
      <c r="L12" s="115">
        <v>179.0546691170156</v>
      </c>
      <c r="M12" s="115"/>
      <c r="N12" s="115">
        <v>6.776480451748924</v>
      </c>
      <c r="O12" s="115">
        <v>6.340438027509735</v>
      </c>
      <c r="P12" s="115">
        <v>6.680375455927244</v>
      </c>
    </row>
    <row r="13" spans="1:16" ht="12.75">
      <c r="A13" s="137" t="s">
        <v>94</v>
      </c>
      <c r="B13" s="138">
        <v>448</v>
      </c>
      <c r="C13" s="138" t="s">
        <v>79</v>
      </c>
      <c r="D13" s="138">
        <v>448</v>
      </c>
      <c r="E13" s="138"/>
      <c r="F13" s="138">
        <v>832</v>
      </c>
      <c r="G13" s="138">
        <v>3809</v>
      </c>
      <c r="H13" s="138">
        <v>4641</v>
      </c>
      <c r="I13" s="138"/>
      <c r="J13" s="139">
        <v>85.71428571428572</v>
      </c>
      <c r="K13" s="139" t="s">
        <v>90</v>
      </c>
      <c r="L13" s="139">
        <v>935.9375</v>
      </c>
      <c r="M13" s="139"/>
      <c r="N13" s="139">
        <v>0.03156324361645727</v>
      </c>
      <c r="O13" s="139">
        <v>1.1074251855642232</v>
      </c>
      <c r="P13" s="139">
        <v>0.26868628873299</v>
      </c>
    </row>
    <row r="14" spans="1:16" ht="12.75">
      <c r="A14" s="14" t="s">
        <v>95</v>
      </c>
      <c r="B14" s="114">
        <v>20157</v>
      </c>
      <c r="C14" s="114">
        <v>900</v>
      </c>
      <c r="D14" s="114">
        <v>21057</v>
      </c>
      <c r="E14" s="114"/>
      <c r="F14" s="114">
        <v>22308</v>
      </c>
      <c r="G14" s="114">
        <v>3589</v>
      </c>
      <c r="H14" s="114">
        <v>25897</v>
      </c>
      <c r="I14" s="114"/>
      <c r="J14" s="115">
        <v>10.67123083792232</v>
      </c>
      <c r="K14" s="115">
        <v>298.77777777777777</v>
      </c>
      <c r="L14" s="115">
        <v>22.985230564657844</v>
      </c>
      <c r="M14" s="115"/>
      <c r="N14" s="115">
        <v>0.17680348182031141</v>
      </c>
      <c r="O14" s="115">
        <v>0.781797407188815</v>
      </c>
      <c r="P14" s="115">
        <v>0.3101458710869715</v>
      </c>
    </row>
    <row r="15" spans="1:16" ht="12.75">
      <c r="A15" s="137" t="s">
        <v>59</v>
      </c>
      <c r="B15" s="138">
        <v>1553</v>
      </c>
      <c r="C15" s="138">
        <v>12</v>
      </c>
      <c r="D15" s="138">
        <v>1565</v>
      </c>
      <c r="E15" s="138"/>
      <c r="F15" s="138">
        <v>1884</v>
      </c>
      <c r="G15" s="138" t="s">
        <v>79</v>
      </c>
      <c r="H15" s="138">
        <v>1884</v>
      </c>
      <c r="I15" s="138"/>
      <c r="J15" s="139">
        <v>21.313586606567924</v>
      </c>
      <c r="K15" s="139">
        <v>-100</v>
      </c>
      <c r="L15" s="139">
        <v>20.383386581469654</v>
      </c>
      <c r="M15" s="139"/>
      <c r="N15" s="139">
        <v>0.027206858429810823</v>
      </c>
      <c r="O15" s="139">
        <v>-0.003488869054022231</v>
      </c>
      <c r="P15" s="139">
        <v>0.020441432412550392</v>
      </c>
    </row>
    <row r="16" spans="1:16" ht="12.75">
      <c r="A16" s="14" t="s">
        <v>96</v>
      </c>
      <c r="B16" s="114">
        <v>3700</v>
      </c>
      <c r="C16" s="114">
        <v>327</v>
      </c>
      <c r="D16" s="114">
        <v>4027</v>
      </c>
      <c r="E16" s="114"/>
      <c r="F16" s="114">
        <v>2849</v>
      </c>
      <c r="G16" s="114">
        <v>105</v>
      </c>
      <c r="H16" s="114">
        <v>2954</v>
      </c>
      <c r="I16" s="114"/>
      <c r="J16" s="115">
        <v>-23</v>
      </c>
      <c r="K16" s="115">
        <v>-67.88990825688073</v>
      </c>
      <c r="L16" s="115">
        <v>-26.645145269431335</v>
      </c>
      <c r="M16" s="115"/>
      <c r="N16" s="115">
        <v>-0.06994875082709671</v>
      </c>
      <c r="O16" s="115">
        <v>-0.06454407749941127</v>
      </c>
      <c r="P16" s="115">
        <v>-0.06875754538766951</v>
      </c>
    </row>
    <row r="17" spans="1:16" ht="12.75">
      <c r="A17" s="137" t="s">
        <v>97</v>
      </c>
      <c r="B17" s="138">
        <v>55207</v>
      </c>
      <c r="C17" s="138">
        <v>603</v>
      </c>
      <c r="D17" s="138">
        <v>55810</v>
      </c>
      <c r="E17" s="138"/>
      <c r="F17" s="138">
        <v>5181</v>
      </c>
      <c r="G17" s="138">
        <v>459</v>
      </c>
      <c r="H17" s="138">
        <v>5640</v>
      </c>
      <c r="I17" s="138"/>
      <c r="J17" s="139">
        <v>-90.61532052094843</v>
      </c>
      <c r="K17" s="139">
        <v>-23.880597014925375</v>
      </c>
      <c r="L17" s="139">
        <v>-89.89428417846264</v>
      </c>
      <c r="M17" s="139"/>
      <c r="N17" s="139">
        <v>-4.111934440512738</v>
      </c>
      <c r="O17" s="139">
        <v>-0.04186642864826677</v>
      </c>
      <c r="P17" s="139">
        <v>-3.214879824882926</v>
      </c>
    </row>
    <row r="18" spans="1:16" ht="12.75">
      <c r="A18" s="14" t="s">
        <v>98</v>
      </c>
      <c r="B18" s="114">
        <v>571</v>
      </c>
      <c r="C18" s="114">
        <v>256</v>
      </c>
      <c r="D18" s="114">
        <v>827</v>
      </c>
      <c r="E18" s="114"/>
      <c r="F18" s="114">
        <v>2439</v>
      </c>
      <c r="G18" s="114">
        <v>201</v>
      </c>
      <c r="H18" s="114">
        <v>2640</v>
      </c>
      <c r="I18" s="114"/>
      <c r="J18" s="115">
        <v>327.14535901926445</v>
      </c>
      <c r="K18" s="115">
        <v>-21.484375</v>
      </c>
      <c r="L18" s="115">
        <v>219.22611850060457</v>
      </c>
      <c r="M18" s="115"/>
      <c r="N18" s="115">
        <v>0.15354202884255777</v>
      </c>
      <c r="O18" s="115">
        <v>-0.015990649830935226</v>
      </c>
      <c r="P18" s="115">
        <v>0.11617654220675191</v>
      </c>
    </row>
    <row r="19" spans="1:16" ht="12.75">
      <c r="A19" s="137" t="s">
        <v>99</v>
      </c>
      <c r="B19" s="138">
        <v>6803</v>
      </c>
      <c r="C19" s="138">
        <v>304</v>
      </c>
      <c r="D19" s="138">
        <v>7107</v>
      </c>
      <c r="E19" s="138"/>
      <c r="F19" s="138">
        <v>4297</v>
      </c>
      <c r="G19" s="138">
        <v>7130</v>
      </c>
      <c r="H19" s="138">
        <v>11427</v>
      </c>
      <c r="I19" s="138"/>
      <c r="J19" s="139">
        <v>-36.83668969572248</v>
      </c>
      <c r="K19" s="139">
        <v>2245.394736842105</v>
      </c>
      <c r="L19" s="139">
        <v>60.78514140987758</v>
      </c>
      <c r="M19" s="139"/>
      <c r="N19" s="139">
        <v>-0.20598304297615083</v>
      </c>
      <c r="O19" s="139">
        <v>1.984585013562979</v>
      </c>
      <c r="P19" s="139">
        <v>0.2768244138627514</v>
      </c>
    </row>
    <row r="20" spans="1:16" ht="12.75">
      <c r="A20" s="14" t="s">
        <v>100</v>
      </c>
      <c r="B20" s="114">
        <v>7755</v>
      </c>
      <c r="C20" s="114" t="s">
        <v>79</v>
      </c>
      <c r="D20" s="114">
        <v>7755</v>
      </c>
      <c r="E20" s="114"/>
      <c r="F20" s="114">
        <v>101</v>
      </c>
      <c r="G20" s="114" t="s">
        <v>79</v>
      </c>
      <c r="H20" s="114">
        <v>101</v>
      </c>
      <c r="I20" s="114"/>
      <c r="J20" s="115">
        <v>-98.69761444229529</v>
      </c>
      <c r="K20" s="115" t="s">
        <v>79</v>
      </c>
      <c r="L20" s="115">
        <v>-98.69761444229529</v>
      </c>
      <c r="M20" s="115"/>
      <c r="N20" s="115">
        <v>-0.6291277777092811</v>
      </c>
      <c r="O20" s="115" t="s">
        <v>79</v>
      </c>
      <c r="P20" s="115">
        <v>-0.4904662184503471</v>
      </c>
    </row>
    <row r="21" spans="1:16" ht="12.75">
      <c r="A21" s="137" t="s">
        <v>101</v>
      </c>
      <c r="B21" s="138">
        <v>11319</v>
      </c>
      <c r="C21" s="138" t="s">
        <v>79</v>
      </c>
      <c r="D21" s="138">
        <v>11319</v>
      </c>
      <c r="E21" s="138"/>
      <c r="F21" s="138">
        <v>5958</v>
      </c>
      <c r="G21" s="138">
        <v>16442</v>
      </c>
      <c r="H21" s="138">
        <v>22400</v>
      </c>
      <c r="I21" s="138"/>
      <c r="J21" s="139">
        <v>-47.362841240392264</v>
      </c>
      <c r="K21" s="139" t="s">
        <v>90</v>
      </c>
      <c r="L21" s="139">
        <v>97.89734075448362</v>
      </c>
      <c r="M21" s="139"/>
      <c r="N21" s="139">
        <v>-0.44065247142663394</v>
      </c>
      <c r="O21" s="139">
        <v>4.780332082186127</v>
      </c>
      <c r="P21" s="139">
        <v>0.7100674375030437</v>
      </c>
    </row>
    <row r="22" spans="1:16" ht="12.75">
      <c r="A22" s="14" t="s">
        <v>102</v>
      </c>
      <c r="B22" s="114">
        <v>21092</v>
      </c>
      <c r="C22" s="114">
        <v>3065</v>
      </c>
      <c r="D22" s="114">
        <v>24157</v>
      </c>
      <c r="E22" s="114"/>
      <c r="F22" s="114">
        <v>8332</v>
      </c>
      <c r="G22" s="114">
        <v>553</v>
      </c>
      <c r="H22" s="114">
        <v>8885</v>
      </c>
      <c r="I22" s="114"/>
      <c r="J22" s="115">
        <v>-60.49687085150768</v>
      </c>
      <c r="K22" s="115">
        <v>-81.95758564437195</v>
      </c>
      <c r="L22" s="115">
        <v>-63.21977066688744</v>
      </c>
      <c r="M22" s="115"/>
      <c r="N22" s="115">
        <v>-1.0488202826718613</v>
      </c>
      <c r="O22" s="115">
        <v>-0.730336588641987</v>
      </c>
      <c r="P22" s="115">
        <v>-0.9786255667851712</v>
      </c>
    </row>
    <row r="23" spans="1:16" ht="12.75">
      <c r="A23" s="137" t="s">
        <v>103</v>
      </c>
      <c r="B23" s="138">
        <v>317</v>
      </c>
      <c r="C23" s="138" t="s">
        <v>79</v>
      </c>
      <c r="D23" s="138">
        <v>317</v>
      </c>
      <c r="E23" s="138"/>
      <c r="F23" s="138">
        <v>658</v>
      </c>
      <c r="G23" s="138">
        <v>380</v>
      </c>
      <c r="H23" s="138">
        <v>1038</v>
      </c>
      <c r="I23" s="138"/>
      <c r="J23" s="139">
        <v>107.57097791798107</v>
      </c>
      <c r="K23" s="139" t="s">
        <v>90</v>
      </c>
      <c r="L23" s="139">
        <v>227.4447949526814</v>
      </c>
      <c r="M23" s="139"/>
      <c r="N23" s="139">
        <v>0.028028817898989398</v>
      </c>
      <c r="O23" s="139">
        <v>0.11048085337737065</v>
      </c>
      <c r="P23" s="139">
        <v>0.046201482035889765</v>
      </c>
    </row>
    <row r="24" spans="1:16" ht="12.75">
      <c r="A24" s="14" t="s">
        <v>104</v>
      </c>
      <c r="B24" s="114">
        <v>4146</v>
      </c>
      <c r="C24" s="114">
        <v>859</v>
      </c>
      <c r="D24" s="114">
        <v>5005</v>
      </c>
      <c r="E24" s="114"/>
      <c r="F24" s="114">
        <v>15152</v>
      </c>
      <c r="G24" s="114">
        <v>2120</v>
      </c>
      <c r="H24" s="114">
        <v>17272</v>
      </c>
      <c r="I24" s="114"/>
      <c r="J24" s="115">
        <v>265.46068499758803</v>
      </c>
      <c r="K24" s="115">
        <v>146.7986030267753</v>
      </c>
      <c r="L24" s="115">
        <v>245.09490509490507</v>
      </c>
      <c r="M24" s="115"/>
      <c r="N24" s="115">
        <v>0.9046485917779394</v>
      </c>
      <c r="O24" s="115">
        <v>0.3666219897601694</v>
      </c>
      <c r="P24" s="115">
        <v>0.7860659918644379</v>
      </c>
    </row>
    <row r="25" spans="1:16" ht="12.75">
      <c r="A25" s="137" t="s">
        <v>105</v>
      </c>
      <c r="B25" s="138">
        <v>192</v>
      </c>
      <c r="C25" s="138" t="s">
        <v>79</v>
      </c>
      <c r="D25" s="138">
        <v>192</v>
      </c>
      <c r="E25" s="138"/>
      <c r="F25" s="138" t="s">
        <v>79</v>
      </c>
      <c r="G25" s="138">
        <v>6410</v>
      </c>
      <c r="H25" s="138">
        <v>6410</v>
      </c>
      <c r="I25" s="138"/>
      <c r="J25" s="139">
        <v>-100</v>
      </c>
      <c r="K25" s="139" t="s">
        <v>90</v>
      </c>
      <c r="L25" s="139">
        <v>3238.5416666666665</v>
      </c>
      <c r="M25" s="139"/>
      <c r="N25" s="139">
        <v>-0.015781621808228636</v>
      </c>
      <c r="O25" s="139">
        <v>1.8636375530235416</v>
      </c>
      <c r="P25" s="139">
        <v>0.3984477327311547</v>
      </c>
    </row>
    <row r="26" spans="1:16" ht="12.75">
      <c r="A26" s="14" t="s">
        <v>106</v>
      </c>
      <c r="B26" s="114">
        <v>5044</v>
      </c>
      <c r="C26" s="114" t="s">
        <v>79</v>
      </c>
      <c r="D26" s="114">
        <v>5044</v>
      </c>
      <c r="E26" s="114"/>
      <c r="F26" s="114">
        <v>3384</v>
      </c>
      <c r="G26" s="114">
        <v>200</v>
      </c>
      <c r="H26" s="114">
        <v>3584</v>
      </c>
      <c r="I26" s="114"/>
      <c r="J26" s="115">
        <v>-32.91038858049168</v>
      </c>
      <c r="K26" s="115" t="s">
        <v>90</v>
      </c>
      <c r="L26" s="115">
        <v>-28.945281522601107</v>
      </c>
      <c r="M26" s="115"/>
      <c r="N26" s="115">
        <v>-0.13644527188364342</v>
      </c>
      <c r="O26" s="115">
        <v>0.05814781756703718</v>
      </c>
      <c r="P26" s="115">
        <v>-0.09355639912954099</v>
      </c>
    </row>
    <row r="27" spans="1:16" ht="12.75">
      <c r="A27" s="137" t="s">
        <v>107</v>
      </c>
      <c r="B27" s="138">
        <v>7266</v>
      </c>
      <c r="C27" s="138">
        <v>506</v>
      </c>
      <c r="D27" s="138">
        <v>7772</v>
      </c>
      <c r="E27" s="138"/>
      <c r="F27" s="138">
        <v>2025</v>
      </c>
      <c r="G27" s="138">
        <v>245</v>
      </c>
      <c r="H27" s="138">
        <v>2270</v>
      </c>
      <c r="I27" s="138"/>
      <c r="J27" s="139">
        <v>-72.13047068538398</v>
      </c>
      <c r="K27" s="139">
        <v>-51.581027667984195</v>
      </c>
      <c r="L27" s="139">
        <v>-70.79258878023676</v>
      </c>
      <c r="M27" s="139"/>
      <c r="N27" s="139">
        <v>-0.430788957796491</v>
      </c>
      <c r="O27" s="139">
        <v>-0.07588290192498352</v>
      </c>
      <c r="P27" s="139">
        <v>-0.35256664932242093</v>
      </c>
    </row>
    <row r="28" spans="1:16" ht="12.75">
      <c r="A28" s="14" t="s">
        <v>108</v>
      </c>
      <c r="B28" s="114">
        <v>232960</v>
      </c>
      <c r="C28" s="114">
        <v>127351</v>
      </c>
      <c r="D28" s="114">
        <v>360311</v>
      </c>
      <c r="E28" s="114"/>
      <c r="F28" s="114">
        <v>215235</v>
      </c>
      <c r="G28" s="114">
        <v>40803</v>
      </c>
      <c r="H28" s="114">
        <v>256038</v>
      </c>
      <c r="I28" s="114"/>
      <c r="J28" s="115">
        <v>-7.6086023351648375</v>
      </c>
      <c r="K28" s="115">
        <v>-67.96020447424833</v>
      </c>
      <c r="L28" s="115">
        <v>-28.93972151835498</v>
      </c>
      <c r="M28" s="115"/>
      <c r="N28" s="115">
        <v>-1.4569231591190237</v>
      </c>
      <c r="O28" s="115">
        <v>-25.16288657395967</v>
      </c>
      <c r="P28" s="115">
        <v>-6.681785209886731</v>
      </c>
    </row>
    <row r="29" spans="1:16" ht="12.75">
      <c r="A29" s="137" t="s">
        <v>109</v>
      </c>
      <c r="B29" s="138">
        <v>10270</v>
      </c>
      <c r="C29" s="138">
        <v>25086</v>
      </c>
      <c r="D29" s="138">
        <v>35356</v>
      </c>
      <c r="E29" s="138"/>
      <c r="F29" s="138">
        <v>21214</v>
      </c>
      <c r="G29" s="138">
        <v>20740</v>
      </c>
      <c r="H29" s="138">
        <v>41954</v>
      </c>
      <c r="I29" s="138"/>
      <c r="J29" s="139">
        <v>106.56280428432328</v>
      </c>
      <c r="K29" s="139">
        <v>-17.324404050067766</v>
      </c>
      <c r="L29" s="139">
        <v>18.661613304672464</v>
      </c>
      <c r="M29" s="139"/>
      <c r="N29" s="139">
        <v>0.8995524430690321</v>
      </c>
      <c r="O29" s="139">
        <v>-1.263552075731718</v>
      </c>
      <c r="P29" s="139">
        <v>0.42279802839500785</v>
      </c>
    </row>
    <row r="30" spans="1:16" ht="12.75">
      <c r="A30" s="14" t="s">
        <v>110</v>
      </c>
      <c r="B30" s="114">
        <v>104</v>
      </c>
      <c r="C30" s="114">
        <v>315</v>
      </c>
      <c r="D30" s="114">
        <v>419</v>
      </c>
      <c r="E30" s="114"/>
      <c r="F30" s="114">
        <v>1264</v>
      </c>
      <c r="G30" s="114">
        <v>1232</v>
      </c>
      <c r="H30" s="114">
        <v>2496</v>
      </c>
      <c r="I30" s="114"/>
      <c r="J30" s="115">
        <v>1115.3846153846152</v>
      </c>
      <c r="K30" s="115">
        <v>291.1111111111111</v>
      </c>
      <c r="L30" s="115">
        <v>495.7040572792363</v>
      </c>
      <c r="M30" s="115"/>
      <c r="N30" s="115">
        <v>0.09534729842471466</v>
      </c>
      <c r="O30" s="115">
        <v>0.26660774354486544</v>
      </c>
      <c r="P30" s="115">
        <v>0.1330935897205867</v>
      </c>
    </row>
    <row r="31" spans="1:16" ht="12.75">
      <c r="A31" s="137" t="s">
        <v>111</v>
      </c>
      <c r="B31" s="138">
        <v>11146</v>
      </c>
      <c r="C31" s="138">
        <v>873</v>
      </c>
      <c r="D31" s="138">
        <v>12019</v>
      </c>
      <c r="E31" s="138"/>
      <c r="F31" s="138">
        <v>141192</v>
      </c>
      <c r="G31" s="138">
        <v>6792</v>
      </c>
      <c r="H31" s="138">
        <v>147984</v>
      </c>
      <c r="I31" s="138"/>
      <c r="J31" s="139">
        <v>1166.7504037322808</v>
      </c>
      <c r="K31" s="139">
        <v>678.0068728522336</v>
      </c>
      <c r="L31" s="139">
        <v>1131.2505200099843</v>
      </c>
      <c r="M31" s="139"/>
      <c r="N31" s="139">
        <v>10.689254112879693</v>
      </c>
      <c r="O31" s="139">
        <v>1.7208846608964654</v>
      </c>
      <c r="P31" s="139">
        <v>8.712599868252083</v>
      </c>
    </row>
    <row r="32" spans="1:16" ht="12.75">
      <c r="A32" s="14" t="s">
        <v>112</v>
      </c>
      <c r="B32" s="114">
        <v>3104</v>
      </c>
      <c r="C32" s="114">
        <v>186</v>
      </c>
      <c r="D32" s="114">
        <v>3290</v>
      </c>
      <c r="E32" s="114"/>
      <c r="F32" s="114">
        <v>24802</v>
      </c>
      <c r="G32" s="114">
        <v>263</v>
      </c>
      <c r="H32" s="114">
        <v>25065</v>
      </c>
      <c r="I32" s="114"/>
      <c r="J32" s="115">
        <v>699.0335051546392</v>
      </c>
      <c r="K32" s="115">
        <v>41.3978494623656</v>
      </c>
      <c r="L32" s="115">
        <v>661.854103343465</v>
      </c>
      <c r="M32" s="115"/>
      <c r="N32" s="115">
        <v>1.7834876562236714</v>
      </c>
      <c r="O32" s="115">
        <v>0.02238690976330931</v>
      </c>
      <c r="P32" s="115">
        <v>1.3953360212642159</v>
      </c>
    </row>
    <row r="33" spans="1:16" ht="12.75">
      <c r="A33" s="137" t="s">
        <v>113</v>
      </c>
      <c r="B33" s="138">
        <v>12046</v>
      </c>
      <c r="C33" s="138">
        <v>11925</v>
      </c>
      <c r="D33" s="138">
        <v>23971</v>
      </c>
      <c r="E33" s="138"/>
      <c r="F33" s="138">
        <v>12777</v>
      </c>
      <c r="G33" s="138">
        <v>2446</v>
      </c>
      <c r="H33" s="138">
        <v>15223</v>
      </c>
      <c r="I33" s="138"/>
      <c r="J33" s="139">
        <v>6.068404449609832</v>
      </c>
      <c r="K33" s="139">
        <v>-79.48846960167715</v>
      </c>
      <c r="L33" s="139">
        <v>-36.494097033915985</v>
      </c>
      <c r="M33" s="139"/>
      <c r="N33" s="139">
        <v>0.060085237196953814</v>
      </c>
      <c r="O33" s="139">
        <v>-2.7559158135897275</v>
      </c>
      <c r="P33" s="139">
        <v>-0.5605694380720716</v>
      </c>
    </row>
    <row r="34" spans="1:16" ht="12.75">
      <c r="A34" s="14" t="s">
        <v>114</v>
      </c>
      <c r="B34" s="114">
        <v>7019</v>
      </c>
      <c r="C34" s="114">
        <v>205</v>
      </c>
      <c r="D34" s="114">
        <v>7224</v>
      </c>
      <c r="E34" s="114"/>
      <c r="F34" s="114">
        <v>12025</v>
      </c>
      <c r="G34" s="114">
        <v>404</v>
      </c>
      <c r="H34" s="114">
        <v>12429</v>
      </c>
      <c r="I34" s="114"/>
      <c r="J34" s="115">
        <v>71.32070095455194</v>
      </c>
      <c r="K34" s="115">
        <v>97.07317073170731</v>
      </c>
      <c r="L34" s="115">
        <v>72.0514950166113</v>
      </c>
      <c r="M34" s="115"/>
      <c r="N34" s="115">
        <v>0.4114729102707945</v>
      </c>
      <c r="O34" s="115">
        <v>0.05785707847920199</v>
      </c>
      <c r="P34" s="115">
        <v>0.3335349708693568</v>
      </c>
    </row>
    <row r="35" spans="1:16" ht="12.75">
      <c r="A35" s="137" t="s">
        <v>115</v>
      </c>
      <c r="B35" s="138">
        <v>10134</v>
      </c>
      <c r="C35" s="138">
        <v>1259</v>
      </c>
      <c r="D35" s="138">
        <v>11393</v>
      </c>
      <c r="E35" s="138"/>
      <c r="F35" s="138">
        <v>27613</v>
      </c>
      <c r="G35" s="138">
        <v>40056</v>
      </c>
      <c r="H35" s="138">
        <v>67669</v>
      </c>
      <c r="I35" s="138"/>
      <c r="J35" s="139">
        <v>172.4787842905072</v>
      </c>
      <c r="K35" s="139">
        <v>3081.572676727562</v>
      </c>
      <c r="L35" s="139">
        <v>493.95242692881595</v>
      </c>
      <c r="M35" s="139"/>
      <c r="N35" s="139">
        <v>1.4367029561772309</v>
      </c>
      <c r="O35" s="139">
        <v>11.279804390741708</v>
      </c>
      <c r="P35" s="139">
        <v>3.6061506283657865</v>
      </c>
    </row>
    <row r="36" spans="1:16" ht="12.75">
      <c r="A36" s="14" t="s">
        <v>116</v>
      </c>
      <c r="B36" s="114">
        <v>1116</v>
      </c>
      <c r="C36" s="114" t="s">
        <v>79</v>
      </c>
      <c r="D36" s="114">
        <v>1116</v>
      </c>
      <c r="E36" s="114"/>
      <c r="F36" s="114">
        <v>808</v>
      </c>
      <c r="G36" s="114" t="s">
        <v>79</v>
      </c>
      <c r="H36" s="114">
        <v>808</v>
      </c>
      <c r="I36" s="114"/>
      <c r="J36" s="115">
        <v>-27.598566308243733</v>
      </c>
      <c r="K36" s="115" t="s">
        <v>79</v>
      </c>
      <c r="L36" s="115">
        <v>-27.598566308243733</v>
      </c>
      <c r="M36" s="115"/>
      <c r="N36" s="115">
        <v>-0.025316351650700102</v>
      </c>
      <c r="O36" s="115" t="s">
        <v>79</v>
      </c>
      <c r="P36" s="115">
        <v>-0.019736555432807276</v>
      </c>
    </row>
    <row r="37" spans="1:16" ht="12.75">
      <c r="A37" s="123" t="s">
        <v>218</v>
      </c>
      <c r="B37" s="138">
        <v>363</v>
      </c>
      <c r="C37" s="138" t="s">
        <v>79</v>
      </c>
      <c r="D37" s="138">
        <v>363</v>
      </c>
      <c r="E37" s="138"/>
      <c r="F37" s="138">
        <v>20966</v>
      </c>
      <c r="G37" s="138">
        <v>292</v>
      </c>
      <c r="H37" s="138">
        <v>21258</v>
      </c>
      <c r="I37" s="138"/>
      <c r="J37" s="139">
        <v>5675.757575757576</v>
      </c>
      <c r="K37" s="139" t="s">
        <v>90</v>
      </c>
      <c r="L37" s="139">
        <v>5756.198347107438</v>
      </c>
      <c r="M37" s="139"/>
      <c r="N37" s="139">
        <v>1.6934830943486174</v>
      </c>
      <c r="O37" s="139">
        <v>0.08489581364787428</v>
      </c>
      <c r="P37" s="139">
        <v>1.3389458628847664</v>
      </c>
    </row>
    <row r="38" spans="1:16" ht="12.75">
      <c r="A38" s="14" t="s">
        <v>117</v>
      </c>
      <c r="B38" s="114">
        <v>2691</v>
      </c>
      <c r="C38" s="114">
        <v>6129</v>
      </c>
      <c r="D38" s="114">
        <v>8820</v>
      </c>
      <c r="E38" s="114"/>
      <c r="F38" s="114">
        <v>3237</v>
      </c>
      <c r="G38" s="114">
        <v>147</v>
      </c>
      <c r="H38" s="114">
        <v>3384</v>
      </c>
      <c r="I38" s="114"/>
      <c r="J38" s="115">
        <v>20.28985507246377</v>
      </c>
      <c r="K38" s="115">
        <v>-97.60156632403329</v>
      </c>
      <c r="L38" s="115">
        <v>-61.632653061224495</v>
      </c>
      <c r="M38" s="115"/>
      <c r="N38" s="115">
        <v>0.044878987017150186</v>
      </c>
      <c r="O38" s="115">
        <v>-1.7392012234300822</v>
      </c>
      <c r="P38" s="115">
        <v>-0.3483373874439622</v>
      </c>
    </row>
    <row r="39" spans="1:16" ht="12.75">
      <c r="A39" s="137" t="s">
        <v>118</v>
      </c>
      <c r="B39" s="138">
        <v>17401</v>
      </c>
      <c r="C39" s="138">
        <v>1665</v>
      </c>
      <c r="D39" s="138">
        <v>19066</v>
      </c>
      <c r="E39" s="138"/>
      <c r="F39" s="138">
        <v>21920</v>
      </c>
      <c r="G39" s="138">
        <v>1101</v>
      </c>
      <c r="H39" s="138">
        <v>23021</v>
      </c>
      <c r="I39" s="138"/>
      <c r="J39" s="139">
        <v>25.9697718521924</v>
      </c>
      <c r="K39" s="139">
        <v>-33.87387387387387</v>
      </c>
      <c r="L39" s="139">
        <v>20.743732298332105</v>
      </c>
      <c r="M39" s="139"/>
      <c r="N39" s="139">
        <v>0.37144348412179795</v>
      </c>
      <c r="O39" s="139">
        <v>-0.16397684553904485</v>
      </c>
      <c r="P39" s="139">
        <v>0.2534353140803662</v>
      </c>
    </row>
    <row r="40" spans="1:16" ht="12.75">
      <c r="A40" s="14" t="s">
        <v>119</v>
      </c>
      <c r="B40" s="114">
        <v>2125</v>
      </c>
      <c r="C40" s="114">
        <v>4527</v>
      </c>
      <c r="D40" s="114">
        <v>6652</v>
      </c>
      <c r="E40" s="114"/>
      <c r="F40" s="114">
        <v>42838</v>
      </c>
      <c r="G40" s="114">
        <v>1672</v>
      </c>
      <c r="H40" s="114">
        <v>44510</v>
      </c>
      <c r="I40" s="114"/>
      <c r="J40" s="115">
        <v>1915.9058823529413</v>
      </c>
      <c r="K40" s="115">
        <v>-63.06604815551138</v>
      </c>
      <c r="L40" s="115">
        <v>569.1220685508118</v>
      </c>
      <c r="M40" s="115"/>
      <c r="N40" s="115">
        <v>3.3464435868667315</v>
      </c>
      <c r="O40" s="115">
        <v>-0.8300600957694557</v>
      </c>
      <c r="P40" s="115">
        <v>2.4259302453740843</v>
      </c>
    </row>
    <row r="41" spans="1:16" ht="12.75">
      <c r="A41" s="137" t="s">
        <v>120</v>
      </c>
      <c r="B41" s="138">
        <v>24481</v>
      </c>
      <c r="C41" s="138">
        <v>11468</v>
      </c>
      <c r="D41" s="138">
        <v>35949</v>
      </c>
      <c r="E41" s="138"/>
      <c r="F41" s="138">
        <v>44121</v>
      </c>
      <c r="G41" s="138">
        <v>1450</v>
      </c>
      <c r="H41" s="138">
        <v>45571</v>
      </c>
      <c r="I41" s="138"/>
      <c r="J41" s="139">
        <v>80.22548098525387</v>
      </c>
      <c r="K41" s="139">
        <v>-87.35612138123474</v>
      </c>
      <c r="L41" s="139">
        <v>26.76569584689421</v>
      </c>
      <c r="M41" s="139"/>
      <c r="N41" s="139">
        <v>1.6143283974667209</v>
      </c>
      <c r="O41" s="139">
        <v>-2.912624181932892</v>
      </c>
      <c r="P41" s="139">
        <v>0.6165751180989338</v>
      </c>
    </row>
    <row r="42" spans="1:16" ht="12.75">
      <c r="A42" s="14" t="s">
        <v>197</v>
      </c>
      <c r="B42" s="114">
        <v>1922</v>
      </c>
      <c r="C42" s="114">
        <v>3063</v>
      </c>
      <c r="D42" s="114">
        <v>4985</v>
      </c>
      <c r="E42" s="114"/>
      <c r="F42" s="114">
        <v>4940</v>
      </c>
      <c r="G42" s="114">
        <v>2205</v>
      </c>
      <c r="H42" s="114">
        <v>7145</v>
      </c>
      <c r="I42" s="114"/>
      <c r="J42" s="115">
        <v>157.02393340270552</v>
      </c>
      <c r="K42" s="115">
        <v>-28.011753183153775</v>
      </c>
      <c r="L42" s="115">
        <v>43.32998996990973</v>
      </c>
      <c r="M42" s="115"/>
      <c r="N42" s="115">
        <v>0.24806736779809388</v>
      </c>
      <c r="O42" s="115">
        <v>-0.2494541373625895</v>
      </c>
      <c r="P42" s="115">
        <v>0.1384122069313757</v>
      </c>
    </row>
    <row r="43" spans="1:16" ht="12.75">
      <c r="A43" s="137" t="s">
        <v>121</v>
      </c>
      <c r="B43" s="138">
        <v>11580</v>
      </c>
      <c r="C43" s="138">
        <v>5168</v>
      </c>
      <c r="D43" s="138">
        <v>16748</v>
      </c>
      <c r="E43" s="138"/>
      <c r="F43" s="138">
        <v>13506</v>
      </c>
      <c r="G43" s="138">
        <v>4554</v>
      </c>
      <c r="H43" s="138">
        <v>18060</v>
      </c>
      <c r="I43" s="138"/>
      <c r="J43" s="139">
        <v>16.632124352331612</v>
      </c>
      <c r="K43" s="139">
        <v>-11.880804953560375</v>
      </c>
      <c r="L43" s="139">
        <v>7.83377119656079</v>
      </c>
      <c r="M43" s="139"/>
      <c r="N43" s="139">
        <v>0.1583093937637935</v>
      </c>
      <c r="O43" s="139">
        <v>-0.17851379993080416</v>
      </c>
      <c r="P43" s="139">
        <v>0.0840725997657245</v>
      </c>
    </row>
    <row r="44" spans="1:16" ht="12.75">
      <c r="A44" s="14" t="s">
        <v>198</v>
      </c>
      <c r="B44" s="114">
        <v>2564</v>
      </c>
      <c r="C44" s="114">
        <v>15511</v>
      </c>
      <c r="D44" s="114">
        <v>18075</v>
      </c>
      <c r="E44" s="114"/>
      <c r="F44" s="114">
        <v>827</v>
      </c>
      <c r="G44" s="114">
        <v>235</v>
      </c>
      <c r="H44" s="114">
        <v>1062</v>
      </c>
      <c r="I44" s="114"/>
      <c r="J44" s="115">
        <v>-67.74570982839315</v>
      </c>
      <c r="K44" s="115">
        <v>-98.48494616723616</v>
      </c>
      <c r="L44" s="115">
        <v>-94.12448132780082</v>
      </c>
      <c r="M44" s="115"/>
      <c r="N44" s="115">
        <v>-0.14277435979631842</v>
      </c>
      <c r="O44" s="115">
        <v>-4.4413303057702995</v>
      </c>
      <c r="P44" s="115">
        <v>-1.0901883687608773</v>
      </c>
    </row>
    <row r="45" spans="1:16" ht="12.75">
      <c r="A45" s="137" t="s">
        <v>122</v>
      </c>
      <c r="B45" s="138">
        <v>2408</v>
      </c>
      <c r="C45" s="138">
        <v>118</v>
      </c>
      <c r="D45" s="138">
        <v>2526</v>
      </c>
      <c r="E45" s="138"/>
      <c r="F45" s="138">
        <v>2485</v>
      </c>
      <c r="G45" s="138">
        <v>550</v>
      </c>
      <c r="H45" s="138">
        <v>3035</v>
      </c>
      <c r="I45" s="138"/>
      <c r="J45" s="139">
        <v>3.197674418604657</v>
      </c>
      <c r="K45" s="139">
        <v>366.10169491525426</v>
      </c>
      <c r="L45" s="139">
        <v>20.150435471100558</v>
      </c>
      <c r="M45" s="139"/>
      <c r="N45" s="139">
        <v>0.006329087912675026</v>
      </c>
      <c r="O45" s="139">
        <v>0.1255992859448003</v>
      </c>
      <c r="P45" s="139">
        <v>0.032616580244476966</v>
      </c>
    </row>
    <row r="46" spans="1:16" ht="12.75">
      <c r="A46" s="14" t="s">
        <v>199</v>
      </c>
      <c r="B46" s="114">
        <v>15722</v>
      </c>
      <c r="C46" s="114">
        <v>6911</v>
      </c>
      <c r="D46" s="114">
        <v>22633</v>
      </c>
      <c r="E46" s="114"/>
      <c r="F46" s="114">
        <v>1328</v>
      </c>
      <c r="G46" s="114">
        <v>3370</v>
      </c>
      <c r="H46" s="114">
        <v>4698</v>
      </c>
      <c r="I46" s="114"/>
      <c r="J46" s="115">
        <v>-91.55323750159012</v>
      </c>
      <c r="K46" s="115">
        <v>-51.23715815366807</v>
      </c>
      <c r="L46" s="115">
        <v>-79.24269871426678</v>
      </c>
      <c r="M46" s="115"/>
      <c r="N46" s="115">
        <v>-1.1831284599356404</v>
      </c>
      <c r="O46" s="115">
        <v>-1.0295071100243933</v>
      </c>
      <c r="P46" s="115">
        <v>-1.1492698756084367</v>
      </c>
    </row>
    <row r="47" spans="1:16" ht="12.75">
      <c r="A47" s="137" t="s">
        <v>123</v>
      </c>
      <c r="B47" s="138">
        <v>10122</v>
      </c>
      <c r="C47" s="138">
        <v>88</v>
      </c>
      <c r="D47" s="138">
        <v>10210</v>
      </c>
      <c r="E47" s="138"/>
      <c r="F47" s="138">
        <v>33558</v>
      </c>
      <c r="G47" s="138">
        <v>390</v>
      </c>
      <c r="H47" s="138">
        <v>33948</v>
      </c>
      <c r="I47" s="138"/>
      <c r="J47" s="139">
        <v>231.5352697095436</v>
      </c>
      <c r="K47" s="139">
        <v>343.1818181818182</v>
      </c>
      <c r="L47" s="139">
        <v>232.4975514201763</v>
      </c>
      <c r="M47" s="139"/>
      <c r="N47" s="139">
        <v>1.9263442119669079</v>
      </c>
      <c r="O47" s="139">
        <v>0.08780320452622614</v>
      </c>
      <c r="P47" s="139">
        <v>1.5211245222856467</v>
      </c>
    </row>
    <row r="48" spans="1:16" ht="12.75">
      <c r="A48" s="14" t="s">
        <v>167</v>
      </c>
      <c r="B48" s="114">
        <v>7591</v>
      </c>
      <c r="C48" s="114">
        <v>140</v>
      </c>
      <c r="D48" s="114">
        <v>7731</v>
      </c>
      <c r="E48" s="114"/>
      <c r="F48" s="114">
        <v>4272</v>
      </c>
      <c r="G48" s="114" t="s">
        <v>79</v>
      </c>
      <c r="H48" s="114">
        <v>4272</v>
      </c>
      <c r="I48" s="114"/>
      <c r="J48" s="115">
        <v>-43.72282966671058</v>
      </c>
      <c r="K48" s="115">
        <v>-100</v>
      </c>
      <c r="L48" s="115">
        <v>-44.74194800155219</v>
      </c>
      <c r="M48" s="115"/>
      <c r="N48" s="115">
        <v>-0.27280834782036895</v>
      </c>
      <c r="O48" s="115">
        <v>-0.04070347229692603</v>
      </c>
      <c r="P48" s="115">
        <v>-0.2216517702664947</v>
      </c>
    </row>
    <row r="49" spans="1:16" ht="12.75">
      <c r="A49" s="137" t="s">
        <v>208</v>
      </c>
      <c r="B49" s="138">
        <v>2766</v>
      </c>
      <c r="C49" s="138">
        <v>24</v>
      </c>
      <c r="D49" s="138">
        <v>2790</v>
      </c>
      <c r="E49" s="138"/>
      <c r="F49" s="138">
        <v>2030</v>
      </c>
      <c r="G49" s="138">
        <v>369</v>
      </c>
      <c r="H49" s="138">
        <v>2399</v>
      </c>
      <c r="I49" s="138"/>
      <c r="J49" s="139">
        <v>-26.60882140274765</v>
      </c>
      <c r="K49" s="139">
        <v>1437.5</v>
      </c>
      <c r="L49" s="139">
        <v>-14.01433691756272</v>
      </c>
      <c r="M49" s="139"/>
      <c r="N49" s="139">
        <v>-0.060496216931543105</v>
      </c>
      <c r="O49" s="139">
        <v>0.10030498530313914</v>
      </c>
      <c r="P49" s="139">
        <v>-0.025055172643596253</v>
      </c>
    </row>
    <row r="50" spans="1:16" ht="12.75">
      <c r="A50" s="14" t="s">
        <v>201</v>
      </c>
      <c r="B50" s="114">
        <v>392</v>
      </c>
      <c r="C50" s="114" t="s">
        <v>79</v>
      </c>
      <c r="D50" s="114">
        <v>392</v>
      </c>
      <c r="E50" s="114"/>
      <c r="F50" s="114">
        <v>41826</v>
      </c>
      <c r="G50" s="114" t="s">
        <v>79</v>
      </c>
      <c r="H50" s="114">
        <v>41826</v>
      </c>
      <c r="I50" s="114"/>
      <c r="J50" s="115">
        <v>10569.897959183672</v>
      </c>
      <c r="K50" s="115" t="s">
        <v>79</v>
      </c>
      <c r="L50" s="115">
        <v>10569.897959183672</v>
      </c>
      <c r="M50" s="115"/>
      <c r="N50" s="115">
        <v>3.4057068645945066</v>
      </c>
      <c r="O50" s="115" t="s">
        <v>79</v>
      </c>
      <c r="P50" s="115">
        <v>2.6550793435160283</v>
      </c>
    </row>
    <row r="51" spans="1:16" ht="12.75">
      <c r="A51" s="137" t="s">
        <v>202</v>
      </c>
      <c r="B51" s="138">
        <v>45040</v>
      </c>
      <c r="C51" s="138">
        <v>5119</v>
      </c>
      <c r="D51" s="138">
        <v>50159</v>
      </c>
      <c r="E51" s="138"/>
      <c r="F51" s="138">
        <v>17907</v>
      </c>
      <c r="G51" s="138">
        <v>4896</v>
      </c>
      <c r="H51" s="138">
        <v>22803</v>
      </c>
      <c r="I51" s="138"/>
      <c r="J51" s="139">
        <v>-60.24200710479574</v>
      </c>
      <c r="K51" s="139">
        <v>-4.356319593670643</v>
      </c>
      <c r="L51" s="139">
        <v>-54.53856735580853</v>
      </c>
      <c r="M51" s="139"/>
      <c r="N51" s="139">
        <v>-2.2302226277222266</v>
      </c>
      <c r="O51" s="139">
        <v>-0.06483481658724645</v>
      </c>
      <c r="P51" s="139">
        <v>-1.7529649688957007</v>
      </c>
    </row>
    <row r="52" spans="1:16" ht="12.75">
      <c r="A52" s="14" t="s">
        <v>203</v>
      </c>
      <c r="B52" s="114">
        <v>1061</v>
      </c>
      <c r="C52" s="114">
        <v>3322</v>
      </c>
      <c r="D52" s="114">
        <v>4383</v>
      </c>
      <c r="E52" s="114"/>
      <c r="F52" s="114">
        <v>1346</v>
      </c>
      <c r="G52" s="114">
        <v>413</v>
      </c>
      <c r="H52" s="114">
        <v>1759</v>
      </c>
      <c r="I52" s="114"/>
      <c r="J52" s="115">
        <v>26.861451460885966</v>
      </c>
      <c r="K52" s="115">
        <v>-87.56773028296207</v>
      </c>
      <c r="L52" s="115">
        <v>-59.86767054528861</v>
      </c>
      <c r="M52" s="115"/>
      <c r="N52" s="115">
        <v>0.02342584487158938</v>
      </c>
      <c r="O52" s="115">
        <v>-0.8457600065125558</v>
      </c>
      <c r="P52" s="115">
        <v>-0.168145199531449</v>
      </c>
    </row>
    <row r="53" spans="1:16" ht="12.75">
      <c r="A53" s="137" t="s">
        <v>124</v>
      </c>
      <c r="B53" s="138">
        <v>4175</v>
      </c>
      <c r="C53" s="138">
        <v>4423</v>
      </c>
      <c r="D53" s="138">
        <v>8598</v>
      </c>
      <c r="E53" s="138"/>
      <c r="F53" s="138">
        <v>19372</v>
      </c>
      <c r="G53" s="138">
        <v>772</v>
      </c>
      <c r="H53" s="138">
        <v>20144</v>
      </c>
      <c r="I53" s="138"/>
      <c r="J53" s="139">
        <v>363.99999999999994</v>
      </c>
      <c r="K53" s="139">
        <v>-82.54578340492878</v>
      </c>
      <c r="L53" s="139">
        <v>134.287043498488</v>
      </c>
      <c r="M53" s="139"/>
      <c r="N53" s="139">
        <v>1.24913180531068</v>
      </c>
      <c r="O53" s="139">
        <v>-1.0614884096862638</v>
      </c>
      <c r="P53" s="139">
        <v>0.7398645098285481</v>
      </c>
    </row>
    <row r="54" spans="1:16" ht="12.75">
      <c r="A54" s="14" t="s">
        <v>204</v>
      </c>
      <c r="B54" s="114">
        <v>1381</v>
      </c>
      <c r="C54" s="114">
        <v>347</v>
      </c>
      <c r="D54" s="114">
        <v>1728</v>
      </c>
      <c r="E54" s="114"/>
      <c r="F54" s="114">
        <v>7906</v>
      </c>
      <c r="G54" s="114">
        <v>6094</v>
      </c>
      <c r="H54" s="114">
        <v>14000</v>
      </c>
      <c r="I54" s="114"/>
      <c r="J54" s="115">
        <v>472.48370745836354</v>
      </c>
      <c r="K54" s="115">
        <v>1656.1959654178675</v>
      </c>
      <c r="L54" s="115">
        <v>710.1851851851851</v>
      </c>
      <c r="M54" s="115"/>
      <c r="N54" s="115">
        <v>0.53632855363902</v>
      </c>
      <c r="O54" s="115">
        <v>1.6708775377888132</v>
      </c>
      <c r="P54" s="115">
        <v>0.7863863904915939</v>
      </c>
    </row>
    <row r="55" spans="1:16" ht="12.75">
      <c r="A55" s="137" t="s">
        <v>205</v>
      </c>
      <c r="B55" s="138">
        <v>1766</v>
      </c>
      <c r="C55" s="138" t="s">
        <v>79</v>
      </c>
      <c r="D55" s="138">
        <v>1766</v>
      </c>
      <c r="E55" s="138"/>
      <c r="F55" s="138">
        <v>1348</v>
      </c>
      <c r="G55" s="138">
        <v>1193</v>
      </c>
      <c r="H55" s="138">
        <v>2541</v>
      </c>
      <c r="I55" s="138"/>
      <c r="J55" s="139">
        <v>-23.669309173272936</v>
      </c>
      <c r="K55" s="139" t="s">
        <v>90</v>
      </c>
      <c r="L55" s="139">
        <v>43.88448471121178</v>
      </c>
      <c r="M55" s="139"/>
      <c r="N55" s="139">
        <v>-0.034357905811664424</v>
      </c>
      <c r="O55" s="139">
        <v>0.34685173178737677</v>
      </c>
      <c r="P55" s="139">
        <v>0.049661787209174156</v>
      </c>
    </row>
    <row r="56" spans="1:16" ht="12.75">
      <c r="A56" s="14" t="s">
        <v>206</v>
      </c>
      <c r="B56" s="114">
        <v>1489</v>
      </c>
      <c r="C56" s="114" t="s">
        <v>79</v>
      </c>
      <c r="D56" s="114">
        <v>1489</v>
      </c>
      <c r="E56" s="114"/>
      <c r="F56" s="114">
        <v>25</v>
      </c>
      <c r="G56" s="114" t="s">
        <v>79</v>
      </c>
      <c r="H56" s="114">
        <v>25</v>
      </c>
      <c r="I56" s="114"/>
      <c r="J56" s="115">
        <v>-98.32102081934184</v>
      </c>
      <c r="K56" s="115" t="s">
        <v>79</v>
      </c>
      <c r="L56" s="115">
        <v>-98.32102081934184</v>
      </c>
      <c r="M56" s="115"/>
      <c r="N56" s="115">
        <v>-0.12033486628774334</v>
      </c>
      <c r="O56" s="115" t="s">
        <v>79</v>
      </c>
      <c r="P56" s="115">
        <v>-0.09381271803126576</v>
      </c>
    </row>
    <row r="57" spans="1:16" ht="12.75">
      <c r="A57" s="137" t="s">
        <v>207</v>
      </c>
      <c r="B57" s="138">
        <v>1411</v>
      </c>
      <c r="C57" s="138">
        <v>1783</v>
      </c>
      <c r="D57" s="138">
        <v>3194</v>
      </c>
      <c r="E57" s="138"/>
      <c r="F57" s="138">
        <v>2021</v>
      </c>
      <c r="G57" s="138">
        <v>8269</v>
      </c>
      <c r="H57" s="138">
        <v>10290</v>
      </c>
      <c r="I57" s="138"/>
      <c r="J57" s="139">
        <v>43.23175053153791</v>
      </c>
      <c r="K57" s="139">
        <v>363.768928771733</v>
      </c>
      <c r="L57" s="139">
        <v>222.16656230432062</v>
      </c>
      <c r="M57" s="139"/>
      <c r="N57" s="139">
        <v>0.05013952761989306</v>
      </c>
      <c r="O57" s="139">
        <v>1.885733723699016</v>
      </c>
      <c r="P57" s="139">
        <v>0.45470973165974166</v>
      </c>
    </row>
    <row r="58" spans="1:16" ht="12.75">
      <c r="A58" s="14" t="s">
        <v>125</v>
      </c>
      <c r="B58" s="114">
        <v>27271</v>
      </c>
      <c r="C58" s="114">
        <v>379</v>
      </c>
      <c r="D58" s="114">
        <v>27650</v>
      </c>
      <c r="E58" s="114"/>
      <c r="F58" s="114">
        <v>3642</v>
      </c>
      <c r="G58" s="114">
        <v>2939</v>
      </c>
      <c r="H58" s="114">
        <v>6581</v>
      </c>
      <c r="I58" s="114"/>
      <c r="J58" s="115">
        <v>-86.64515419309889</v>
      </c>
      <c r="K58" s="115">
        <v>675.4617414248021</v>
      </c>
      <c r="L58" s="115">
        <v>-76.19891500904158</v>
      </c>
      <c r="M58" s="115"/>
      <c r="N58" s="115">
        <v>-1.942208029722054</v>
      </c>
      <c r="O58" s="115">
        <v>0.744292064858076</v>
      </c>
      <c r="P58" s="115">
        <v>-1.3500957351097937</v>
      </c>
    </row>
    <row r="59" spans="1:16" ht="12.75">
      <c r="A59" s="123" t="s">
        <v>219</v>
      </c>
      <c r="B59" s="138">
        <v>1650</v>
      </c>
      <c r="C59" s="138">
        <v>366</v>
      </c>
      <c r="D59" s="138">
        <v>2016</v>
      </c>
      <c r="E59" s="138"/>
      <c r="F59" s="138">
        <v>2771</v>
      </c>
      <c r="G59" s="138">
        <v>104</v>
      </c>
      <c r="H59" s="138">
        <v>2875</v>
      </c>
      <c r="I59" s="138"/>
      <c r="J59" s="139">
        <v>67.93939393939394</v>
      </c>
      <c r="K59" s="139">
        <v>-71.58469945355192</v>
      </c>
      <c r="L59" s="139">
        <v>42.60912698412697</v>
      </c>
      <c r="M59" s="139"/>
      <c r="N59" s="139">
        <v>0.09214165649491823</v>
      </c>
      <c r="O59" s="139">
        <v>-0.0761736410128187</v>
      </c>
      <c r="P59" s="139">
        <v>0.05504448414539432</v>
      </c>
    </row>
    <row r="60" spans="1:16" ht="12.75">
      <c r="A60" s="14" t="s">
        <v>126</v>
      </c>
      <c r="B60" s="114">
        <v>47543</v>
      </c>
      <c r="C60" s="114">
        <v>2872</v>
      </c>
      <c r="D60" s="114">
        <v>50415</v>
      </c>
      <c r="E60" s="114"/>
      <c r="F60" s="114">
        <v>104141</v>
      </c>
      <c r="G60" s="114">
        <v>1632</v>
      </c>
      <c r="H60" s="114">
        <v>105773</v>
      </c>
      <c r="I60" s="114"/>
      <c r="J60" s="115">
        <v>119.04591632837639</v>
      </c>
      <c r="K60" s="115">
        <v>-43.175487465181064</v>
      </c>
      <c r="L60" s="115">
        <v>109.80462164038482</v>
      </c>
      <c r="M60" s="115"/>
      <c r="N60" s="115">
        <v>4.6521262036568976</v>
      </c>
      <c r="O60" s="115">
        <v>-0.3605164689156305</v>
      </c>
      <c r="P60" s="115">
        <v>3.5473254404199523</v>
      </c>
    </row>
    <row r="61" spans="1:16" ht="12.75">
      <c r="A61" s="137" t="s">
        <v>127</v>
      </c>
      <c r="B61" s="138">
        <v>3384</v>
      </c>
      <c r="C61" s="138">
        <v>913</v>
      </c>
      <c r="D61" s="138">
        <v>4297</v>
      </c>
      <c r="E61" s="138"/>
      <c r="F61" s="138">
        <v>4587</v>
      </c>
      <c r="G61" s="138">
        <v>1857</v>
      </c>
      <c r="H61" s="138">
        <v>6444</v>
      </c>
      <c r="I61" s="138"/>
      <c r="J61" s="139">
        <v>35.54964539007093</v>
      </c>
      <c r="K61" s="139">
        <v>103.39539978094194</v>
      </c>
      <c r="L61" s="139">
        <v>49.965091924598546</v>
      </c>
      <c r="M61" s="139"/>
      <c r="N61" s="139">
        <v>0.09888172414218255</v>
      </c>
      <c r="O61" s="139">
        <v>0.2744576989164155</v>
      </c>
      <c r="P61" s="139">
        <v>0.1375791705007702</v>
      </c>
    </row>
    <row r="62" spans="1:16" ht="12.75">
      <c r="A62" s="14" t="s">
        <v>128</v>
      </c>
      <c r="B62" s="114">
        <v>6094</v>
      </c>
      <c r="C62" s="114">
        <v>621</v>
      </c>
      <c r="D62" s="114">
        <v>6715</v>
      </c>
      <c r="E62" s="114"/>
      <c r="F62" s="114">
        <v>6304</v>
      </c>
      <c r="G62" s="114" t="s">
        <v>79</v>
      </c>
      <c r="H62" s="114">
        <v>6304</v>
      </c>
      <c r="I62" s="114"/>
      <c r="J62" s="115">
        <v>3.446012471283222</v>
      </c>
      <c r="K62" s="115">
        <v>-100</v>
      </c>
      <c r="L62" s="115">
        <v>-6.120625465376028</v>
      </c>
      <c r="M62" s="115"/>
      <c r="N62" s="115">
        <v>0.01726114885275007</v>
      </c>
      <c r="O62" s="115">
        <v>-0.18054897354565044</v>
      </c>
      <c r="P62" s="115">
        <v>-0.0263367671522201</v>
      </c>
    </row>
    <row r="63" spans="1:16" ht="12.75">
      <c r="A63" s="137" t="s">
        <v>129</v>
      </c>
      <c r="B63" s="138">
        <v>5636</v>
      </c>
      <c r="C63" s="138">
        <v>1340</v>
      </c>
      <c r="D63" s="138">
        <v>6976</v>
      </c>
      <c r="E63" s="138"/>
      <c r="F63" s="138">
        <v>71013</v>
      </c>
      <c r="G63" s="138">
        <v>898</v>
      </c>
      <c r="H63" s="138">
        <v>71911</v>
      </c>
      <c r="I63" s="138"/>
      <c r="J63" s="139">
        <v>1159.989354151881</v>
      </c>
      <c r="K63" s="139">
        <v>-32.985074626865675</v>
      </c>
      <c r="L63" s="139">
        <v>930.8342889908257</v>
      </c>
      <c r="M63" s="139"/>
      <c r="N63" s="139">
        <v>5.373724421648768</v>
      </c>
      <c r="O63" s="139">
        <v>-0.12850667682315217</v>
      </c>
      <c r="P63" s="139">
        <v>4.161016970874482</v>
      </c>
    </row>
    <row r="64" spans="1:16" ht="12.75">
      <c r="A64" s="14" t="s">
        <v>130</v>
      </c>
      <c r="B64" s="114">
        <v>26595</v>
      </c>
      <c r="C64" s="114">
        <v>133</v>
      </c>
      <c r="D64" s="114">
        <v>26728</v>
      </c>
      <c r="E64" s="114"/>
      <c r="F64" s="114">
        <v>1520</v>
      </c>
      <c r="G64" s="114">
        <v>4826</v>
      </c>
      <c r="H64" s="114">
        <v>6346</v>
      </c>
      <c r="I64" s="114"/>
      <c r="J64" s="115">
        <v>-94.28463996991916</v>
      </c>
      <c r="K64" s="115">
        <v>3528.5714285714284</v>
      </c>
      <c r="L64" s="115">
        <v>-76.25710865010475</v>
      </c>
      <c r="M64" s="115"/>
      <c r="N64" s="115">
        <v>-2.061063368965276</v>
      </c>
      <c r="O64" s="115">
        <v>1.3644385392105274</v>
      </c>
      <c r="P64" s="115">
        <v>-1.3060729637385646</v>
      </c>
    </row>
    <row r="65" spans="1:16" ht="12.75">
      <c r="A65" s="137" t="s">
        <v>131</v>
      </c>
      <c r="B65" s="138">
        <v>23310</v>
      </c>
      <c r="C65" s="138">
        <v>7482</v>
      </c>
      <c r="D65" s="138">
        <v>30792</v>
      </c>
      <c r="E65" s="138"/>
      <c r="F65" s="138">
        <v>108561</v>
      </c>
      <c r="G65" s="138">
        <v>1378</v>
      </c>
      <c r="H65" s="138">
        <v>109939</v>
      </c>
      <c r="I65" s="138"/>
      <c r="J65" s="139">
        <v>365.7271557271558</v>
      </c>
      <c r="K65" s="139">
        <v>-81.58246458166265</v>
      </c>
      <c r="L65" s="139">
        <v>257.0375422187581</v>
      </c>
      <c r="M65" s="139"/>
      <c r="N65" s="139">
        <v>7.007286670694268</v>
      </c>
      <c r="O65" s="139">
        <v>-1.7746713921459747</v>
      </c>
      <c r="P65" s="139">
        <v>5.071718028702589</v>
      </c>
    </row>
    <row r="66" spans="1:16" ht="12.75">
      <c r="A66" s="14" t="s">
        <v>132</v>
      </c>
      <c r="B66" s="114">
        <v>24920</v>
      </c>
      <c r="C66" s="114">
        <v>4275</v>
      </c>
      <c r="D66" s="114">
        <v>29195</v>
      </c>
      <c r="E66" s="114"/>
      <c r="F66" s="114">
        <v>23226</v>
      </c>
      <c r="G66" s="114">
        <v>3740</v>
      </c>
      <c r="H66" s="114">
        <v>26966</v>
      </c>
      <c r="I66" s="114"/>
      <c r="J66" s="115">
        <v>-6.797752808988767</v>
      </c>
      <c r="K66" s="115">
        <v>-12.514619883040934</v>
      </c>
      <c r="L66" s="115">
        <v>-7.634868984415144</v>
      </c>
      <c r="M66" s="115"/>
      <c r="N66" s="115">
        <v>-0.13923993407885055</v>
      </c>
      <c r="O66" s="115">
        <v>-0.15554541199182448</v>
      </c>
      <c r="P66" s="115">
        <v>-0.142833707986128</v>
      </c>
    </row>
    <row r="67" spans="1:16" ht="12.75">
      <c r="A67" s="137" t="s">
        <v>133</v>
      </c>
      <c r="B67" s="138">
        <v>959</v>
      </c>
      <c r="C67" s="138">
        <v>296</v>
      </c>
      <c r="D67" s="138">
        <v>1255</v>
      </c>
      <c r="E67" s="138"/>
      <c r="F67" s="138">
        <v>2478</v>
      </c>
      <c r="G67" s="138">
        <v>902</v>
      </c>
      <c r="H67" s="138">
        <v>3380</v>
      </c>
      <c r="I67" s="138"/>
      <c r="J67" s="139">
        <v>158.3941605839416</v>
      </c>
      <c r="K67" s="139">
        <v>204.72972972972974</v>
      </c>
      <c r="L67" s="139">
        <v>169.3227091633466</v>
      </c>
      <c r="M67" s="139"/>
      <c r="N67" s="139">
        <v>0.1248556433682255</v>
      </c>
      <c r="O67" s="139">
        <v>0.17618788722812267</v>
      </c>
      <c r="P67" s="139">
        <v>0.13616941654128398</v>
      </c>
    </row>
    <row r="68" spans="1:16" ht="12.75">
      <c r="A68" s="14" t="s">
        <v>134</v>
      </c>
      <c r="B68" s="114">
        <v>24812</v>
      </c>
      <c r="C68" s="114">
        <v>3173</v>
      </c>
      <c r="D68" s="114">
        <v>27985</v>
      </c>
      <c r="E68" s="114"/>
      <c r="F68" s="114">
        <v>3914</v>
      </c>
      <c r="G68" s="114">
        <v>2252</v>
      </c>
      <c r="H68" s="114">
        <v>6166</v>
      </c>
      <c r="I68" s="114"/>
      <c r="J68" s="115">
        <v>-84.22537481863614</v>
      </c>
      <c r="K68" s="115">
        <v>-29.026158209896003</v>
      </c>
      <c r="L68" s="115">
        <v>-77.9667679113811</v>
      </c>
      <c r="M68" s="115"/>
      <c r="N68" s="115">
        <v>-1.7177308986893853</v>
      </c>
      <c r="O68" s="115">
        <v>-0.2677706998962062</v>
      </c>
      <c r="P68" s="115">
        <v>-1.3981555291831882</v>
      </c>
    </row>
    <row r="69" spans="1:16" ht="12.75">
      <c r="A69" s="137" t="s">
        <v>135</v>
      </c>
      <c r="B69" s="138">
        <v>66</v>
      </c>
      <c r="C69" s="138" t="s">
        <v>79</v>
      </c>
      <c r="D69" s="138">
        <v>66</v>
      </c>
      <c r="E69" s="138"/>
      <c r="F69" s="138">
        <v>2659</v>
      </c>
      <c r="G69" s="138">
        <v>257</v>
      </c>
      <c r="H69" s="138">
        <v>2916</v>
      </c>
      <c r="I69" s="138"/>
      <c r="J69" s="139">
        <v>3928.787878787879</v>
      </c>
      <c r="K69" s="139" t="s">
        <v>90</v>
      </c>
      <c r="L69" s="139">
        <v>4318.181818181818</v>
      </c>
      <c r="M69" s="139"/>
      <c r="N69" s="139">
        <v>0.21313409035800443</v>
      </c>
      <c r="O69" s="139">
        <v>0.07471994557364278</v>
      </c>
      <c r="P69" s="139">
        <v>0.1826272174788985</v>
      </c>
    </row>
    <row r="70" spans="1:16" ht="12.75">
      <c r="A70" s="14" t="s">
        <v>136</v>
      </c>
      <c r="B70" s="114">
        <v>15130</v>
      </c>
      <c r="C70" s="114">
        <v>6363</v>
      </c>
      <c r="D70" s="114">
        <v>21493</v>
      </c>
      <c r="E70" s="114"/>
      <c r="F70" s="114">
        <v>16501</v>
      </c>
      <c r="G70" s="114">
        <v>365</v>
      </c>
      <c r="H70" s="114">
        <v>16866</v>
      </c>
      <c r="I70" s="114"/>
      <c r="J70" s="115">
        <v>9.061467283542623</v>
      </c>
      <c r="K70" s="115">
        <v>-94.26371208549426</v>
      </c>
      <c r="L70" s="115">
        <v>-21.52793932908389</v>
      </c>
      <c r="M70" s="115"/>
      <c r="N70" s="115">
        <v>0.11269064322438259</v>
      </c>
      <c r="O70" s="115">
        <v>-1.743853048835445</v>
      </c>
      <c r="P70" s="115">
        <v>-0.29649688957012754</v>
      </c>
    </row>
    <row r="71" spans="1:16" ht="12.75">
      <c r="A71" s="137" t="s">
        <v>137</v>
      </c>
      <c r="B71" s="138">
        <v>2453</v>
      </c>
      <c r="C71" s="138">
        <v>4623</v>
      </c>
      <c r="D71" s="138">
        <v>7076</v>
      </c>
      <c r="E71" s="138"/>
      <c r="F71" s="138">
        <v>1169</v>
      </c>
      <c r="G71" s="138">
        <v>2531</v>
      </c>
      <c r="H71" s="138">
        <v>3700</v>
      </c>
      <c r="I71" s="138"/>
      <c r="J71" s="139">
        <v>-52.344068487566254</v>
      </c>
      <c r="K71" s="139">
        <v>-45.25200086523902</v>
      </c>
      <c r="L71" s="139">
        <v>-47.71057094403618</v>
      </c>
      <c r="M71" s="139"/>
      <c r="N71" s="139">
        <v>-0.105539595842529</v>
      </c>
      <c r="O71" s="139">
        <v>-0.608226171751209</v>
      </c>
      <c r="P71" s="139">
        <v>-0.21633315305570572</v>
      </c>
    </row>
    <row r="72" spans="1:16" ht="12.75">
      <c r="A72" s="14" t="s">
        <v>138</v>
      </c>
      <c r="B72" s="114">
        <v>22499</v>
      </c>
      <c r="C72" s="114">
        <v>2099</v>
      </c>
      <c r="D72" s="114">
        <v>24598</v>
      </c>
      <c r="E72" s="114"/>
      <c r="F72" s="114">
        <v>442</v>
      </c>
      <c r="G72" s="114" t="s">
        <v>79</v>
      </c>
      <c r="H72" s="114">
        <v>442</v>
      </c>
      <c r="I72" s="114"/>
      <c r="J72" s="115">
        <v>-98.03546824303302</v>
      </c>
      <c r="K72" s="115">
        <v>-100</v>
      </c>
      <c r="L72" s="115">
        <v>-98.20310594357264</v>
      </c>
      <c r="M72" s="115"/>
      <c r="N72" s="115">
        <v>-1.8129960011671824</v>
      </c>
      <c r="O72" s="115">
        <v>-0.6102613453660551</v>
      </c>
      <c r="P72" s="115">
        <v>-1.547909847515885</v>
      </c>
    </row>
    <row r="73" spans="1:16" ht="12.75">
      <c r="A73" s="137" t="s">
        <v>139</v>
      </c>
      <c r="B73" s="138">
        <v>25618</v>
      </c>
      <c r="C73" s="138">
        <v>809</v>
      </c>
      <c r="D73" s="138">
        <v>26427</v>
      </c>
      <c r="E73" s="138"/>
      <c r="F73" s="138">
        <v>26510</v>
      </c>
      <c r="G73" s="138">
        <v>1056</v>
      </c>
      <c r="H73" s="138">
        <v>27566</v>
      </c>
      <c r="I73" s="138"/>
      <c r="J73" s="139">
        <v>3.481926770239685</v>
      </c>
      <c r="K73" s="139">
        <v>30.53152039555007</v>
      </c>
      <c r="L73" s="139">
        <v>4.3099859991675205</v>
      </c>
      <c r="M73" s="139"/>
      <c r="N73" s="139">
        <v>0.07331878465072886</v>
      </c>
      <c r="O73" s="139">
        <v>0.07181255469529092</v>
      </c>
      <c r="P73" s="139">
        <v>0.0729868072661282</v>
      </c>
    </row>
    <row r="74" spans="1:16" ht="12.75">
      <c r="A74" s="14" t="s">
        <v>140</v>
      </c>
      <c r="B74" s="114">
        <v>3457</v>
      </c>
      <c r="C74" s="114">
        <v>60</v>
      </c>
      <c r="D74" s="114">
        <v>3517</v>
      </c>
      <c r="E74" s="114"/>
      <c r="F74" s="114">
        <v>5122</v>
      </c>
      <c r="G74" s="114">
        <v>2384</v>
      </c>
      <c r="H74" s="114">
        <v>7506</v>
      </c>
      <c r="I74" s="114"/>
      <c r="J74" s="115">
        <v>48.163147237489156</v>
      </c>
      <c r="K74" s="115">
        <v>3873.3333333333335</v>
      </c>
      <c r="L74" s="115">
        <v>113.4205288598237</v>
      </c>
      <c r="M74" s="115"/>
      <c r="N74" s="115">
        <v>0.1368562516182327</v>
      </c>
      <c r="O74" s="115">
        <v>0.675677640128972</v>
      </c>
      <c r="P74" s="115">
        <v>0.2556140247450267</v>
      </c>
    </row>
    <row r="75" spans="1:16" ht="12.75">
      <c r="A75" s="137" t="s">
        <v>141</v>
      </c>
      <c r="B75" s="138">
        <v>6381</v>
      </c>
      <c r="C75" s="138">
        <v>585</v>
      </c>
      <c r="D75" s="138">
        <v>6966</v>
      </c>
      <c r="E75" s="138"/>
      <c r="F75" s="138">
        <v>12930</v>
      </c>
      <c r="G75" s="138">
        <v>5071</v>
      </c>
      <c r="H75" s="138">
        <v>18001</v>
      </c>
      <c r="I75" s="138"/>
      <c r="J75" s="139">
        <v>102.63281617301362</v>
      </c>
      <c r="K75" s="139">
        <v>766.8376068376068</v>
      </c>
      <c r="L75" s="139">
        <v>158.4122882572495</v>
      </c>
      <c r="M75" s="139"/>
      <c r="N75" s="139">
        <v>0.5383012563650486</v>
      </c>
      <c r="O75" s="139">
        <v>1.304255548028644</v>
      </c>
      <c r="P75" s="139">
        <v>0.7071197701332088</v>
      </c>
    </row>
    <row r="76" spans="1:16" ht="12.75">
      <c r="A76" s="35" t="s">
        <v>220</v>
      </c>
      <c r="B76" s="114">
        <v>2446</v>
      </c>
      <c r="C76" s="114">
        <v>1173</v>
      </c>
      <c r="D76" s="114">
        <v>3619</v>
      </c>
      <c r="E76" s="114"/>
      <c r="F76" s="114">
        <v>15456</v>
      </c>
      <c r="G76" s="114">
        <v>2115</v>
      </c>
      <c r="H76" s="114">
        <v>17571</v>
      </c>
      <c r="I76" s="114"/>
      <c r="J76" s="115">
        <v>531.8887980376124</v>
      </c>
      <c r="K76" s="115">
        <v>80.30690537084399</v>
      </c>
      <c r="L76" s="115">
        <v>385.5208621166068</v>
      </c>
      <c r="M76" s="115"/>
      <c r="N76" s="115">
        <v>1.0693692694013257</v>
      </c>
      <c r="O76" s="115">
        <v>0.27387622074074514</v>
      </c>
      <c r="P76" s="115">
        <v>0.8940403292159972</v>
      </c>
    </row>
    <row r="77" spans="1:16" ht="12.75">
      <c r="A77" s="137" t="s">
        <v>142</v>
      </c>
      <c r="B77" s="138">
        <v>3183</v>
      </c>
      <c r="C77" s="138">
        <v>1460</v>
      </c>
      <c r="D77" s="138">
        <v>4643</v>
      </c>
      <c r="E77" s="138"/>
      <c r="F77" s="138">
        <v>3193</v>
      </c>
      <c r="G77" s="138" t="s">
        <v>79</v>
      </c>
      <c r="H77" s="138">
        <v>3193</v>
      </c>
      <c r="I77" s="138"/>
      <c r="J77" s="139">
        <v>0.3141690229343297</v>
      </c>
      <c r="K77" s="139">
        <v>-100</v>
      </c>
      <c r="L77" s="139">
        <v>-31.229808313590347</v>
      </c>
      <c r="M77" s="139"/>
      <c r="N77" s="139">
        <v>0.0008219594691785747</v>
      </c>
      <c r="O77" s="139">
        <v>-0.4244790682393714</v>
      </c>
      <c r="P77" s="139">
        <v>-0.09291560187522907</v>
      </c>
    </row>
    <row r="78" spans="1:16" ht="12.75">
      <c r="A78" s="14" t="s">
        <v>143</v>
      </c>
      <c r="B78" s="114">
        <v>51134</v>
      </c>
      <c r="C78" s="114">
        <v>5406</v>
      </c>
      <c r="D78" s="114">
        <v>56540</v>
      </c>
      <c r="E78" s="114"/>
      <c r="F78" s="114">
        <v>17089</v>
      </c>
      <c r="G78" s="114">
        <v>14854</v>
      </c>
      <c r="H78" s="114">
        <v>31943</v>
      </c>
      <c r="I78" s="114"/>
      <c r="J78" s="115">
        <v>-66.57996636288966</v>
      </c>
      <c r="K78" s="115">
        <v>174.76877543470218</v>
      </c>
      <c r="L78" s="115">
        <v>-43.50371418464803</v>
      </c>
      <c r="M78" s="115"/>
      <c r="N78" s="115">
        <v>-2.7983610128184573</v>
      </c>
      <c r="O78" s="115">
        <v>2.7469029018668367</v>
      </c>
      <c r="P78" s="115">
        <v>-1.5761690064310412</v>
      </c>
    </row>
    <row r="79" spans="1:16" ht="12.75">
      <c r="A79" s="137" t="s">
        <v>144</v>
      </c>
      <c r="B79" s="138">
        <v>30879</v>
      </c>
      <c r="C79" s="138">
        <v>1054</v>
      </c>
      <c r="D79" s="138">
        <v>31933</v>
      </c>
      <c r="E79" s="138"/>
      <c r="F79" s="138">
        <v>2499</v>
      </c>
      <c r="G79" s="138">
        <v>1050</v>
      </c>
      <c r="H79" s="138">
        <v>3549</v>
      </c>
      <c r="I79" s="138"/>
      <c r="J79" s="139">
        <v>-91.90712134460313</v>
      </c>
      <c r="K79" s="139">
        <v>-0.3795066413662229</v>
      </c>
      <c r="L79" s="139">
        <v>-88.88610528293614</v>
      </c>
      <c r="M79" s="139"/>
      <c r="N79" s="139">
        <v>-2.332720973528795</v>
      </c>
      <c r="O79" s="139">
        <v>-0.0011629563513407435</v>
      </c>
      <c r="P79" s="139">
        <v>-1.8188389266389666</v>
      </c>
    </row>
    <row r="80" spans="1:16" ht="12.75">
      <c r="A80" s="14" t="s">
        <v>145</v>
      </c>
      <c r="B80" s="114">
        <v>791</v>
      </c>
      <c r="C80" s="114" t="s">
        <v>79</v>
      </c>
      <c r="D80" s="114">
        <v>791</v>
      </c>
      <c r="E80" s="114"/>
      <c r="F80" s="114">
        <v>30089</v>
      </c>
      <c r="G80" s="114">
        <v>2766</v>
      </c>
      <c r="H80" s="114">
        <v>32855</v>
      </c>
      <c r="I80" s="114"/>
      <c r="J80" s="115">
        <v>3703.9190897597978</v>
      </c>
      <c r="K80" s="115" t="s">
        <v>90</v>
      </c>
      <c r="L80" s="115">
        <v>4053.6030341340074</v>
      </c>
      <c r="M80" s="115"/>
      <c r="N80" s="115">
        <v>2.408176852799388</v>
      </c>
      <c r="O80" s="115">
        <v>0.8041843169521242</v>
      </c>
      <c r="P80" s="115">
        <v>2.054652316225755</v>
      </c>
    </row>
    <row r="81" spans="1:16" ht="12.75">
      <c r="A81" s="137" t="s">
        <v>146</v>
      </c>
      <c r="B81" s="138">
        <v>42376</v>
      </c>
      <c r="C81" s="138">
        <v>8320</v>
      </c>
      <c r="D81" s="138">
        <v>50696</v>
      </c>
      <c r="E81" s="138"/>
      <c r="F81" s="138">
        <v>2082</v>
      </c>
      <c r="G81" s="138">
        <v>3298</v>
      </c>
      <c r="H81" s="138">
        <v>5380</v>
      </c>
      <c r="I81" s="138"/>
      <c r="J81" s="139">
        <v>-95.08684160845762</v>
      </c>
      <c r="K81" s="139">
        <v>-60.36057692307693</v>
      </c>
      <c r="L81" s="139">
        <v>-89.38772289727001</v>
      </c>
      <c r="M81" s="139"/>
      <c r="N81" s="139">
        <v>-3.312003485108149</v>
      </c>
      <c r="O81" s="139">
        <v>-1.4600916991083037</v>
      </c>
      <c r="P81" s="139">
        <v>-2.9038368376399175</v>
      </c>
    </row>
    <row r="82" spans="1:16" ht="12.75">
      <c r="A82" s="14" t="s">
        <v>147</v>
      </c>
      <c r="B82" s="114">
        <v>5965</v>
      </c>
      <c r="C82" s="114">
        <v>1367</v>
      </c>
      <c r="D82" s="114">
        <v>7332</v>
      </c>
      <c r="E82" s="114"/>
      <c r="F82" s="114">
        <v>48223</v>
      </c>
      <c r="G82" s="114">
        <v>27</v>
      </c>
      <c r="H82" s="114">
        <v>48250</v>
      </c>
      <c r="I82" s="114"/>
      <c r="J82" s="115">
        <v>708.4325230511316</v>
      </c>
      <c r="K82" s="115">
        <v>-98.0248719824433</v>
      </c>
      <c r="L82" s="115">
        <v>558.0741953082379</v>
      </c>
      <c r="M82" s="115"/>
      <c r="N82" s="115">
        <v>3.4734363248548212</v>
      </c>
      <c r="O82" s="115">
        <v>-0.38959037769914906</v>
      </c>
      <c r="P82" s="115">
        <v>2.622014205193533</v>
      </c>
    </row>
    <row r="83" spans="1:16" ht="12.75">
      <c r="A83" s="137" t="s">
        <v>148</v>
      </c>
      <c r="B83" s="138">
        <v>15628</v>
      </c>
      <c r="C83" s="138">
        <v>762</v>
      </c>
      <c r="D83" s="138">
        <v>16390</v>
      </c>
      <c r="E83" s="138"/>
      <c r="F83" s="138">
        <v>4498</v>
      </c>
      <c r="G83" s="138">
        <v>347</v>
      </c>
      <c r="H83" s="138">
        <v>4845</v>
      </c>
      <c r="I83" s="138"/>
      <c r="J83" s="139">
        <v>-71.21832608139238</v>
      </c>
      <c r="K83" s="139">
        <v>-54.461942257217856</v>
      </c>
      <c r="L83" s="139">
        <v>-70.43929225137279</v>
      </c>
      <c r="M83" s="139"/>
      <c r="N83" s="139">
        <v>-0.9148408891957537</v>
      </c>
      <c r="O83" s="139">
        <v>-0.12065672145160215</v>
      </c>
      <c r="P83" s="139">
        <v>-0.7398004301031169</v>
      </c>
    </row>
    <row r="84" spans="1:16" ht="12.75">
      <c r="A84" s="14" t="s">
        <v>149</v>
      </c>
      <c r="B84" s="114">
        <v>109</v>
      </c>
      <c r="C84" s="114" t="s">
        <v>79</v>
      </c>
      <c r="D84" s="114">
        <v>109</v>
      </c>
      <c r="E84" s="114"/>
      <c r="F84" s="114">
        <v>13330</v>
      </c>
      <c r="G84" s="114">
        <v>126</v>
      </c>
      <c r="H84" s="114">
        <v>13456</v>
      </c>
      <c r="I84" s="114"/>
      <c r="J84" s="115">
        <v>12129.357798165138</v>
      </c>
      <c r="K84" s="115" t="s">
        <v>90</v>
      </c>
      <c r="L84" s="115">
        <v>12244.954128440366</v>
      </c>
      <c r="M84" s="115"/>
      <c r="N84" s="115">
        <v>1.0867126142009935</v>
      </c>
      <c r="O84" s="115">
        <v>0.03663312506723342</v>
      </c>
      <c r="P84" s="115">
        <v>0.8552720953301257</v>
      </c>
    </row>
    <row r="85" spans="1:16" ht="12.75">
      <c r="A85" s="137" t="s">
        <v>150</v>
      </c>
      <c r="B85" s="138">
        <v>3835</v>
      </c>
      <c r="C85" s="138">
        <v>8567</v>
      </c>
      <c r="D85" s="138">
        <v>12402</v>
      </c>
      <c r="E85" s="138"/>
      <c r="F85" s="138">
        <v>5999</v>
      </c>
      <c r="G85" s="138">
        <v>4696</v>
      </c>
      <c r="H85" s="138">
        <v>10695</v>
      </c>
      <c r="I85" s="138"/>
      <c r="J85" s="139">
        <v>56.42764015645372</v>
      </c>
      <c r="K85" s="139">
        <v>-45.185012256332435</v>
      </c>
      <c r="L85" s="139">
        <v>-13.763909046927914</v>
      </c>
      <c r="M85" s="139"/>
      <c r="N85" s="139">
        <v>0.17787202913024358</v>
      </c>
      <c r="O85" s="139">
        <v>-1.1254510090100047</v>
      </c>
      <c r="P85" s="139">
        <v>-0.10938409131104553</v>
      </c>
    </row>
    <row r="86" spans="1:16" ht="12.75">
      <c r="A86" s="14" t="s">
        <v>151</v>
      </c>
      <c r="B86" s="114">
        <v>50137</v>
      </c>
      <c r="C86" s="114">
        <v>2965</v>
      </c>
      <c r="D86" s="114">
        <v>53102</v>
      </c>
      <c r="E86" s="114"/>
      <c r="F86" s="114">
        <v>41819</v>
      </c>
      <c r="G86" s="114">
        <v>1858</v>
      </c>
      <c r="H86" s="114">
        <v>43677</v>
      </c>
      <c r="I86" s="114"/>
      <c r="J86" s="115">
        <v>-16.59054191515248</v>
      </c>
      <c r="K86" s="115">
        <v>-37.33558178752108</v>
      </c>
      <c r="L86" s="115">
        <v>-17.74886068321344</v>
      </c>
      <c r="M86" s="115"/>
      <c r="N86" s="115">
        <v>-0.6837058864627384</v>
      </c>
      <c r="O86" s="115">
        <v>-0.3218481702335508</v>
      </c>
      <c r="P86" s="115">
        <v>-0.603951412188989</v>
      </c>
    </row>
    <row r="87" spans="1:16" ht="12.75">
      <c r="A87" s="137" t="s">
        <v>152</v>
      </c>
      <c r="B87" s="138">
        <v>1753</v>
      </c>
      <c r="C87" s="138">
        <v>389</v>
      </c>
      <c r="D87" s="138">
        <v>2142</v>
      </c>
      <c r="E87" s="138"/>
      <c r="F87" s="138">
        <v>13980</v>
      </c>
      <c r="G87" s="138" t="s">
        <v>79</v>
      </c>
      <c r="H87" s="138">
        <v>13980</v>
      </c>
      <c r="I87" s="138"/>
      <c r="J87" s="139">
        <v>697.4900171135197</v>
      </c>
      <c r="K87" s="139">
        <v>-100</v>
      </c>
      <c r="L87" s="139">
        <v>552.6610644257703</v>
      </c>
      <c r="M87" s="139"/>
      <c r="N87" s="139">
        <v>1.0050098429646432</v>
      </c>
      <c r="O87" s="139">
        <v>-0.11309750516788733</v>
      </c>
      <c r="P87" s="139">
        <v>0.7585757896544564</v>
      </c>
    </row>
    <row r="88" spans="1:16" ht="12.75">
      <c r="A88" s="14" t="s">
        <v>153</v>
      </c>
      <c r="B88" s="114">
        <v>474</v>
      </c>
      <c r="C88" s="114" t="s">
        <v>79</v>
      </c>
      <c r="D88" s="114">
        <v>474</v>
      </c>
      <c r="E88" s="114"/>
      <c r="F88" s="114">
        <v>712</v>
      </c>
      <c r="G88" s="114" t="s">
        <v>79</v>
      </c>
      <c r="H88" s="114">
        <v>712</v>
      </c>
      <c r="I88" s="114"/>
      <c r="J88" s="115">
        <v>50.21097046413503</v>
      </c>
      <c r="K88" s="115" t="s">
        <v>79</v>
      </c>
      <c r="L88" s="115">
        <v>50.21097046413503</v>
      </c>
      <c r="M88" s="115"/>
      <c r="N88" s="115">
        <v>0.019562635366450077</v>
      </c>
      <c r="O88" s="115" t="s">
        <v>79</v>
      </c>
      <c r="P88" s="115">
        <v>0.015250974652623804</v>
      </c>
    </row>
    <row r="89" spans="1:16" ht="12.75">
      <c r="A89" s="137" t="s">
        <v>154</v>
      </c>
      <c r="B89" s="138">
        <v>585</v>
      </c>
      <c r="C89" s="138" t="s">
        <v>79</v>
      </c>
      <c r="D89" s="138">
        <v>585</v>
      </c>
      <c r="E89" s="138"/>
      <c r="F89" s="138" t="s">
        <v>79</v>
      </c>
      <c r="G89" s="138" t="s">
        <v>79</v>
      </c>
      <c r="H89" s="138" t="s">
        <v>79</v>
      </c>
      <c r="I89" s="138"/>
      <c r="J89" s="139">
        <v>-100</v>
      </c>
      <c r="K89" s="139" t="s">
        <v>79</v>
      </c>
      <c r="L89" s="139">
        <v>-100</v>
      </c>
      <c r="M89" s="139"/>
      <c r="N89" s="139">
        <v>-0.04808462894694662</v>
      </c>
      <c r="O89" s="139" t="s">
        <v>79</v>
      </c>
      <c r="P89" s="139">
        <v>-0.03748663937724759</v>
      </c>
    </row>
    <row r="90" spans="1:16" ht="12.75">
      <c r="A90" s="14" t="s">
        <v>155</v>
      </c>
      <c r="B90" s="114">
        <v>31618</v>
      </c>
      <c r="C90" s="114">
        <v>1837</v>
      </c>
      <c r="D90" s="114">
        <v>33455</v>
      </c>
      <c r="E90" s="114"/>
      <c r="F90" s="114">
        <v>39356</v>
      </c>
      <c r="G90" s="114">
        <v>16675</v>
      </c>
      <c r="H90" s="114">
        <v>56031</v>
      </c>
      <c r="I90" s="114"/>
      <c r="J90" s="115">
        <v>24.473401227149093</v>
      </c>
      <c r="K90" s="115">
        <v>807.7299945563418</v>
      </c>
      <c r="L90" s="115">
        <v>67.48169182483934</v>
      </c>
      <c r="M90" s="115"/>
      <c r="N90" s="115">
        <v>0.6360322372503812</v>
      </c>
      <c r="O90" s="115">
        <v>4.313986585298489</v>
      </c>
      <c r="P90" s="115">
        <v>1.4466638813346009</v>
      </c>
    </row>
    <row r="91" spans="1:16" ht="12.75">
      <c r="A91" s="137" t="s">
        <v>156</v>
      </c>
      <c r="B91" s="138">
        <v>765</v>
      </c>
      <c r="C91" s="138">
        <v>252</v>
      </c>
      <c r="D91" s="138">
        <v>1017</v>
      </c>
      <c r="E91" s="138"/>
      <c r="F91" s="138">
        <v>299</v>
      </c>
      <c r="G91" s="138">
        <v>696</v>
      </c>
      <c r="H91" s="138">
        <v>995</v>
      </c>
      <c r="I91" s="138"/>
      <c r="J91" s="139">
        <v>-60.915032679738566</v>
      </c>
      <c r="K91" s="139">
        <v>176.19047619047618</v>
      </c>
      <c r="L91" s="139">
        <v>-2.163225172074734</v>
      </c>
      <c r="M91" s="139"/>
      <c r="N91" s="139">
        <v>-0.038303311263721586</v>
      </c>
      <c r="O91" s="139">
        <v>0.12908815499882254</v>
      </c>
      <c r="P91" s="139">
        <v>-0.001409753959486234</v>
      </c>
    </row>
    <row r="92" spans="1:16" ht="12.75">
      <c r="A92" s="14" t="s">
        <v>157</v>
      </c>
      <c r="B92" s="114">
        <v>3232</v>
      </c>
      <c r="C92" s="114">
        <v>1158</v>
      </c>
      <c r="D92" s="114">
        <v>4390</v>
      </c>
      <c r="E92" s="114"/>
      <c r="F92" s="114">
        <v>5024</v>
      </c>
      <c r="G92" s="114">
        <v>488</v>
      </c>
      <c r="H92" s="114">
        <v>5512</v>
      </c>
      <c r="I92" s="114"/>
      <c r="J92" s="115">
        <v>55.44554455445545</v>
      </c>
      <c r="K92" s="115">
        <v>-57.858376511226254</v>
      </c>
      <c r="L92" s="115">
        <v>25.55808656036447</v>
      </c>
      <c r="M92" s="115"/>
      <c r="N92" s="115">
        <v>0.1472951368768006</v>
      </c>
      <c r="O92" s="115">
        <v>-0.19479518884957453</v>
      </c>
      <c r="P92" s="115">
        <v>0.07189745193379794</v>
      </c>
    </row>
    <row r="93" spans="1:16" ht="12.75">
      <c r="A93" s="137" t="s">
        <v>158</v>
      </c>
      <c r="B93" s="138">
        <v>1451</v>
      </c>
      <c r="C93" s="138">
        <v>199</v>
      </c>
      <c r="D93" s="138">
        <v>1650</v>
      </c>
      <c r="E93" s="138"/>
      <c r="F93" s="138">
        <v>425</v>
      </c>
      <c r="G93" s="138">
        <v>197</v>
      </c>
      <c r="H93" s="138">
        <v>622</v>
      </c>
      <c r="I93" s="138"/>
      <c r="J93" s="139">
        <v>-70.70985527222605</v>
      </c>
      <c r="K93" s="139">
        <v>-1.005025125628145</v>
      </c>
      <c r="L93" s="139">
        <v>-62.303030303030305</v>
      </c>
      <c r="M93" s="139"/>
      <c r="N93" s="139">
        <v>-0.08433304153772177</v>
      </c>
      <c r="O93" s="139">
        <v>-0.0005814781756703718</v>
      </c>
      <c r="P93" s="139">
        <v>-0.06587395774326585</v>
      </c>
    </row>
    <row r="94" spans="1:16" ht="12.75">
      <c r="A94" s="14" t="s">
        <v>159</v>
      </c>
      <c r="B94" s="114">
        <v>2002</v>
      </c>
      <c r="C94" s="114">
        <v>541</v>
      </c>
      <c r="D94" s="114">
        <v>2543</v>
      </c>
      <c r="E94" s="114"/>
      <c r="F94" s="114">
        <v>6281</v>
      </c>
      <c r="G94" s="114" t="s">
        <v>79</v>
      </c>
      <c r="H94" s="114">
        <v>6281</v>
      </c>
      <c r="I94" s="114"/>
      <c r="J94" s="115">
        <v>213.73626373626374</v>
      </c>
      <c r="K94" s="115">
        <v>-100</v>
      </c>
      <c r="L94" s="115">
        <v>146.99174203696424</v>
      </c>
      <c r="M94" s="115"/>
      <c r="N94" s="115">
        <v>0.35171645686151215</v>
      </c>
      <c r="O94" s="115">
        <v>-0.15728984651883557</v>
      </c>
      <c r="P94" s="115">
        <v>0.23953001366179738</v>
      </c>
    </row>
    <row r="95" spans="1:16" ht="12.75">
      <c r="A95" s="137" t="s">
        <v>160</v>
      </c>
      <c r="B95" s="138">
        <v>51076</v>
      </c>
      <c r="C95" s="138">
        <v>723</v>
      </c>
      <c r="D95" s="138">
        <v>51799</v>
      </c>
      <c r="E95" s="138"/>
      <c r="F95" s="138">
        <v>18804</v>
      </c>
      <c r="G95" s="138">
        <v>2090</v>
      </c>
      <c r="H95" s="138">
        <v>20894</v>
      </c>
      <c r="I95" s="138"/>
      <c r="J95" s="139">
        <v>-63.18427441459785</v>
      </c>
      <c r="K95" s="139">
        <v>189.07330567081604</v>
      </c>
      <c r="L95" s="139">
        <v>-59.663313963590035</v>
      </c>
      <c r="M95" s="139"/>
      <c r="N95" s="139">
        <v>-2.6526275989330963</v>
      </c>
      <c r="O95" s="139">
        <v>0.3974403330706991</v>
      </c>
      <c r="P95" s="139">
        <v>-1.980383914451003</v>
      </c>
    </row>
    <row r="96" spans="1:16" ht="12.75">
      <c r="A96" s="14" t="s">
        <v>161</v>
      </c>
      <c r="B96" s="114">
        <v>5726</v>
      </c>
      <c r="C96" s="114">
        <v>1677</v>
      </c>
      <c r="D96" s="114">
        <v>7403</v>
      </c>
      <c r="E96" s="114"/>
      <c r="F96" s="114">
        <v>8023</v>
      </c>
      <c r="G96" s="114">
        <v>1057</v>
      </c>
      <c r="H96" s="114">
        <v>9080</v>
      </c>
      <c r="I96" s="114"/>
      <c r="J96" s="115">
        <v>40.115263709395734</v>
      </c>
      <c r="K96" s="115">
        <v>-36.97078115682767</v>
      </c>
      <c r="L96" s="115">
        <v>22.652978522220724</v>
      </c>
      <c r="M96" s="115"/>
      <c r="N96" s="115">
        <v>0.1888040900703186</v>
      </c>
      <c r="O96" s="115">
        <v>-0.18025823445781525</v>
      </c>
      <c r="P96" s="115">
        <v>0.10746169954810975</v>
      </c>
    </row>
    <row r="97" spans="1:16" ht="12.75">
      <c r="A97" s="137" t="s">
        <v>162</v>
      </c>
      <c r="B97" s="138">
        <v>2537</v>
      </c>
      <c r="C97" s="138">
        <v>14036</v>
      </c>
      <c r="D97" s="138">
        <v>16573</v>
      </c>
      <c r="E97" s="138"/>
      <c r="F97" s="138">
        <v>2219</v>
      </c>
      <c r="G97" s="138">
        <v>247</v>
      </c>
      <c r="H97" s="138">
        <v>2466</v>
      </c>
      <c r="I97" s="138"/>
      <c r="J97" s="139">
        <v>-12.534489554592042</v>
      </c>
      <c r="K97" s="139">
        <v>-98.24023938444</v>
      </c>
      <c r="L97" s="139">
        <v>-85.12037651602003</v>
      </c>
      <c r="M97" s="139"/>
      <c r="N97" s="139">
        <v>-0.026138311119878674</v>
      </c>
      <c r="O97" s="139">
        <v>-4.009001282159379</v>
      </c>
      <c r="P97" s="139">
        <v>-0.9039726866578321</v>
      </c>
    </row>
    <row r="98" spans="1:16" ht="12.75">
      <c r="A98" s="14" t="s">
        <v>54</v>
      </c>
      <c r="B98" s="114">
        <v>1559</v>
      </c>
      <c r="C98" s="114">
        <v>349</v>
      </c>
      <c r="D98" s="114">
        <v>1908</v>
      </c>
      <c r="E98" s="114"/>
      <c r="F98" s="114">
        <v>1279</v>
      </c>
      <c r="G98" s="114">
        <v>320</v>
      </c>
      <c r="H98" s="114">
        <v>1599</v>
      </c>
      <c r="I98" s="114"/>
      <c r="J98" s="115">
        <v>-17.96023091725465</v>
      </c>
      <c r="K98" s="115">
        <v>-8.309455587392545</v>
      </c>
      <c r="L98" s="115">
        <v>-16.19496855345912</v>
      </c>
      <c r="M98" s="115"/>
      <c r="N98" s="115">
        <v>-0.023014865137000094</v>
      </c>
      <c r="O98" s="115">
        <v>-0.00843143354722039</v>
      </c>
      <c r="P98" s="115">
        <v>-0.019800635158238468</v>
      </c>
    </row>
    <row r="99" spans="1:16" ht="12.75">
      <c r="A99" s="137" t="s">
        <v>163</v>
      </c>
      <c r="B99" s="138">
        <v>719</v>
      </c>
      <c r="C99" s="138">
        <v>193</v>
      </c>
      <c r="D99" s="138">
        <v>912</v>
      </c>
      <c r="E99" s="138"/>
      <c r="F99" s="138">
        <v>10824</v>
      </c>
      <c r="G99" s="138">
        <v>2362</v>
      </c>
      <c r="H99" s="138">
        <v>13186</v>
      </c>
      <c r="I99" s="138"/>
      <c r="J99" s="139">
        <v>1405.424200278164</v>
      </c>
      <c r="K99" s="139">
        <v>1123.8341968911918</v>
      </c>
      <c r="L99" s="139">
        <v>1345.8333333333335</v>
      </c>
      <c r="M99" s="139"/>
      <c r="N99" s="139">
        <v>0.8305900436049498</v>
      </c>
      <c r="O99" s="139">
        <v>0.6306130815145182</v>
      </c>
      <c r="P99" s="139">
        <v>0.7865145499424563</v>
      </c>
    </row>
    <row r="100" spans="1:16" ht="12.75">
      <c r="A100" s="14"/>
      <c r="B100" s="114"/>
      <c r="C100" s="114"/>
      <c r="D100" s="114"/>
      <c r="E100" s="114"/>
      <c r="F100" s="114"/>
      <c r="G100" s="114"/>
      <c r="H100" s="114"/>
      <c r="I100" s="114"/>
      <c r="J100" s="115"/>
      <c r="K100" s="115"/>
      <c r="L100" s="115"/>
      <c r="M100" s="115"/>
      <c r="N100" s="115"/>
      <c r="O100" s="115"/>
      <c r="P100" s="115"/>
    </row>
    <row r="101" spans="1:16" ht="12.75">
      <c r="A101" s="137" t="s">
        <v>1</v>
      </c>
      <c r="B101" s="138">
        <v>1216605</v>
      </c>
      <c r="C101" s="138">
        <v>343951</v>
      </c>
      <c r="D101" s="138">
        <v>1560556</v>
      </c>
      <c r="E101" s="138"/>
      <c r="F101" s="138">
        <v>1638472</v>
      </c>
      <c r="G101" s="138">
        <v>312916</v>
      </c>
      <c r="H101" s="138">
        <v>1951388</v>
      </c>
      <c r="I101" s="138"/>
      <c r="J101" s="139">
        <v>34.67575753839578</v>
      </c>
      <c r="K101" s="139">
        <v>-9.023087590964995</v>
      </c>
      <c r="L101" s="139">
        <v>25.04440724972381</v>
      </c>
      <c r="M101" s="139"/>
      <c r="N101" s="139">
        <v>34.67575753839578</v>
      </c>
      <c r="O101" s="139">
        <v>-9.023087590965</v>
      </c>
      <c r="P101" s="139">
        <v>25.044407249723818</v>
      </c>
    </row>
    <row r="103" ht="12.75">
      <c r="A103" s="25" t="s">
        <v>4</v>
      </c>
    </row>
    <row r="104" spans="1:14" ht="12.75">
      <c r="A104" s="74" t="s">
        <v>87</v>
      </c>
      <c r="N104" s="30" t="s">
        <v>169</v>
      </c>
    </row>
    <row r="105" ht="12.75">
      <c r="A105" s="30" t="s">
        <v>91</v>
      </c>
    </row>
    <row r="106" ht="12.75">
      <c r="A106" s="25" t="s">
        <v>231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8" width="11.421875" style="30" customWidth="1"/>
    <col min="9" max="9" width="12.710937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145" t="s">
        <v>214</v>
      </c>
      <c r="B7" s="144"/>
      <c r="C7" s="144"/>
      <c r="D7" s="144"/>
      <c r="E7" s="144"/>
      <c r="F7" s="144"/>
      <c r="G7" s="144"/>
      <c r="H7" s="39"/>
    </row>
    <row r="8" spans="1:8" ht="14.25" customHeight="1">
      <c r="A8" s="145" t="s">
        <v>5</v>
      </c>
      <c r="B8" s="144"/>
      <c r="C8" s="144"/>
      <c r="D8" s="144"/>
      <c r="E8" s="144"/>
      <c r="F8" s="144"/>
      <c r="G8" s="144"/>
      <c r="H8" s="39"/>
    </row>
    <row r="9" spans="1:8" ht="14.25" customHeight="1">
      <c r="A9" s="43" t="s">
        <v>232</v>
      </c>
      <c r="B9" s="144"/>
      <c r="C9" s="144"/>
      <c r="D9" s="144"/>
      <c r="E9" s="144"/>
      <c r="F9" s="144"/>
      <c r="G9" s="78"/>
      <c r="H9" s="78"/>
    </row>
    <row r="10" spans="1:8" ht="12.75" customHeight="1">
      <c r="A10" s="48"/>
      <c r="B10" s="49"/>
      <c r="C10" s="49"/>
      <c r="D10" s="49"/>
      <c r="E10" s="49"/>
      <c r="F10" s="194" t="s">
        <v>216</v>
      </c>
      <c r="G10" s="194"/>
      <c r="H10" s="194"/>
    </row>
    <row r="11" spans="1:8" ht="12.75" customHeight="1">
      <c r="A11" s="157" t="s">
        <v>7</v>
      </c>
      <c r="B11" s="164" t="s">
        <v>215</v>
      </c>
      <c r="C11" s="164"/>
      <c r="D11" s="164"/>
      <c r="E11" s="141"/>
      <c r="F11" s="160" t="s">
        <v>52</v>
      </c>
      <c r="G11" s="160"/>
      <c r="H11" s="160"/>
    </row>
    <row r="12" spans="1:8" ht="12.75">
      <c r="A12" s="158"/>
      <c r="B12" s="143" t="s">
        <v>1</v>
      </c>
      <c r="C12" s="143" t="s">
        <v>35</v>
      </c>
      <c r="D12" s="143" t="s">
        <v>36</v>
      </c>
      <c r="E12" s="142"/>
      <c r="F12" s="143" t="s">
        <v>1</v>
      </c>
      <c r="G12" s="143" t="s">
        <v>35</v>
      </c>
      <c r="H12" s="143" t="s">
        <v>36</v>
      </c>
    </row>
    <row r="13" spans="1:8" ht="12.75">
      <c r="A13" s="79" t="s">
        <v>53</v>
      </c>
      <c r="B13" s="16">
        <v>10328</v>
      </c>
      <c r="C13" s="16" t="s">
        <v>79</v>
      </c>
      <c r="D13" s="16">
        <v>10328</v>
      </c>
      <c r="E13" s="16"/>
      <c r="F13" s="16">
        <v>141</v>
      </c>
      <c r="G13" s="16" t="s">
        <v>79</v>
      </c>
      <c r="H13" s="16">
        <v>141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 t="s">
        <v>79</v>
      </c>
      <c r="G14" s="119" t="s">
        <v>79</v>
      </c>
      <c r="H14" s="119" t="s">
        <v>79</v>
      </c>
    </row>
    <row r="15" spans="1:8" ht="12.75">
      <c r="A15" s="79" t="s">
        <v>55</v>
      </c>
      <c r="B15" s="16" t="s">
        <v>79</v>
      </c>
      <c r="C15" s="16" t="s">
        <v>79</v>
      </c>
      <c r="D15" s="16" t="s">
        <v>79</v>
      </c>
      <c r="E15" s="16"/>
      <c r="F15" s="16" t="s">
        <v>79</v>
      </c>
      <c r="G15" s="16" t="s">
        <v>79</v>
      </c>
      <c r="H15" s="16" t="s">
        <v>79</v>
      </c>
    </row>
    <row r="16" spans="1:8" ht="12.75">
      <c r="A16" s="132" t="s">
        <v>56</v>
      </c>
      <c r="B16" s="119" t="s">
        <v>79</v>
      </c>
      <c r="C16" s="119" t="s">
        <v>79</v>
      </c>
      <c r="D16" s="119" t="s">
        <v>79</v>
      </c>
      <c r="E16" s="119"/>
      <c r="F16" s="119" t="s">
        <v>79</v>
      </c>
      <c r="G16" s="119" t="s">
        <v>79</v>
      </c>
      <c r="H16" s="119" t="s">
        <v>79</v>
      </c>
    </row>
    <row r="17" spans="1:8" ht="12.75">
      <c r="A17" s="79" t="s">
        <v>57</v>
      </c>
      <c r="B17" s="16" t="s">
        <v>79</v>
      </c>
      <c r="C17" s="16" t="s">
        <v>79</v>
      </c>
      <c r="D17" s="16" t="s">
        <v>79</v>
      </c>
      <c r="E17" s="16"/>
      <c r="F17" s="16" t="s">
        <v>79</v>
      </c>
      <c r="G17" s="16" t="s">
        <v>79</v>
      </c>
      <c r="H17" s="16" t="s">
        <v>79</v>
      </c>
    </row>
    <row r="18" spans="1:8" ht="12.75">
      <c r="A18" s="132" t="s">
        <v>58</v>
      </c>
      <c r="B18" s="119">
        <v>19711</v>
      </c>
      <c r="C18" s="119" t="s">
        <v>79</v>
      </c>
      <c r="D18" s="119">
        <v>19711</v>
      </c>
      <c r="E18" s="119"/>
      <c r="F18" s="119">
        <v>364</v>
      </c>
      <c r="G18" s="119" t="s">
        <v>79</v>
      </c>
      <c r="H18" s="119">
        <v>364</v>
      </c>
    </row>
    <row r="19" spans="1:8" ht="12.75">
      <c r="A19" s="79" t="s">
        <v>59</v>
      </c>
      <c r="B19" s="16" t="s">
        <v>79</v>
      </c>
      <c r="C19" s="16" t="s">
        <v>79</v>
      </c>
      <c r="D19" s="16" t="s">
        <v>79</v>
      </c>
      <c r="E19" s="16"/>
      <c r="F19" s="16" t="s">
        <v>79</v>
      </c>
      <c r="G19" s="16" t="s">
        <v>79</v>
      </c>
      <c r="H19" s="16" t="s">
        <v>79</v>
      </c>
    </row>
    <row r="20" spans="1:8" ht="12.75">
      <c r="A20" s="132" t="s">
        <v>60</v>
      </c>
      <c r="B20" s="119" t="s">
        <v>79</v>
      </c>
      <c r="C20" s="119" t="s">
        <v>79</v>
      </c>
      <c r="D20" s="119" t="s">
        <v>79</v>
      </c>
      <c r="E20" s="119"/>
      <c r="F20" s="119" t="s">
        <v>79</v>
      </c>
      <c r="G20" s="119" t="s">
        <v>79</v>
      </c>
      <c r="H20" s="119" t="s">
        <v>79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 t="s">
        <v>79</v>
      </c>
      <c r="G21" s="16" t="s">
        <v>79</v>
      </c>
      <c r="H21" s="16" t="s">
        <v>79</v>
      </c>
    </row>
    <row r="22" spans="1:8" ht="12.75">
      <c r="A22" s="132" t="s">
        <v>61</v>
      </c>
      <c r="B22" s="119" t="s">
        <v>79</v>
      </c>
      <c r="C22" s="119" t="s">
        <v>79</v>
      </c>
      <c r="D22" s="119" t="s">
        <v>79</v>
      </c>
      <c r="E22" s="119"/>
      <c r="F22" s="119" t="s">
        <v>79</v>
      </c>
      <c r="G22" s="119" t="s">
        <v>79</v>
      </c>
      <c r="H22" s="119" t="s">
        <v>79</v>
      </c>
    </row>
    <row r="23" spans="1:8" ht="12.75">
      <c r="A23" s="79" t="s">
        <v>63</v>
      </c>
      <c r="B23" s="16">
        <v>10699</v>
      </c>
      <c r="C23" s="16">
        <v>10699</v>
      </c>
      <c r="D23" s="16" t="s">
        <v>79</v>
      </c>
      <c r="E23" s="16"/>
      <c r="F23" s="16">
        <v>244</v>
      </c>
      <c r="G23" s="16">
        <v>244</v>
      </c>
      <c r="H23" s="16" t="s">
        <v>79</v>
      </c>
    </row>
    <row r="24" spans="1:8" ht="12.75">
      <c r="A24" s="132" t="s">
        <v>64</v>
      </c>
      <c r="B24" s="119" t="s">
        <v>79</v>
      </c>
      <c r="C24" s="119" t="s">
        <v>79</v>
      </c>
      <c r="D24" s="119" t="s">
        <v>79</v>
      </c>
      <c r="E24" s="119"/>
      <c r="F24" s="119" t="s">
        <v>79</v>
      </c>
      <c r="G24" s="119" t="s">
        <v>79</v>
      </c>
      <c r="H24" s="119" t="s">
        <v>79</v>
      </c>
    </row>
    <row r="25" spans="1:8" ht="12.75">
      <c r="A25" s="79" t="s">
        <v>65</v>
      </c>
      <c r="B25" s="16" t="s">
        <v>79</v>
      </c>
      <c r="C25" s="16" t="s">
        <v>79</v>
      </c>
      <c r="D25" s="16" t="s">
        <v>79</v>
      </c>
      <c r="E25" s="16"/>
      <c r="F25" s="16" t="s">
        <v>79</v>
      </c>
      <c r="G25" s="16" t="s">
        <v>79</v>
      </c>
      <c r="H25" s="16" t="s">
        <v>79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 t="s">
        <v>79</v>
      </c>
      <c r="G26" s="119" t="s">
        <v>79</v>
      </c>
      <c r="H26" s="119" t="s">
        <v>79</v>
      </c>
    </row>
    <row r="27" spans="1:8" ht="12.75">
      <c r="A27" s="79" t="s">
        <v>67</v>
      </c>
      <c r="B27" s="16">
        <v>68126</v>
      </c>
      <c r="C27" s="16" t="s">
        <v>79</v>
      </c>
      <c r="D27" s="16">
        <v>68126</v>
      </c>
      <c r="E27" s="16"/>
      <c r="F27" s="16">
        <v>1140</v>
      </c>
      <c r="G27" s="16" t="s">
        <v>79</v>
      </c>
      <c r="H27" s="16">
        <v>1140</v>
      </c>
    </row>
    <row r="28" spans="1:8" ht="12.75">
      <c r="A28" s="132" t="s">
        <v>68</v>
      </c>
      <c r="B28" s="119">
        <v>68470</v>
      </c>
      <c r="C28" s="119">
        <v>68470</v>
      </c>
      <c r="D28" s="119" t="s">
        <v>79</v>
      </c>
      <c r="E28" s="119"/>
      <c r="F28" s="119">
        <v>1448</v>
      </c>
      <c r="G28" s="119">
        <v>1448</v>
      </c>
      <c r="H28" s="119" t="s">
        <v>79</v>
      </c>
    </row>
    <row r="29" spans="1:8" ht="12.75">
      <c r="A29" s="79" t="s">
        <v>69</v>
      </c>
      <c r="B29" s="16" t="s">
        <v>79</v>
      </c>
      <c r="C29" s="16" t="s">
        <v>79</v>
      </c>
      <c r="D29" s="16" t="s">
        <v>79</v>
      </c>
      <c r="E29" s="16"/>
      <c r="F29" s="16" t="s">
        <v>79</v>
      </c>
      <c r="G29" s="16" t="s">
        <v>79</v>
      </c>
      <c r="H29" s="16" t="s">
        <v>79</v>
      </c>
    </row>
    <row r="30" spans="1:8" ht="12.75">
      <c r="A30" s="132" t="s">
        <v>70</v>
      </c>
      <c r="B30" s="119">
        <v>42461</v>
      </c>
      <c r="C30" s="119" t="s">
        <v>79</v>
      </c>
      <c r="D30" s="119">
        <v>42461</v>
      </c>
      <c r="E30" s="119"/>
      <c r="F30" s="119">
        <v>792</v>
      </c>
      <c r="G30" s="119" t="s">
        <v>79</v>
      </c>
      <c r="H30" s="119">
        <v>792</v>
      </c>
    </row>
    <row r="31" spans="1:8" ht="12.75">
      <c r="A31" s="79" t="s">
        <v>71</v>
      </c>
      <c r="B31" s="16" t="s">
        <v>79</v>
      </c>
      <c r="C31" s="16" t="s">
        <v>79</v>
      </c>
      <c r="D31" s="16" t="s">
        <v>79</v>
      </c>
      <c r="E31" s="16"/>
      <c r="F31" s="16" t="s">
        <v>79</v>
      </c>
      <c r="G31" s="16" t="s">
        <v>79</v>
      </c>
      <c r="H31" s="16" t="s">
        <v>79</v>
      </c>
    </row>
    <row r="32" spans="1:8" ht="12.75">
      <c r="A32" s="132" t="s">
        <v>166</v>
      </c>
      <c r="B32" s="119">
        <v>4860</v>
      </c>
      <c r="C32" s="119">
        <v>4860</v>
      </c>
      <c r="D32" s="119" t="s">
        <v>79</v>
      </c>
      <c r="E32" s="119"/>
      <c r="F32" s="119">
        <v>114</v>
      </c>
      <c r="G32" s="119">
        <v>114</v>
      </c>
      <c r="H32" s="119" t="s">
        <v>79</v>
      </c>
    </row>
    <row r="33" spans="1:8" ht="12.75">
      <c r="A33" s="79" t="s">
        <v>72</v>
      </c>
      <c r="B33" s="16" t="s">
        <v>79</v>
      </c>
      <c r="C33" s="16" t="s">
        <v>79</v>
      </c>
      <c r="D33" s="16" t="s">
        <v>79</v>
      </c>
      <c r="E33" s="16"/>
      <c r="F33" s="16" t="s">
        <v>79</v>
      </c>
      <c r="G33" s="16" t="s">
        <v>79</v>
      </c>
      <c r="H33" s="16" t="s">
        <v>79</v>
      </c>
    </row>
    <row r="34" spans="1:8" ht="12.75">
      <c r="A34" s="132" t="s">
        <v>73</v>
      </c>
      <c r="B34" s="119">
        <v>4000</v>
      </c>
      <c r="C34" s="119" t="s">
        <v>79</v>
      </c>
      <c r="D34" s="119">
        <v>4000</v>
      </c>
      <c r="E34" s="119"/>
      <c r="F34" s="119">
        <v>72</v>
      </c>
      <c r="G34" s="119" t="s">
        <v>79</v>
      </c>
      <c r="H34" s="119">
        <v>72</v>
      </c>
    </row>
    <row r="35" spans="1:8" ht="12.75">
      <c r="A35" s="79" t="s">
        <v>76</v>
      </c>
      <c r="B35" s="16" t="s">
        <v>79</v>
      </c>
      <c r="C35" s="16" t="s">
        <v>79</v>
      </c>
      <c r="D35" s="16" t="s">
        <v>79</v>
      </c>
      <c r="E35" s="16"/>
      <c r="F35" s="16" t="s">
        <v>79</v>
      </c>
      <c r="G35" s="16" t="s">
        <v>79</v>
      </c>
      <c r="H35" s="16" t="s">
        <v>79</v>
      </c>
    </row>
    <row r="36" spans="1:8" ht="12.75">
      <c r="A36" s="132" t="s">
        <v>74</v>
      </c>
      <c r="B36" s="119" t="s">
        <v>79</v>
      </c>
      <c r="C36" s="119" t="s">
        <v>79</v>
      </c>
      <c r="D36" s="119" t="s">
        <v>79</v>
      </c>
      <c r="E36" s="119"/>
      <c r="F36" s="119" t="s">
        <v>79</v>
      </c>
      <c r="G36" s="119" t="s">
        <v>79</v>
      </c>
      <c r="H36" s="119" t="s">
        <v>79</v>
      </c>
    </row>
    <row r="37" spans="1:8" ht="12.75">
      <c r="A37" s="79" t="s">
        <v>75</v>
      </c>
      <c r="B37" s="16">
        <v>12600</v>
      </c>
      <c r="C37" s="16" t="s">
        <v>79</v>
      </c>
      <c r="D37" s="16">
        <v>12600</v>
      </c>
      <c r="E37" s="16"/>
      <c r="F37" s="16">
        <v>300</v>
      </c>
      <c r="G37" s="16" t="s">
        <v>79</v>
      </c>
      <c r="H37" s="16">
        <v>300</v>
      </c>
    </row>
    <row r="38" spans="1:8" ht="12.75">
      <c r="A38" s="132" t="s">
        <v>212</v>
      </c>
      <c r="B38" s="119" t="s">
        <v>79</v>
      </c>
      <c r="C38" s="119" t="s">
        <v>79</v>
      </c>
      <c r="D38" s="119" t="s">
        <v>79</v>
      </c>
      <c r="E38" s="119"/>
      <c r="F38" s="119" t="s">
        <v>79</v>
      </c>
      <c r="G38" s="119" t="s">
        <v>79</v>
      </c>
      <c r="H38" s="119" t="s">
        <v>79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241255</v>
      </c>
      <c r="C40" s="119">
        <v>84029</v>
      </c>
      <c r="D40" s="119">
        <v>157226</v>
      </c>
      <c r="E40" s="119"/>
      <c r="F40" s="119">
        <v>4615</v>
      </c>
      <c r="G40" s="119">
        <v>1806</v>
      </c>
      <c r="H40" s="119">
        <v>2809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ht="12.75">
      <c r="A42" s="25" t="s">
        <v>4</v>
      </c>
    </row>
    <row r="43" spans="1:2" ht="12.75">
      <c r="A43" s="74" t="s">
        <v>87</v>
      </c>
      <c r="B43" s="82"/>
    </row>
    <row r="44" ht="12.75">
      <c r="A44" s="25" t="s">
        <v>231</v>
      </c>
    </row>
  </sheetData>
  <sheetProtection/>
  <mergeCells count="4"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4" width="11.421875" style="30" customWidth="1"/>
    <col min="5" max="5" width="3.28125" style="30" customWidth="1"/>
    <col min="6" max="6" width="12.28125" style="30" bestFit="1" customWidth="1"/>
    <col min="7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46"/>
      <c r="B5" s="146"/>
      <c r="C5" s="146"/>
      <c r="D5" s="146"/>
      <c r="E5" s="146"/>
      <c r="F5" s="146"/>
      <c r="G5" s="146"/>
      <c r="H5" s="146"/>
    </row>
    <row r="6" spans="1:8" ht="12.7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145" t="s">
        <v>217</v>
      </c>
      <c r="B7" s="144"/>
      <c r="C7" s="144"/>
      <c r="D7" s="144"/>
      <c r="E7" s="144"/>
      <c r="F7" s="144"/>
      <c r="G7" s="144"/>
      <c r="H7" s="39"/>
    </row>
    <row r="8" spans="1:8" ht="14.25" customHeight="1">
      <c r="A8" s="145" t="s">
        <v>5</v>
      </c>
      <c r="B8" s="144"/>
      <c r="C8" s="144"/>
      <c r="D8" s="144"/>
      <c r="E8" s="144"/>
      <c r="F8" s="144"/>
      <c r="G8" s="144"/>
      <c r="H8" s="39"/>
    </row>
    <row r="9" spans="1:8" ht="14.25" customHeight="1">
      <c r="A9" s="46" t="s">
        <v>237</v>
      </c>
      <c r="B9" s="144"/>
      <c r="C9" s="144"/>
      <c r="D9" s="144"/>
      <c r="E9" s="144"/>
      <c r="F9" s="144"/>
      <c r="G9" s="188"/>
      <c r="H9" s="188"/>
    </row>
    <row r="10" spans="1:8" ht="12.75" customHeight="1">
      <c r="A10" s="48"/>
      <c r="B10" s="49"/>
      <c r="C10" s="49"/>
      <c r="D10" s="49"/>
      <c r="E10" s="49"/>
      <c r="F10" s="194" t="s">
        <v>216</v>
      </c>
      <c r="G10" s="194"/>
      <c r="H10" s="194"/>
    </row>
    <row r="11" spans="1:8" ht="12.75" customHeight="1">
      <c r="A11" s="157" t="s">
        <v>7</v>
      </c>
      <c r="B11" s="164" t="s">
        <v>215</v>
      </c>
      <c r="C11" s="164"/>
      <c r="D11" s="164"/>
      <c r="E11" s="141"/>
      <c r="F11" s="160" t="s">
        <v>52</v>
      </c>
      <c r="G11" s="160"/>
      <c r="H11" s="160"/>
    </row>
    <row r="12" spans="1:8" ht="12.75">
      <c r="A12" s="158"/>
      <c r="B12" s="143" t="s">
        <v>1</v>
      </c>
      <c r="C12" s="143" t="s">
        <v>35</v>
      </c>
      <c r="D12" s="143" t="s">
        <v>36</v>
      </c>
      <c r="E12" s="142"/>
      <c r="F12" s="143" t="s">
        <v>1</v>
      </c>
      <c r="G12" s="143" t="s">
        <v>35</v>
      </c>
      <c r="H12" s="143" t="s">
        <v>36</v>
      </c>
    </row>
    <row r="13" spans="1:8" ht="12.75">
      <c r="A13" s="79" t="s">
        <v>53</v>
      </c>
      <c r="B13" s="16">
        <v>168694</v>
      </c>
      <c r="C13" s="16">
        <v>10035</v>
      </c>
      <c r="D13" s="16">
        <v>158659</v>
      </c>
      <c r="E13" s="16"/>
      <c r="F13" s="16">
        <v>2969</v>
      </c>
      <c r="G13" s="16">
        <v>160</v>
      </c>
      <c r="H13" s="16">
        <v>2809</v>
      </c>
    </row>
    <row r="14" spans="1:8" ht="12.75">
      <c r="A14" s="132" t="s">
        <v>54</v>
      </c>
      <c r="B14" s="119" t="s">
        <v>79</v>
      </c>
      <c r="C14" s="119" t="s">
        <v>79</v>
      </c>
      <c r="D14" s="119" t="s">
        <v>79</v>
      </c>
      <c r="E14" s="119"/>
      <c r="F14" s="119" t="s">
        <v>79</v>
      </c>
      <c r="G14" s="119" t="s">
        <v>79</v>
      </c>
      <c r="H14" s="119" t="s">
        <v>79</v>
      </c>
    </row>
    <row r="15" spans="1:8" ht="12.75">
      <c r="A15" s="79" t="s">
        <v>55</v>
      </c>
      <c r="B15" s="16">
        <v>225145</v>
      </c>
      <c r="C15" s="16">
        <v>159205</v>
      </c>
      <c r="D15" s="16">
        <v>65940</v>
      </c>
      <c r="E15" s="16"/>
      <c r="F15" s="16">
        <v>4543</v>
      </c>
      <c r="G15" s="16">
        <v>3143</v>
      </c>
      <c r="H15" s="16">
        <v>1400</v>
      </c>
    </row>
    <row r="16" spans="1:8" ht="12.75">
      <c r="A16" s="132" t="s">
        <v>56</v>
      </c>
      <c r="B16" s="119" t="s">
        <v>79</v>
      </c>
      <c r="C16" s="119" t="s">
        <v>79</v>
      </c>
      <c r="D16" s="119" t="s">
        <v>79</v>
      </c>
      <c r="E16" s="119"/>
      <c r="F16" s="119" t="s">
        <v>79</v>
      </c>
      <c r="G16" s="119" t="s">
        <v>79</v>
      </c>
      <c r="H16" s="119" t="s">
        <v>79</v>
      </c>
    </row>
    <row r="17" spans="1:8" ht="12.75">
      <c r="A17" s="79" t="s">
        <v>57</v>
      </c>
      <c r="B17" s="16">
        <v>79306</v>
      </c>
      <c r="C17" s="16">
        <v>79306</v>
      </c>
      <c r="D17" s="16" t="s">
        <v>79</v>
      </c>
      <c r="E17" s="16"/>
      <c r="F17" s="16">
        <v>1523</v>
      </c>
      <c r="G17" s="16">
        <v>1523</v>
      </c>
      <c r="H17" s="16" t="s">
        <v>79</v>
      </c>
    </row>
    <row r="18" spans="1:8" ht="12.75">
      <c r="A18" s="132" t="s">
        <v>58</v>
      </c>
      <c r="B18" s="119">
        <v>19711</v>
      </c>
      <c r="C18" s="119" t="s">
        <v>79</v>
      </c>
      <c r="D18" s="119">
        <v>19711</v>
      </c>
      <c r="E18" s="119"/>
      <c r="F18" s="119">
        <v>364</v>
      </c>
      <c r="G18" s="119" t="s">
        <v>79</v>
      </c>
      <c r="H18" s="119">
        <v>364</v>
      </c>
    </row>
    <row r="19" spans="1:8" ht="12.75">
      <c r="A19" s="79" t="s">
        <v>59</v>
      </c>
      <c r="B19" s="16">
        <v>11194</v>
      </c>
      <c r="C19" s="16" t="s">
        <v>79</v>
      </c>
      <c r="D19" s="16">
        <v>11194</v>
      </c>
      <c r="E19" s="16"/>
      <c r="F19" s="16">
        <v>240</v>
      </c>
      <c r="G19" s="16" t="s">
        <v>79</v>
      </c>
      <c r="H19" s="16">
        <v>240</v>
      </c>
    </row>
    <row r="20" spans="1:8" ht="12.75">
      <c r="A20" s="132" t="s">
        <v>60</v>
      </c>
      <c r="B20" s="119" t="s">
        <v>79</v>
      </c>
      <c r="C20" s="119" t="s">
        <v>79</v>
      </c>
      <c r="D20" s="119" t="s">
        <v>79</v>
      </c>
      <c r="E20" s="119"/>
      <c r="F20" s="119" t="s">
        <v>79</v>
      </c>
      <c r="G20" s="119" t="s">
        <v>79</v>
      </c>
      <c r="H20" s="119" t="s">
        <v>79</v>
      </c>
    </row>
    <row r="21" spans="1:8" ht="12.75">
      <c r="A21" s="79" t="s">
        <v>62</v>
      </c>
      <c r="B21" s="16" t="s">
        <v>79</v>
      </c>
      <c r="C21" s="16" t="s">
        <v>79</v>
      </c>
      <c r="D21" s="16" t="s">
        <v>79</v>
      </c>
      <c r="E21" s="16"/>
      <c r="F21" s="16" t="s">
        <v>79</v>
      </c>
      <c r="G21" s="16" t="s">
        <v>79</v>
      </c>
      <c r="H21" s="16" t="s">
        <v>79</v>
      </c>
    </row>
    <row r="22" spans="1:8" ht="12.75">
      <c r="A22" s="132" t="s">
        <v>61</v>
      </c>
      <c r="B22" s="119">
        <v>75463</v>
      </c>
      <c r="C22" s="119">
        <v>75463</v>
      </c>
      <c r="D22" s="119" t="s">
        <v>79</v>
      </c>
      <c r="E22" s="119"/>
      <c r="F22" s="119">
        <v>1645</v>
      </c>
      <c r="G22" s="119">
        <v>1645</v>
      </c>
      <c r="H22" s="119" t="s">
        <v>79</v>
      </c>
    </row>
    <row r="23" spans="1:8" ht="12.75">
      <c r="A23" s="79" t="s">
        <v>63</v>
      </c>
      <c r="B23" s="16">
        <v>12760</v>
      </c>
      <c r="C23" s="16">
        <v>12760</v>
      </c>
      <c r="D23" s="16" t="s">
        <v>79</v>
      </c>
      <c r="E23" s="16"/>
      <c r="F23" s="16">
        <v>291</v>
      </c>
      <c r="G23" s="16">
        <v>291</v>
      </c>
      <c r="H23" s="16" t="s">
        <v>79</v>
      </c>
    </row>
    <row r="24" spans="1:8" ht="12.75">
      <c r="A24" s="132" t="s">
        <v>64</v>
      </c>
      <c r="B24" s="119">
        <v>217256</v>
      </c>
      <c r="C24" s="119" t="s">
        <v>79</v>
      </c>
      <c r="D24" s="119">
        <v>217256</v>
      </c>
      <c r="E24" s="119"/>
      <c r="F24" s="119">
        <v>4600</v>
      </c>
      <c r="G24" s="119" t="s">
        <v>79</v>
      </c>
      <c r="H24" s="119">
        <v>4600</v>
      </c>
    </row>
    <row r="25" spans="1:8" ht="12.75">
      <c r="A25" s="79" t="s">
        <v>65</v>
      </c>
      <c r="B25" s="16">
        <v>35208</v>
      </c>
      <c r="C25" s="16" t="s">
        <v>79</v>
      </c>
      <c r="D25" s="16">
        <v>35208</v>
      </c>
      <c r="E25" s="16"/>
      <c r="F25" s="16">
        <v>768</v>
      </c>
      <c r="G25" s="16" t="s">
        <v>79</v>
      </c>
      <c r="H25" s="16">
        <v>768</v>
      </c>
    </row>
    <row r="26" spans="1:8" ht="12.75">
      <c r="A26" s="132" t="s">
        <v>66</v>
      </c>
      <c r="B26" s="119" t="s">
        <v>79</v>
      </c>
      <c r="C26" s="119" t="s">
        <v>79</v>
      </c>
      <c r="D26" s="119" t="s">
        <v>79</v>
      </c>
      <c r="E26" s="119"/>
      <c r="F26" s="119" t="s">
        <v>79</v>
      </c>
      <c r="G26" s="119" t="s">
        <v>79</v>
      </c>
      <c r="H26" s="119" t="s">
        <v>79</v>
      </c>
    </row>
    <row r="27" spans="1:8" ht="12.75">
      <c r="A27" s="79" t="s">
        <v>67</v>
      </c>
      <c r="B27" s="16">
        <v>68126</v>
      </c>
      <c r="C27" s="16" t="s">
        <v>79</v>
      </c>
      <c r="D27" s="16">
        <v>68126</v>
      </c>
      <c r="E27" s="16"/>
      <c r="F27" s="16">
        <v>1140</v>
      </c>
      <c r="G27" s="16" t="s">
        <v>79</v>
      </c>
      <c r="H27" s="16">
        <v>1140</v>
      </c>
    </row>
    <row r="28" spans="1:8" ht="12.75">
      <c r="A28" s="132" t="s">
        <v>68</v>
      </c>
      <c r="B28" s="119">
        <v>68470</v>
      </c>
      <c r="C28" s="119">
        <v>68470</v>
      </c>
      <c r="D28" s="119" t="s">
        <v>79</v>
      </c>
      <c r="E28" s="119"/>
      <c r="F28" s="119">
        <v>1448</v>
      </c>
      <c r="G28" s="119">
        <v>1448</v>
      </c>
      <c r="H28" s="119" t="s">
        <v>79</v>
      </c>
    </row>
    <row r="29" spans="1:8" ht="12.75">
      <c r="A29" s="79" t="s">
        <v>69</v>
      </c>
      <c r="B29" s="16">
        <v>183220</v>
      </c>
      <c r="C29" s="16">
        <v>183220</v>
      </c>
      <c r="D29" s="16" t="s">
        <v>79</v>
      </c>
      <c r="E29" s="16"/>
      <c r="F29" s="16">
        <v>3983</v>
      </c>
      <c r="G29" s="16">
        <v>3983</v>
      </c>
      <c r="H29" s="16" t="s">
        <v>79</v>
      </c>
    </row>
    <row r="30" spans="1:8" ht="12.75">
      <c r="A30" s="132" t="s">
        <v>70</v>
      </c>
      <c r="B30" s="119">
        <v>42461</v>
      </c>
      <c r="C30" s="119" t="s">
        <v>79</v>
      </c>
      <c r="D30" s="119">
        <v>42461</v>
      </c>
      <c r="E30" s="119"/>
      <c r="F30" s="119">
        <v>792</v>
      </c>
      <c r="G30" s="119" t="s">
        <v>79</v>
      </c>
      <c r="H30" s="119">
        <v>792</v>
      </c>
    </row>
    <row r="31" spans="1:8" ht="12.75">
      <c r="A31" s="79" t="s">
        <v>71</v>
      </c>
      <c r="B31" s="16" t="s">
        <v>79</v>
      </c>
      <c r="C31" s="16" t="s">
        <v>79</v>
      </c>
      <c r="D31" s="16" t="s">
        <v>79</v>
      </c>
      <c r="E31" s="16"/>
      <c r="F31" s="16" t="s">
        <v>79</v>
      </c>
      <c r="G31" s="16" t="s">
        <v>79</v>
      </c>
      <c r="H31" s="16" t="s">
        <v>79</v>
      </c>
    </row>
    <row r="32" spans="1:8" ht="12.75">
      <c r="A32" s="132" t="s">
        <v>166</v>
      </c>
      <c r="B32" s="119">
        <v>126759</v>
      </c>
      <c r="C32" s="119">
        <v>4860</v>
      </c>
      <c r="D32" s="119">
        <v>121899</v>
      </c>
      <c r="E32" s="119"/>
      <c r="F32" s="119">
        <v>2714</v>
      </c>
      <c r="G32" s="119">
        <v>114</v>
      </c>
      <c r="H32" s="119">
        <v>2600</v>
      </c>
    </row>
    <row r="33" spans="1:8" ht="12.75">
      <c r="A33" s="79" t="s">
        <v>72</v>
      </c>
      <c r="B33" s="16">
        <v>1877</v>
      </c>
      <c r="C33" s="16" t="s">
        <v>79</v>
      </c>
      <c r="D33" s="16">
        <v>1877</v>
      </c>
      <c r="E33" s="16"/>
      <c r="F33" s="16">
        <v>32</v>
      </c>
      <c r="G33" s="16" t="s">
        <v>79</v>
      </c>
      <c r="H33" s="16">
        <v>32</v>
      </c>
    </row>
    <row r="34" spans="1:8" ht="12.75">
      <c r="A34" s="132" t="s">
        <v>73</v>
      </c>
      <c r="B34" s="119">
        <v>129905</v>
      </c>
      <c r="C34" s="119">
        <v>38139</v>
      </c>
      <c r="D34" s="119">
        <v>91766</v>
      </c>
      <c r="E34" s="119"/>
      <c r="F34" s="119">
        <v>2506</v>
      </c>
      <c r="G34" s="119">
        <v>542</v>
      </c>
      <c r="H34" s="119">
        <v>1964</v>
      </c>
    </row>
    <row r="35" spans="1:8" ht="12.75">
      <c r="A35" s="79" t="s">
        <v>76</v>
      </c>
      <c r="B35" s="16">
        <v>20564</v>
      </c>
      <c r="C35" s="16" t="s">
        <v>79</v>
      </c>
      <c r="D35" s="16">
        <v>20564</v>
      </c>
      <c r="E35" s="16"/>
      <c r="F35" s="16">
        <v>360</v>
      </c>
      <c r="G35" s="16" t="s">
        <v>79</v>
      </c>
      <c r="H35" s="16">
        <v>360</v>
      </c>
    </row>
    <row r="36" spans="1:8" ht="12.75">
      <c r="A36" s="132" t="s">
        <v>74</v>
      </c>
      <c r="B36" s="119">
        <v>136350</v>
      </c>
      <c r="C36" s="119">
        <v>25824</v>
      </c>
      <c r="D36" s="119">
        <v>110526</v>
      </c>
      <c r="E36" s="119"/>
      <c r="F36" s="119">
        <v>2782</v>
      </c>
      <c r="G36" s="119">
        <v>590</v>
      </c>
      <c r="H36" s="119">
        <v>2192</v>
      </c>
    </row>
    <row r="37" spans="1:8" ht="12.75">
      <c r="A37" s="79" t="s">
        <v>75</v>
      </c>
      <c r="B37" s="16">
        <v>73879</v>
      </c>
      <c r="C37" s="16">
        <v>10414</v>
      </c>
      <c r="D37" s="16">
        <v>63465</v>
      </c>
      <c r="E37" s="16"/>
      <c r="F37" s="16">
        <v>1647</v>
      </c>
      <c r="G37" s="16">
        <v>246</v>
      </c>
      <c r="H37" s="16">
        <v>1401</v>
      </c>
    </row>
    <row r="38" spans="1:8" ht="12.75">
      <c r="A38" s="132" t="s">
        <v>212</v>
      </c>
      <c r="B38" s="119">
        <v>136180</v>
      </c>
      <c r="C38" s="119">
        <v>116204</v>
      </c>
      <c r="D38" s="119">
        <v>19976</v>
      </c>
      <c r="E38" s="119"/>
      <c r="F38" s="119">
        <v>2653</v>
      </c>
      <c r="G38" s="119">
        <v>2264</v>
      </c>
      <c r="H38" s="119">
        <v>389</v>
      </c>
    </row>
    <row r="39" spans="1:8" ht="12.75">
      <c r="A39" s="79"/>
      <c r="B39" s="16"/>
      <c r="C39" s="16"/>
      <c r="D39" s="16"/>
      <c r="E39" s="16"/>
      <c r="F39" s="16"/>
      <c r="G39" s="16"/>
      <c r="H39" s="16"/>
    </row>
    <row r="40" spans="1:8" ht="12.75">
      <c r="A40" s="132" t="s">
        <v>1</v>
      </c>
      <c r="B40" s="119">
        <v>1832528</v>
      </c>
      <c r="C40" s="119">
        <v>783900</v>
      </c>
      <c r="D40" s="119">
        <v>1048628</v>
      </c>
      <c r="E40" s="119"/>
      <c r="F40" s="119">
        <v>37000</v>
      </c>
      <c r="G40" s="119">
        <v>15949</v>
      </c>
      <c r="H40" s="119">
        <v>21051</v>
      </c>
    </row>
    <row r="41" spans="1:8" ht="12.75">
      <c r="A41" s="80"/>
      <c r="B41" s="25"/>
      <c r="C41" s="25"/>
      <c r="D41" s="81"/>
      <c r="E41" s="25"/>
      <c r="F41" s="25"/>
      <c r="G41" s="25"/>
      <c r="H41" s="25"/>
    </row>
    <row r="42" spans="1:6" ht="12.75">
      <c r="A42" s="25" t="s">
        <v>4</v>
      </c>
      <c r="F42" s="85"/>
    </row>
    <row r="43" spans="1:2" ht="12.75">
      <c r="A43" s="74" t="s">
        <v>87</v>
      </c>
      <c r="B43" s="82"/>
    </row>
    <row r="44" ht="12.75">
      <c r="A44" s="25" t="s">
        <v>231</v>
      </c>
    </row>
  </sheetData>
  <sheetProtection/>
  <mergeCells count="5">
    <mergeCell ref="G9:H9"/>
    <mergeCell ref="A11:A12"/>
    <mergeCell ref="B11:D11"/>
    <mergeCell ref="F11:H11"/>
    <mergeCell ref="F10:H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6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62" t="s">
        <v>175</v>
      </c>
      <c r="B7" s="163"/>
      <c r="C7" s="163"/>
      <c r="D7" s="163"/>
      <c r="E7" s="163"/>
      <c r="F7" s="163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tr">
        <f>'a2'!A9</f>
        <v>Septiembre - octubre (2013)</v>
      </c>
      <c r="B9" s="38"/>
      <c r="C9" s="38"/>
      <c r="D9" s="38"/>
      <c r="E9" s="38"/>
      <c r="F9" s="39"/>
    </row>
    <row r="10" spans="1:6" ht="12.75" customHeight="1">
      <c r="A10" s="40"/>
      <c r="B10" s="40"/>
      <c r="C10" s="40"/>
      <c r="D10" s="40"/>
      <c r="E10" s="40"/>
      <c r="F10" s="31"/>
    </row>
    <row r="11" spans="1:6" ht="22.5" customHeight="1">
      <c r="A11" s="157" t="s">
        <v>7</v>
      </c>
      <c r="B11" s="164" t="s">
        <v>85</v>
      </c>
      <c r="C11" s="164"/>
      <c r="D11" s="34"/>
      <c r="E11" s="34" t="s">
        <v>13</v>
      </c>
      <c r="F11" s="34"/>
    </row>
    <row r="12" spans="1:6" ht="12.75">
      <c r="A12" s="158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19.916804457927007</v>
      </c>
      <c r="C13" s="42">
        <v>30.891754763512978</v>
      </c>
      <c r="D13" s="17"/>
      <c r="E13" s="42">
        <v>2.1133609726917446</v>
      </c>
      <c r="F13" s="42">
        <v>2.492936089515496</v>
      </c>
    </row>
    <row r="14" spans="1:6" ht="12.75">
      <c r="A14" s="123" t="s">
        <v>54</v>
      </c>
      <c r="B14" s="125">
        <v>-35.010162601626014</v>
      </c>
      <c r="C14" s="125">
        <v>-30.052493438320205</v>
      </c>
      <c r="D14" s="120"/>
      <c r="E14" s="125">
        <v>-0.04759293055024063</v>
      </c>
      <c r="F14" s="125">
        <v>-0.029028900869472622</v>
      </c>
    </row>
    <row r="15" spans="1:6" ht="12.75">
      <c r="A15" s="35" t="s">
        <v>55</v>
      </c>
      <c r="B15" s="42">
        <v>-16.699752866345264</v>
      </c>
      <c r="C15" s="42">
        <v>-69.14978065594318</v>
      </c>
      <c r="D15" s="17"/>
      <c r="E15" s="42">
        <v>-0.2847286788506413</v>
      </c>
      <c r="F15" s="42">
        <v>-2.7974226392468204</v>
      </c>
    </row>
    <row r="16" spans="1:6" ht="12.75">
      <c r="A16" s="123" t="s">
        <v>56</v>
      </c>
      <c r="B16" s="125">
        <v>-38.44501705928279</v>
      </c>
      <c r="C16" s="125">
        <v>-67.43364317658013</v>
      </c>
      <c r="D16" s="120"/>
      <c r="E16" s="125">
        <v>-9.285663959372638</v>
      </c>
      <c r="F16" s="125">
        <v>-22.401945063122014</v>
      </c>
    </row>
    <row r="17" spans="1:6" ht="12.75">
      <c r="A17" s="35" t="s">
        <v>57</v>
      </c>
      <c r="B17" s="42">
        <v>-65.87210008502369</v>
      </c>
      <c r="C17" s="42">
        <v>-55.49882364719427</v>
      </c>
      <c r="D17" s="17"/>
      <c r="E17" s="42">
        <v>-2.996904041876255</v>
      </c>
      <c r="F17" s="42">
        <v>-2.3423829981065722</v>
      </c>
    </row>
    <row r="18" spans="1:6" ht="12.75">
      <c r="A18" s="123" t="s">
        <v>58</v>
      </c>
      <c r="B18" s="125">
        <v>550.1158511653264</v>
      </c>
      <c r="C18" s="125">
        <v>361.3816091954023</v>
      </c>
      <c r="D18" s="120"/>
      <c r="E18" s="125">
        <v>11.152080481096151</v>
      </c>
      <c r="F18" s="125">
        <v>6.6424632395661805</v>
      </c>
    </row>
    <row r="19" spans="1:6" ht="12.75">
      <c r="A19" s="35" t="s">
        <v>59</v>
      </c>
      <c r="B19" s="42">
        <v>348.6056862566991</v>
      </c>
      <c r="C19" s="42">
        <v>541.0558651235891</v>
      </c>
      <c r="D19" s="17"/>
      <c r="E19" s="42">
        <v>2.6509745844080332</v>
      </c>
      <c r="F19" s="42">
        <v>3.2002356115738695</v>
      </c>
    </row>
    <row r="20" spans="1:6" ht="12.75">
      <c r="A20" s="123" t="s">
        <v>60</v>
      </c>
      <c r="B20" s="125">
        <v>117.54032258064515</v>
      </c>
      <c r="C20" s="125">
        <v>-26.83243243243243</v>
      </c>
      <c r="D20" s="120"/>
      <c r="E20" s="125">
        <v>0.12081282370445698</v>
      </c>
      <c r="F20" s="125">
        <v>-0.05243794174529189</v>
      </c>
    </row>
    <row r="21" spans="1:6" ht="12.75">
      <c r="A21" s="35" t="s">
        <v>62</v>
      </c>
      <c r="B21" s="42">
        <v>-33.627667402501835</v>
      </c>
      <c r="C21" s="42">
        <v>-28.716618012758133</v>
      </c>
      <c r="D21" s="17"/>
      <c r="E21" s="42">
        <v>-0.3788093340167193</v>
      </c>
      <c r="F21" s="42">
        <v>-0.2244563630547869</v>
      </c>
    </row>
    <row r="22" spans="1:6" ht="12.75">
      <c r="A22" s="123" t="s">
        <v>61</v>
      </c>
      <c r="B22" s="125">
        <v>4.113232639878417</v>
      </c>
      <c r="C22" s="125">
        <v>-14.251126755317166</v>
      </c>
      <c r="D22" s="120"/>
      <c r="E22" s="125">
        <v>0.05981927119957675</v>
      </c>
      <c r="F22" s="125">
        <v>-0.16166604763697565</v>
      </c>
    </row>
    <row r="23" spans="1:6" ht="12.75">
      <c r="A23" s="35" t="s">
        <v>63</v>
      </c>
      <c r="B23" s="42">
        <v>461.51527067767734</v>
      </c>
      <c r="C23" s="42">
        <v>435.8131696159865</v>
      </c>
      <c r="D23" s="17"/>
      <c r="E23" s="42">
        <v>2.432074734025286</v>
      </c>
      <c r="F23" s="42">
        <v>1.5297427921070121</v>
      </c>
    </row>
    <row r="24" spans="1:6" ht="12.75">
      <c r="A24" s="123" t="s">
        <v>64</v>
      </c>
      <c r="B24" s="125">
        <v>805.7893656333401</v>
      </c>
      <c r="C24" s="125">
        <v>460.4599680236133</v>
      </c>
      <c r="D24" s="120"/>
      <c r="E24" s="125">
        <v>2.711208307833011</v>
      </c>
      <c r="F24" s="125">
        <v>1.5820117155066304</v>
      </c>
    </row>
    <row r="25" spans="1:6" ht="12.75">
      <c r="A25" s="35" t="s">
        <v>65</v>
      </c>
      <c r="B25" s="42">
        <v>4.047180969904063</v>
      </c>
      <c r="C25" s="42">
        <v>-32.735776334392256</v>
      </c>
      <c r="D25" s="17"/>
      <c r="E25" s="42">
        <v>0.425435209374357</v>
      </c>
      <c r="F25" s="42">
        <v>-4.001551588413285</v>
      </c>
    </row>
    <row r="26" spans="1:6" ht="12.75">
      <c r="A26" s="123" t="s">
        <v>66</v>
      </c>
      <c r="B26" s="125">
        <v>7.486423584173774</v>
      </c>
      <c r="C26" s="125">
        <v>11.520558572536842</v>
      </c>
      <c r="D26" s="120"/>
      <c r="E26" s="125">
        <v>0.013331546583739392</v>
      </c>
      <c r="F26" s="125">
        <v>0.012549612166278559</v>
      </c>
    </row>
    <row r="27" spans="1:6" ht="12.75">
      <c r="A27" s="35" t="s">
        <v>67</v>
      </c>
      <c r="B27" s="42">
        <v>223.6326806212019</v>
      </c>
      <c r="C27" s="42">
        <v>173.575237171941</v>
      </c>
      <c r="D27" s="17"/>
      <c r="E27" s="42">
        <v>5.490663082115424</v>
      </c>
      <c r="F27" s="42">
        <v>3.1774603894943265</v>
      </c>
    </row>
    <row r="28" spans="1:6" ht="12.75">
      <c r="A28" s="123" t="s">
        <v>68</v>
      </c>
      <c r="B28" s="125">
        <v>1981.2719812426728</v>
      </c>
      <c r="C28" s="125">
        <v>1875.0343312276848</v>
      </c>
      <c r="D28" s="120"/>
      <c r="E28" s="125">
        <v>4.669564148224698</v>
      </c>
      <c r="F28" s="125">
        <v>2.8847206147873306</v>
      </c>
    </row>
    <row r="29" spans="1:6" ht="12.75">
      <c r="A29" s="35" t="s">
        <v>69</v>
      </c>
      <c r="B29" s="42">
        <v>-62.71768457198921</v>
      </c>
      <c r="C29" s="42">
        <v>-86.66834730362807</v>
      </c>
      <c r="D29" s="17"/>
      <c r="E29" s="42">
        <v>-0.1766257233918219</v>
      </c>
      <c r="F29" s="42">
        <v>-1.743212962693003</v>
      </c>
    </row>
    <row r="30" spans="1:6" ht="12.75">
      <c r="A30" s="123" t="s">
        <v>70</v>
      </c>
      <c r="B30" s="125">
        <v>28.70149731479177</v>
      </c>
      <c r="C30" s="125">
        <v>-14.385727190605236</v>
      </c>
      <c r="D30" s="120"/>
      <c r="E30" s="125">
        <v>1.6723147294939413</v>
      </c>
      <c r="F30" s="125">
        <v>-0.780568974907959</v>
      </c>
    </row>
    <row r="31" spans="1:6" ht="12.75">
      <c r="A31" s="35" t="s">
        <v>71</v>
      </c>
      <c r="B31" s="42">
        <v>-43.978030600235385</v>
      </c>
      <c r="C31" s="42">
        <v>-44.46599809677183</v>
      </c>
      <c r="D31" s="17"/>
      <c r="E31" s="42">
        <v>-1.3938028340243185</v>
      </c>
      <c r="F31" s="42">
        <v>-1.0267019407954088</v>
      </c>
    </row>
    <row r="32" spans="1:6" ht="12.75">
      <c r="A32" s="123" t="s">
        <v>166</v>
      </c>
      <c r="B32" s="125">
        <v>-8.431634394242893</v>
      </c>
      <c r="C32" s="125">
        <v>-6.90551327269352</v>
      </c>
      <c r="D32" s="120"/>
      <c r="E32" s="125">
        <v>-0.15700831805616391</v>
      </c>
      <c r="F32" s="125">
        <v>-0.09431223688597219</v>
      </c>
    </row>
    <row r="33" spans="1:6" ht="12.75">
      <c r="A33" s="35" t="s">
        <v>72</v>
      </c>
      <c r="B33" s="42">
        <v>-17.76420122189003</v>
      </c>
      <c r="C33" s="42">
        <v>-20.109339407744876</v>
      </c>
      <c r="D33" s="17"/>
      <c r="E33" s="42">
        <v>-0.47199200936109464</v>
      </c>
      <c r="F33" s="42">
        <v>-0.3730234889020442</v>
      </c>
    </row>
    <row r="34" spans="1:6" ht="12.75">
      <c r="A34" s="123" t="s">
        <v>73</v>
      </c>
      <c r="B34" s="125">
        <v>-20.791110665195145</v>
      </c>
      <c r="C34" s="125">
        <v>-14.670922298040946</v>
      </c>
      <c r="D34" s="120"/>
      <c r="E34" s="125">
        <v>-0.5725657493917918</v>
      </c>
      <c r="F34" s="125">
        <v>-0.2816268184789447</v>
      </c>
    </row>
    <row r="35" spans="1:6" ht="12.75">
      <c r="A35" s="35" t="s">
        <v>76</v>
      </c>
      <c r="B35" s="42">
        <v>-40.034510314919345</v>
      </c>
      <c r="C35" s="42">
        <v>-33.91903223071198</v>
      </c>
      <c r="D35" s="17"/>
      <c r="E35" s="42">
        <v>-5.432985147413754</v>
      </c>
      <c r="F35" s="42">
        <v>-3.042499240473809</v>
      </c>
    </row>
    <row r="36" spans="1:6" ht="12.75">
      <c r="A36" s="123" t="s">
        <v>74</v>
      </c>
      <c r="B36" s="125">
        <v>28.15637684255501</v>
      </c>
      <c r="C36" s="125">
        <v>-0.41899441340782495</v>
      </c>
      <c r="D36" s="120"/>
      <c r="E36" s="125">
        <v>0.091041338846469</v>
      </c>
      <c r="F36" s="125">
        <v>-0.0019014563888300846</v>
      </c>
    </row>
    <row r="37" spans="1:6" ht="12.75">
      <c r="A37" s="35" t="s">
        <v>75</v>
      </c>
      <c r="B37" s="42">
        <v>467.3225579761068</v>
      </c>
      <c r="C37" s="42">
        <v>461.6183969979794</v>
      </c>
      <c r="D37" s="17"/>
      <c r="E37" s="42">
        <v>3.2154585154045012</v>
      </c>
      <c r="F37" s="42">
        <v>2.0272060380113808</v>
      </c>
    </row>
    <row r="38" spans="1:6" ht="12.75">
      <c r="A38" s="123" t="s">
        <v>212</v>
      </c>
      <c r="B38" s="125">
        <v>-30.528179658820985</v>
      </c>
      <c r="C38" s="125">
        <v>-28.77845198814384</v>
      </c>
      <c r="D38" s="120"/>
      <c r="E38" s="125">
        <v>-2.441399909096814</v>
      </c>
      <c r="F38" s="125">
        <v>-1.7394945590881798</v>
      </c>
    </row>
    <row r="39" spans="1:6" ht="12.75">
      <c r="A39" s="35"/>
      <c r="B39" s="42"/>
      <c r="C39" s="42"/>
      <c r="D39" s="17"/>
      <c r="E39" s="42"/>
      <c r="F39" s="42"/>
    </row>
    <row r="40" spans="1:6" ht="12.75">
      <c r="A40" s="123" t="s">
        <v>1</v>
      </c>
      <c r="B40" s="125">
        <v>13.178061109599138</v>
      </c>
      <c r="C40" s="125">
        <v>-17.544907118080864</v>
      </c>
      <c r="D40" s="120"/>
      <c r="E40" s="125">
        <v>13.178061109599135</v>
      </c>
      <c r="F40" s="125">
        <v>-17.544907118080864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">
        <v>231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2" width="14.7109375" style="30" customWidth="1"/>
    <col min="3" max="3" width="16.57421875" style="30" customWidth="1"/>
    <col min="4" max="4" width="14.71093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46"/>
      <c r="B5" s="146"/>
      <c r="C5" s="146"/>
      <c r="D5" s="146"/>
    </row>
    <row r="6" spans="1:4" s="39" customFormat="1" ht="12.75" customHeight="1">
      <c r="A6" s="149"/>
      <c r="B6" s="149"/>
      <c r="C6" s="149"/>
      <c r="D6" s="149"/>
    </row>
    <row r="7" s="39" customFormat="1" ht="14.25" customHeight="1">
      <c r="A7" s="4" t="s">
        <v>176</v>
      </c>
    </row>
    <row r="8" s="39" customFormat="1" ht="14.25" customHeight="1">
      <c r="A8" s="4" t="s">
        <v>5</v>
      </c>
    </row>
    <row r="9" s="39" customFormat="1" ht="14.25" customHeight="1">
      <c r="A9" s="43" t="s">
        <v>232</v>
      </c>
    </row>
    <row r="10" spans="1:4" s="45" customFormat="1" ht="12.75" customHeight="1">
      <c r="A10" s="44"/>
      <c r="B10" s="39"/>
      <c r="C10" s="39"/>
      <c r="D10" s="31" t="s">
        <v>6</v>
      </c>
    </row>
    <row r="11" spans="1:4" s="45" customFormat="1" ht="12" customHeight="1">
      <c r="A11" s="157" t="s">
        <v>7</v>
      </c>
      <c r="B11" s="157" t="s">
        <v>8</v>
      </c>
      <c r="C11" s="165" t="s">
        <v>168</v>
      </c>
      <c r="D11" s="157" t="str">
        <f>'a1'!F11</f>
        <v>Doce meses a Octubre</v>
      </c>
    </row>
    <row r="12" spans="1:4" ht="12.75">
      <c r="A12" s="158"/>
      <c r="B12" s="158"/>
      <c r="C12" s="166"/>
      <c r="D12" s="158"/>
    </row>
    <row r="13" spans="1:4" ht="12.75">
      <c r="A13" s="35" t="s">
        <v>53</v>
      </c>
      <c r="B13" s="16">
        <v>184209</v>
      </c>
      <c r="C13" s="16">
        <v>1995521</v>
      </c>
      <c r="D13" s="16">
        <v>2411391</v>
      </c>
    </row>
    <row r="14" spans="1:4" ht="12.75">
      <c r="A14" s="123" t="s">
        <v>54</v>
      </c>
      <c r="B14" s="119">
        <v>1279</v>
      </c>
      <c r="C14" s="119">
        <v>13436</v>
      </c>
      <c r="D14" s="119">
        <v>15028</v>
      </c>
    </row>
    <row r="15" spans="1:4" ht="12.75">
      <c r="A15" s="35" t="s">
        <v>55</v>
      </c>
      <c r="B15" s="16">
        <v>20561</v>
      </c>
      <c r="C15" s="16">
        <v>704089</v>
      </c>
      <c r="D15" s="16">
        <v>800335</v>
      </c>
    </row>
    <row r="16" spans="1:4" ht="12.75">
      <c r="A16" s="123" t="s">
        <v>56</v>
      </c>
      <c r="B16" s="119">
        <v>215235</v>
      </c>
      <c r="C16" s="119">
        <v>3712189</v>
      </c>
      <c r="D16" s="119">
        <v>4163031</v>
      </c>
    </row>
    <row r="17" spans="1:4" ht="12.75">
      <c r="A17" s="35" t="s">
        <v>57</v>
      </c>
      <c r="B17" s="16">
        <v>22478</v>
      </c>
      <c r="C17" s="16">
        <v>314990</v>
      </c>
      <c r="D17" s="16">
        <v>447709</v>
      </c>
    </row>
    <row r="18" spans="1:4" ht="12.75">
      <c r="A18" s="123" t="s">
        <v>58</v>
      </c>
      <c r="B18" s="119">
        <v>190796</v>
      </c>
      <c r="C18" s="119">
        <v>523510</v>
      </c>
      <c r="D18" s="119">
        <v>611369</v>
      </c>
    </row>
    <row r="19" spans="1:4" ht="12.75">
      <c r="A19" s="35" t="s">
        <v>59</v>
      </c>
      <c r="B19" s="16">
        <v>49387</v>
      </c>
      <c r="C19" s="16">
        <v>245160</v>
      </c>
      <c r="D19" s="16">
        <v>291949</v>
      </c>
    </row>
    <row r="20" spans="1:4" ht="12.75">
      <c r="A20" s="123" t="s">
        <v>60</v>
      </c>
      <c r="B20" s="119">
        <v>3237</v>
      </c>
      <c r="C20" s="119">
        <v>41963</v>
      </c>
      <c r="D20" s="119">
        <v>48405</v>
      </c>
    </row>
    <row r="21" spans="1:4" ht="12.75">
      <c r="A21" s="35" t="s">
        <v>62</v>
      </c>
      <c r="B21" s="16">
        <v>10824</v>
      </c>
      <c r="C21" s="16">
        <v>52577</v>
      </c>
      <c r="D21" s="16">
        <v>53965</v>
      </c>
    </row>
    <row r="22" spans="1:4" ht="12.75">
      <c r="A22" s="123" t="s">
        <v>61</v>
      </c>
      <c r="B22" s="119">
        <v>21920</v>
      </c>
      <c r="C22" s="119">
        <v>235243</v>
      </c>
      <c r="D22" s="119">
        <v>288555</v>
      </c>
    </row>
    <row r="23" spans="1:4" ht="12.75">
      <c r="A23" s="35" t="s">
        <v>63</v>
      </c>
      <c r="B23" s="16">
        <v>42838</v>
      </c>
      <c r="C23" s="16">
        <v>160617</v>
      </c>
      <c r="D23" s="16">
        <v>171910</v>
      </c>
    </row>
    <row r="24" spans="1:4" ht="12.75">
      <c r="A24" s="123" t="s">
        <v>64</v>
      </c>
      <c r="B24" s="119">
        <v>44121</v>
      </c>
      <c r="C24" s="119">
        <v>366990</v>
      </c>
      <c r="D24" s="119">
        <v>405486</v>
      </c>
    </row>
    <row r="25" spans="1:4" ht="12.75">
      <c r="A25" s="35" t="s">
        <v>65</v>
      </c>
      <c r="B25" s="16">
        <v>158339</v>
      </c>
      <c r="C25" s="16">
        <v>1379709</v>
      </c>
      <c r="D25" s="16">
        <v>1867717</v>
      </c>
    </row>
    <row r="26" spans="1:4" ht="12.75">
      <c r="A26" s="123" t="s">
        <v>66</v>
      </c>
      <c r="B26" s="119">
        <v>2771</v>
      </c>
      <c r="C26" s="119">
        <v>17881</v>
      </c>
      <c r="D26" s="119">
        <v>20559</v>
      </c>
    </row>
    <row r="27" spans="1:4" ht="12.75">
      <c r="A27" s="35" t="s">
        <v>67</v>
      </c>
      <c r="B27" s="16">
        <v>115032</v>
      </c>
      <c r="C27" s="16">
        <v>455815</v>
      </c>
      <c r="D27" s="16">
        <v>513124</v>
      </c>
    </row>
    <row r="28" spans="1:4" ht="12.75">
      <c r="A28" s="123" t="s">
        <v>68</v>
      </c>
      <c r="B28" s="119">
        <v>71013</v>
      </c>
      <c r="C28" s="119">
        <v>89931</v>
      </c>
      <c r="D28" s="119">
        <v>92820</v>
      </c>
    </row>
    <row r="29" spans="1:4" ht="12.75">
      <c r="A29" s="35" t="s">
        <v>69</v>
      </c>
      <c r="B29" s="16">
        <v>1520</v>
      </c>
      <c r="C29" s="16">
        <v>374671</v>
      </c>
      <c r="D29" s="16">
        <v>388746</v>
      </c>
    </row>
    <row r="30" spans="1:4" ht="12.75">
      <c r="A30" s="123" t="s">
        <v>70</v>
      </c>
      <c r="B30" s="119">
        <v>108561</v>
      </c>
      <c r="C30" s="119">
        <v>341830</v>
      </c>
      <c r="D30" s="119">
        <v>382620</v>
      </c>
    </row>
    <row r="31" spans="1:4" ht="12.75">
      <c r="A31" s="35" t="s">
        <v>71</v>
      </c>
      <c r="B31" s="16">
        <v>25704</v>
      </c>
      <c r="C31" s="16">
        <v>280584</v>
      </c>
      <c r="D31" s="16">
        <v>402843</v>
      </c>
    </row>
    <row r="32" spans="1:4" ht="12.75">
      <c r="A32" s="123" t="s">
        <v>166</v>
      </c>
      <c r="B32" s="119">
        <v>24685</v>
      </c>
      <c r="C32" s="119">
        <v>307243</v>
      </c>
      <c r="D32" s="119">
        <v>353321</v>
      </c>
    </row>
    <row r="33" spans="1:4" ht="12.75">
      <c r="A33" s="35" t="s">
        <v>72</v>
      </c>
      <c r="B33" s="16">
        <v>31632</v>
      </c>
      <c r="C33" s="16">
        <v>376743</v>
      </c>
      <c r="D33" s="16">
        <v>471710</v>
      </c>
    </row>
    <row r="34" spans="1:4" ht="12.75">
      <c r="A34" s="123" t="s">
        <v>73</v>
      </c>
      <c r="B34" s="119">
        <v>31579</v>
      </c>
      <c r="C34" s="119">
        <v>448955</v>
      </c>
      <c r="D34" s="119">
        <v>522530</v>
      </c>
    </row>
    <row r="35" spans="1:4" ht="12.75">
      <c r="A35" s="35" t="s">
        <v>76</v>
      </c>
      <c r="B35" s="16">
        <v>117810</v>
      </c>
      <c r="C35" s="16">
        <v>1051888</v>
      </c>
      <c r="D35" s="16">
        <v>1384162</v>
      </c>
    </row>
    <row r="36" spans="1:4" ht="12.75">
      <c r="A36" s="123" t="s">
        <v>74</v>
      </c>
      <c r="B36" s="119">
        <v>5999</v>
      </c>
      <c r="C36" s="119">
        <v>197900</v>
      </c>
      <c r="D36" s="119">
        <v>210684</v>
      </c>
    </row>
    <row r="37" spans="1:4" ht="12.75">
      <c r="A37" s="35" t="s">
        <v>75</v>
      </c>
      <c r="B37" s="16">
        <v>56511</v>
      </c>
      <c r="C37" s="16">
        <v>414928</v>
      </c>
      <c r="D37" s="16">
        <v>507701</v>
      </c>
    </row>
    <row r="38" spans="1:4" ht="12.75">
      <c r="A38" s="123" t="s">
        <v>212</v>
      </c>
      <c r="B38" s="119">
        <v>80431</v>
      </c>
      <c r="C38" s="119">
        <v>1140281</v>
      </c>
      <c r="D38" s="119">
        <v>1612724</v>
      </c>
    </row>
    <row r="39" spans="1:4" ht="12.75">
      <c r="A39" s="35"/>
      <c r="B39" s="16"/>
      <c r="C39" s="16"/>
      <c r="D39" s="16"/>
    </row>
    <row r="40" spans="1:4" ht="12.75">
      <c r="A40" s="123" t="s">
        <v>1</v>
      </c>
      <c r="B40" s="119">
        <v>1638472</v>
      </c>
      <c r="C40" s="119">
        <v>15244644</v>
      </c>
      <c r="D40" s="119">
        <v>18440394</v>
      </c>
    </row>
    <row r="41" spans="1:4" ht="12.75">
      <c r="A41" s="25"/>
      <c r="B41" s="25"/>
      <c r="C41" s="25"/>
      <c r="D41" s="25"/>
    </row>
    <row r="42" ht="12.75">
      <c r="A42" s="25" t="s">
        <v>4</v>
      </c>
    </row>
    <row r="43" ht="12.75">
      <c r="A43" s="25" t="s">
        <v>231</v>
      </c>
    </row>
  </sheetData>
  <sheetProtection/>
  <mergeCells count="4">
    <mergeCell ref="A11:A12"/>
    <mergeCell ref="B11:B12"/>
    <mergeCell ref="C11:C12"/>
    <mergeCell ref="D11:D1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2.7109375" style="30" customWidth="1"/>
    <col min="4" max="4" width="14.7109375" style="30" customWidth="1"/>
    <col min="5" max="5" width="12.7109375" style="30" customWidth="1"/>
    <col min="6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46"/>
      <c r="B5" s="146"/>
      <c r="C5" s="146"/>
      <c r="D5" s="146"/>
      <c r="E5" s="146"/>
    </row>
    <row r="6" spans="1:5" ht="12.75" customHeight="1">
      <c r="A6" s="149"/>
      <c r="B6" s="149"/>
      <c r="C6" s="149"/>
      <c r="D6" s="149"/>
      <c r="E6" s="149"/>
    </row>
    <row r="7" spans="1:2" s="39" customFormat="1" ht="14.25" customHeight="1">
      <c r="A7" s="4" t="s">
        <v>88</v>
      </c>
      <c r="B7" s="4"/>
    </row>
    <row r="8" spans="1:2" s="39" customFormat="1" ht="14.25" customHeight="1">
      <c r="A8" s="4" t="s">
        <v>177</v>
      </c>
      <c r="B8" s="4"/>
    </row>
    <row r="9" spans="1:2" s="39" customFormat="1" ht="14.25" customHeight="1">
      <c r="A9" s="46" t="str">
        <f>'a4'!A9</f>
        <v>Octubre 2013</v>
      </c>
      <c r="B9" s="46"/>
    </row>
    <row r="10" spans="1:5" s="39" customFormat="1" ht="12.75" customHeight="1">
      <c r="A10" s="44"/>
      <c r="B10" s="44"/>
      <c r="D10" s="31"/>
      <c r="E10" s="31" t="s">
        <v>9</v>
      </c>
    </row>
    <row r="11" spans="1:5" ht="12.75" customHeight="1">
      <c r="A11" s="157" t="s">
        <v>7</v>
      </c>
      <c r="B11" s="157" t="s">
        <v>81</v>
      </c>
      <c r="C11" s="165" t="s">
        <v>224</v>
      </c>
      <c r="D11" s="157" t="str">
        <f>'a4'!D11</f>
        <v>Doce meses a Octubre</v>
      </c>
      <c r="E11" s="167" t="s">
        <v>82</v>
      </c>
    </row>
    <row r="12" spans="1:5" ht="12.75">
      <c r="A12" s="158"/>
      <c r="B12" s="158"/>
      <c r="C12" s="169"/>
      <c r="D12" s="158"/>
      <c r="E12" s="168"/>
    </row>
    <row r="13" spans="1:5" ht="12.75">
      <c r="A13" s="35" t="s">
        <v>53</v>
      </c>
      <c r="B13" s="42">
        <v>4.754078783501754</v>
      </c>
      <c r="C13" s="47">
        <v>-11.922375983111166</v>
      </c>
      <c r="D13" s="47">
        <v>-16.525251084632302</v>
      </c>
      <c r="E13" s="47">
        <v>19.916804457927007</v>
      </c>
    </row>
    <row r="14" spans="1:5" ht="12.75">
      <c r="A14" s="123" t="s">
        <v>54</v>
      </c>
      <c r="B14" s="125">
        <v>-17.96023091725465</v>
      </c>
      <c r="C14" s="126">
        <v>64.19406085787608</v>
      </c>
      <c r="D14" s="126">
        <v>48.939544103072365</v>
      </c>
      <c r="E14" s="126">
        <v>-35.010162601626014</v>
      </c>
    </row>
    <row r="15" spans="1:5" ht="12.75">
      <c r="A15" s="35" t="s">
        <v>55</v>
      </c>
      <c r="B15" s="42">
        <v>23.504324843825074</v>
      </c>
      <c r="C15" s="47">
        <v>31.414807680821838</v>
      </c>
      <c r="D15" s="47">
        <v>6.973632680666327</v>
      </c>
      <c r="E15" s="47">
        <v>-16.699752866345264</v>
      </c>
    </row>
    <row r="16" spans="1:5" ht="12.75">
      <c r="A16" s="123" t="s">
        <v>56</v>
      </c>
      <c r="B16" s="125">
        <v>-7.608602335164832</v>
      </c>
      <c r="C16" s="126">
        <v>22.572740840531466</v>
      </c>
      <c r="D16" s="126">
        <v>22.22058140511227</v>
      </c>
      <c r="E16" s="126">
        <v>-38.44501705928279</v>
      </c>
    </row>
    <row r="17" spans="1:5" ht="12.75">
      <c r="A17" s="35" t="s">
        <v>57</v>
      </c>
      <c r="B17" s="42">
        <v>116.67630614999035</v>
      </c>
      <c r="C17" s="47">
        <v>35.89045587302684</v>
      </c>
      <c r="D17" s="47">
        <v>38.39835792428275</v>
      </c>
      <c r="E17" s="47">
        <v>-65.87210008502369</v>
      </c>
    </row>
    <row r="18" spans="1:5" ht="12.75">
      <c r="A18" s="123" t="s">
        <v>58</v>
      </c>
      <c r="B18" s="125">
        <v>472.7029866426535</v>
      </c>
      <c r="C18" s="126">
        <v>27.354244817134003</v>
      </c>
      <c r="D18" s="126">
        <v>14.923737447789193</v>
      </c>
      <c r="E18" s="126">
        <v>550.1158511653264</v>
      </c>
    </row>
    <row r="19" spans="1:5" ht="12.75">
      <c r="A19" s="35" t="s">
        <v>59</v>
      </c>
      <c r="B19" s="42">
        <v>325.27340049944024</v>
      </c>
      <c r="C19" s="47">
        <v>45.35838585548356</v>
      </c>
      <c r="D19" s="47">
        <v>41.76272931213643</v>
      </c>
      <c r="E19" s="47">
        <v>348.6056862566991</v>
      </c>
    </row>
    <row r="20" spans="1:5" ht="12.75">
      <c r="A20" s="123" t="s">
        <v>60</v>
      </c>
      <c r="B20" s="125">
        <v>20.289855072463766</v>
      </c>
      <c r="C20" s="126">
        <v>9.281491705513162</v>
      </c>
      <c r="D20" s="126">
        <v>12.821648331157931</v>
      </c>
      <c r="E20" s="126">
        <v>117.54032258064515</v>
      </c>
    </row>
    <row r="21" spans="1:5" ht="12.75">
      <c r="A21" s="35" t="s">
        <v>62</v>
      </c>
      <c r="B21" s="42">
        <v>1405.424200278164</v>
      </c>
      <c r="C21" s="47">
        <v>196.34201330176978</v>
      </c>
      <c r="D21" s="47">
        <v>49.433721928391435</v>
      </c>
      <c r="E21" s="47">
        <v>-33.627667402501835</v>
      </c>
    </row>
    <row r="22" spans="1:5" ht="12.75">
      <c r="A22" s="123" t="s">
        <v>61</v>
      </c>
      <c r="B22" s="125">
        <v>25.96977185219241</v>
      </c>
      <c r="C22" s="126">
        <v>78.07004927823658</v>
      </c>
      <c r="D22" s="126">
        <v>78.80025281316611</v>
      </c>
      <c r="E22" s="126">
        <v>4.113232639878417</v>
      </c>
    </row>
    <row r="23" spans="1:5" ht="12.75">
      <c r="A23" s="35" t="s">
        <v>63</v>
      </c>
      <c r="B23" s="42">
        <v>1915.9058823529413</v>
      </c>
      <c r="C23" s="47">
        <v>-50.488740925694735</v>
      </c>
      <c r="D23" s="47">
        <v>-50.311582306287136</v>
      </c>
      <c r="E23" s="47">
        <v>461.51527067767734</v>
      </c>
    </row>
    <row r="24" spans="1:5" ht="12.75">
      <c r="A24" s="123" t="s">
        <v>64</v>
      </c>
      <c r="B24" s="125">
        <v>80.22548098525385</v>
      </c>
      <c r="C24" s="126">
        <v>69.67183555715829</v>
      </c>
      <c r="D24" s="126">
        <v>37.42912242290316</v>
      </c>
      <c r="E24" s="126">
        <v>805.7893656333401</v>
      </c>
    </row>
    <row r="25" spans="1:5" ht="12.75">
      <c r="A25" s="35" t="s">
        <v>65</v>
      </c>
      <c r="B25" s="42">
        <v>14.191445323486775</v>
      </c>
      <c r="C25" s="47">
        <v>22.53003285030333</v>
      </c>
      <c r="D25" s="47">
        <v>4.379343394686913</v>
      </c>
      <c r="E25" s="47">
        <v>4.047180969904063</v>
      </c>
    </row>
    <row r="26" spans="1:5" ht="12.75">
      <c r="A26" s="123" t="s">
        <v>66</v>
      </c>
      <c r="B26" s="125">
        <v>67.93939393939394</v>
      </c>
      <c r="C26" s="126">
        <v>-14.746829407838277</v>
      </c>
      <c r="D26" s="126">
        <v>-10.949885216788672</v>
      </c>
      <c r="E26" s="126">
        <v>7.486423584173774</v>
      </c>
    </row>
    <row r="27" spans="1:5" ht="12.75">
      <c r="A27" s="35" t="s">
        <v>67</v>
      </c>
      <c r="B27" s="42">
        <v>101.73620245172833</v>
      </c>
      <c r="C27" s="47">
        <v>-1.5543873592908994</v>
      </c>
      <c r="D27" s="47">
        <v>-9.522365321408927</v>
      </c>
      <c r="E27" s="47">
        <v>223.6326806212019</v>
      </c>
    </row>
    <row r="28" spans="1:5" ht="12.75">
      <c r="A28" s="123" t="s">
        <v>68</v>
      </c>
      <c r="B28" s="125">
        <v>1159.989354151881</v>
      </c>
      <c r="C28" s="126">
        <v>19.603409982577702</v>
      </c>
      <c r="D28" s="126">
        <v>13.123385170379763</v>
      </c>
      <c r="E28" s="127">
        <v>1981.2719812426728</v>
      </c>
    </row>
    <row r="29" spans="1:5" ht="12.75">
      <c r="A29" s="35" t="s">
        <v>69</v>
      </c>
      <c r="B29" s="42">
        <v>-94.28463996991916</v>
      </c>
      <c r="C29" s="47">
        <v>-2.116914941976205</v>
      </c>
      <c r="D29" s="47">
        <v>-11.61368359305726</v>
      </c>
      <c r="E29" s="47">
        <v>-62.71768457198921</v>
      </c>
    </row>
    <row r="30" spans="1:5" ht="12.75">
      <c r="A30" s="123" t="s">
        <v>70</v>
      </c>
      <c r="B30" s="125">
        <v>365.7271557271558</v>
      </c>
      <c r="C30" s="126">
        <v>34.35235115631926</v>
      </c>
      <c r="D30" s="126">
        <v>40.12048413381427</v>
      </c>
      <c r="E30" s="126">
        <v>28.70149731479177</v>
      </c>
    </row>
    <row r="31" spans="1:5" ht="12.75">
      <c r="A31" s="35" t="s">
        <v>71</v>
      </c>
      <c r="B31" s="42">
        <v>-0.6762239653773321</v>
      </c>
      <c r="C31" s="47">
        <v>2.1014595591847467</v>
      </c>
      <c r="D31" s="47">
        <v>20.559698812488023</v>
      </c>
      <c r="E31" s="47">
        <v>-43.978030600235385</v>
      </c>
    </row>
    <row r="32" spans="1:5" ht="12.75">
      <c r="A32" s="123" t="s">
        <v>166</v>
      </c>
      <c r="B32" s="125">
        <v>-61.999692118226605</v>
      </c>
      <c r="C32" s="126">
        <v>-1.358379832666614</v>
      </c>
      <c r="D32" s="126">
        <v>-8.484080854546775</v>
      </c>
      <c r="E32" s="126">
        <v>-8.431634394242893</v>
      </c>
    </row>
    <row r="33" spans="1:5" ht="12.75">
      <c r="A33" s="35" t="s">
        <v>72</v>
      </c>
      <c r="B33" s="42">
        <v>8.794496990541717</v>
      </c>
      <c r="C33" s="47">
        <v>109.02992776057792</v>
      </c>
      <c r="D33" s="47">
        <v>118.6545405663482</v>
      </c>
      <c r="E33" s="47">
        <v>-17.76420122189003</v>
      </c>
    </row>
    <row r="34" spans="1:5" ht="12.75">
      <c r="A34" s="123" t="s">
        <v>73</v>
      </c>
      <c r="B34" s="125">
        <v>162.9392173189009</v>
      </c>
      <c r="C34" s="126">
        <v>60.03700112643119</v>
      </c>
      <c r="D34" s="126">
        <v>26.00223294485879</v>
      </c>
      <c r="E34" s="126">
        <v>-20.791110665195145</v>
      </c>
    </row>
    <row r="35" spans="1:5" ht="12.75">
      <c r="A35" s="35" t="s">
        <v>76</v>
      </c>
      <c r="B35" s="42">
        <v>-19.792758813196983</v>
      </c>
      <c r="C35" s="47">
        <v>13.696234438062476</v>
      </c>
      <c r="D35" s="47">
        <v>13.646212468913106</v>
      </c>
      <c r="E35" s="47">
        <v>-40.034510314919345</v>
      </c>
    </row>
    <row r="36" spans="1:5" ht="12.75">
      <c r="A36" s="123" t="s">
        <v>74</v>
      </c>
      <c r="B36" s="125">
        <v>56.42764015645372</v>
      </c>
      <c r="C36" s="126">
        <v>390.4220256238694</v>
      </c>
      <c r="D36" s="126">
        <v>324.6462691982102</v>
      </c>
      <c r="E36" s="126">
        <v>28.15637684255501</v>
      </c>
    </row>
    <row r="37" spans="1:5" ht="12.75">
      <c r="A37" s="35" t="s">
        <v>75</v>
      </c>
      <c r="B37" s="42">
        <v>6.7272280874048676</v>
      </c>
      <c r="C37" s="47">
        <v>17.446191818665582</v>
      </c>
      <c r="D37" s="47">
        <v>4.901669084131925</v>
      </c>
      <c r="E37" s="47">
        <v>467.3225579761068</v>
      </c>
    </row>
    <row r="38" spans="1:5" ht="12.75">
      <c r="A38" s="123" t="s">
        <v>212</v>
      </c>
      <c r="B38" s="125">
        <v>-18.26699320170313</v>
      </c>
      <c r="C38" s="126">
        <v>17.877507897914285</v>
      </c>
      <c r="D38" s="126">
        <v>32.095318209257414</v>
      </c>
      <c r="E38" s="126">
        <v>-30.528179658820985</v>
      </c>
    </row>
    <row r="39" spans="1:5" ht="12.75">
      <c r="A39" s="35"/>
      <c r="B39" s="42"/>
      <c r="C39" s="47"/>
      <c r="D39" s="47"/>
      <c r="E39" s="47"/>
    </row>
    <row r="40" spans="1:5" ht="12.75">
      <c r="A40" s="123" t="s">
        <v>1</v>
      </c>
      <c r="B40" s="125">
        <v>34.67575753839577</v>
      </c>
      <c r="C40" s="126">
        <v>16.958486631551438</v>
      </c>
      <c r="D40" s="126">
        <v>11.803234876237553</v>
      </c>
      <c r="E40" s="126">
        <v>13.178061109599138</v>
      </c>
    </row>
    <row r="41" spans="1:5" ht="12.75">
      <c r="A41" s="25"/>
      <c r="B41" s="25"/>
      <c r="C41" s="25"/>
      <c r="D41" s="25"/>
      <c r="E41" s="25"/>
    </row>
    <row r="42" spans="1:2" ht="12.75">
      <c r="A42" s="25" t="s">
        <v>4</v>
      </c>
      <c r="B42" s="25"/>
    </row>
    <row r="43" ht="12.75">
      <c r="A43" s="25" t="s">
        <v>231</v>
      </c>
    </row>
  </sheetData>
  <sheetProtection/>
  <mergeCells count="5">
    <mergeCell ref="E11:E12"/>
    <mergeCell ref="A11:A12"/>
    <mergeCell ref="C11:C12"/>
    <mergeCell ref="D11:D12"/>
    <mergeCell ref="B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5742187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s="39" customFormat="1" ht="13.5" customHeight="1">
      <c r="A5" s="150"/>
      <c r="B5" s="151"/>
      <c r="C5" s="151"/>
      <c r="D5" s="151"/>
      <c r="E5" s="151"/>
      <c r="F5" s="150"/>
    </row>
    <row r="6" spans="1:6" s="39" customFormat="1" ht="12.75" customHeight="1">
      <c r="A6" s="152"/>
      <c r="B6" s="66"/>
      <c r="C6" s="66"/>
      <c r="D6" s="66"/>
      <c r="E6" s="66"/>
      <c r="F6" s="152"/>
    </row>
    <row r="7" spans="1:5" s="39" customFormat="1" ht="14.25" customHeight="1">
      <c r="A7" s="4" t="s">
        <v>178</v>
      </c>
      <c r="B7" s="38"/>
      <c r="C7" s="38"/>
      <c r="D7" s="38"/>
      <c r="E7" s="38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6" ht="14.25" customHeight="1">
      <c r="A9" s="4" t="s">
        <v>238</v>
      </c>
      <c r="B9" s="38"/>
      <c r="C9" s="38"/>
      <c r="D9" s="38"/>
      <c r="E9" s="38"/>
      <c r="F9" s="39"/>
    </row>
    <row r="10" spans="1:6" ht="12.75" customHeight="1">
      <c r="A10" s="48"/>
      <c r="B10" s="49"/>
      <c r="C10" s="49"/>
      <c r="D10" s="49"/>
      <c r="E10" s="49"/>
      <c r="F10" s="31" t="s">
        <v>6</v>
      </c>
    </row>
    <row r="11" spans="1:6" ht="12.75">
      <c r="A11" s="157" t="s">
        <v>7</v>
      </c>
      <c r="B11" s="170" t="s">
        <v>234</v>
      </c>
      <c r="C11" s="170"/>
      <c r="D11" s="34"/>
      <c r="E11" s="171" t="str">
        <f>'a2'!E11:F11</f>
        <v>Octubre 2013</v>
      </c>
      <c r="F11" s="170"/>
    </row>
    <row r="12" spans="1:6" ht="12.75">
      <c r="A12" s="158"/>
      <c r="B12" s="10" t="s">
        <v>2</v>
      </c>
      <c r="C12" s="10" t="s">
        <v>10</v>
      </c>
      <c r="D12" s="12"/>
      <c r="E12" s="10" t="s">
        <v>11</v>
      </c>
      <c r="F12" s="10" t="s">
        <v>12</v>
      </c>
    </row>
    <row r="13" spans="1:6" ht="12.75">
      <c r="A13" s="35" t="s">
        <v>53</v>
      </c>
      <c r="B13" s="16">
        <v>175849</v>
      </c>
      <c r="C13" s="16">
        <v>192612</v>
      </c>
      <c r="D13" s="36"/>
      <c r="E13" s="16">
        <v>184209</v>
      </c>
      <c r="F13" s="16">
        <v>249981</v>
      </c>
    </row>
    <row r="14" spans="1:6" ht="12.75">
      <c r="A14" s="123" t="s">
        <v>54</v>
      </c>
      <c r="B14" s="119">
        <v>1559</v>
      </c>
      <c r="C14" s="119">
        <v>1908</v>
      </c>
      <c r="D14" s="124"/>
      <c r="E14" s="119">
        <v>1279</v>
      </c>
      <c r="F14" s="119">
        <v>1599</v>
      </c>
    </row>
    <row r="15" spans="1:6" ht="12.75">
      <c r="A15" s="35" t="s">
        <v>55</v>
      </c>
      <c r="B15" s="16">
        <v>16648</v>
      </c>
      <c r="C15" s="16">
        <v>18013</v>
      </c>
      <c r="D15" s="36"/>
      <c r="E15" s="16">
        <v>20561</v>
      </c>
      <c r="F15" s="16">
        <v>29536</v>
      </c>
    </row>
    <row r="16" spans="1:6" ht="12.75">
      <c r="A16" s="123" t="s">
        <v>56</v>
      </c>
      <c r="B16" s="119">
        <v>232960</v>
      </c>
      <c r="C16" s="119">
        <v>360311</v>
      </c>
      <c r="D16" s="124"/>
      <c r="E16" s="119">
        <v>215235</v>
      </c>
      <c r="F16" s="119">
        <v>256038</v>
      </c>
    </row>
    <row r="17" spans="1:6" ht="12.75">
      <c r="A17" s="35" t="s">
        <v>57</v>
      </c>
      <c r="B17" s="16">
        <v>10374</v>
      </c>
      <c r="C17" s="16">
        <v>35775</v>
      </c>
      <c r="D17" s="36"/>
      <c r="E17" s="16">
        <v>22478</v>
      </c>
      <c r="F17" s="16">
        <v>44450</v>
      </c>
    </row>
    <row r="18" spans="1:6" ht="12.75">
      <c r="A18" s="123" t="s">
        <v>58</v>
      </c>
      <c r="B18" s="119">
        <v>33315</v>
      </c>
      <c r="C18" s="119">
        <v>46504</v>
      </c>
      <c r="D18" s="124"/>
      <c r="E18" s="119">
        <v>190796</v>
      </c>
      <c r="F18" s="119">
        <v>200701</v>
      </c>
    </row>
    <row r="19" spans="1:6" ht="12.75">
      <c r="A19" s="35" t="s">
        <v>59</v>
      </c>
      <c r="B19" s="16">
        <v>11613</v>
      </c>
      <c r="C19" s="16">
        <v>12872</v>
      </c>
      <c r="D19" s="36"/>
      <c r="E19" s="16">
        <v>49387</v>
      </c>
      <c r="F19" s="16">
        <v>89735</v>
      </c>
    </row>
    <row r="20" spans="1:6" ht="12.75">
      <c r="A20" s="123" t="s">
        <v>60</v>
      </c>
      <c r="B20" s="119">
        <v>2691</v>
      </c>
      <c r="C20" s="119">
        <v>8820</v>
      </c>
      <c r="D20" s="124"/>
      <c r="E20" s="119">
        <v>3237</v>
      </c>
      <c r="F20" s="119">
        <v>3384</v>
      </c>
    </row>
    <row r="21" spans="1:6" ht="12.75">
      <c r="A21" s="35" t="s">
        <v>62</v>
      </c>
      <c r="B21" s="16">
        <v>719</v>
      </c>
      <c r="C21" s="16">
        <v>912</v>
      </c>
      <c r="D21" s="36"/>
      <c r="E21" s="16">
        <v>10824</v>
      </c>
      <c r="F21" s="16">
        <v>13186</v>
      </c>
    </row>
    <row r="22" spans="1:6" ht="12.75">
      <c r="A22" s="123" t="s">
        <v>61</v>
      </c>
      <c r="B22" s="119">
        <v>17401</v>
      </c>
      <c r="C22" s="119">
        <v>19066</v>
      </c>
      <c r="D22" s="124"/>
      <c r="E22" s="119">
        <v>21920</v>
      </c>
      <c r="F22" s="119">
        <v>23021</v>
      </c>
    </row>
    <row r="23" spans="1:6" ht="12.75">
      <c r="A23" s="35" t="s">
        <v>63</v>
      </c>
      <c r="B23" s="16">
        <v>2125</v>
      </c>
      <c r="C23" s="16">
        <v>6652</v>
      </c>
      <c r="D23" s="36"/>
      <c r="E23" s="16">
        <v>42838</v>
      </c>
      <c r="F23" s="16">
        <v>44510</v>
      </c>
    </row>
    <row r="24" spans="1:6" ht="12.75">
      <c r="A24" s="123" t="s">
        <v>64</v>
      </c>
      <c r="B24" s="119">
        <v>24481</v>
      </c>
      <c r="C24" s="119">
        <v>35949</v>
      </c>
      <c r="D24" s="124"/>
      <c r="E24" s="119">
        <v>44121</v>
      </c>
      <c r="F24" s="119">
        <v>45571</v>
      </c>
    </row>
    <row r="25" spans="1:6" ht="12.75">
      <c r="A25" s="35" t="s">
        <v>65</v>
      </c>
      <c r="B25" s="16">
        <v>138661</v>
      </c>
      <c r="C25" s="16">
        <v>185057</v>
      </c>
      <c r="D25" s="36"/>
      <c r="E25" s="16">
        <v>158339</v>
      </c>
      <c r="F25" s="16">
        <v>194588</v>
      </c>
    </row>
    <row r="26" spans="1:6" ht="12.75">
      <c r="A26" s="123" t="s">
        <v>66</v>
      </c>
      <c r="B26" s="119">
        <v>1650</v>
      </c>
      <c r="C26" s="119">
        <v>2016</v>
      </c>
      <c r="D26" s="124"/>
      <c r="E26" s="119">
        <v>2771</v>
      </c>
      <c r="F26" s="119">
        <v>2875</v>
      </c>
    </row>
    <row r="27" spans="1:6" ht="12.75">
      <c r="A27" s="35" t="s">
        <v>67</v>
      </c>
      <c r="B27" s="16">
        <v>57021</v>
      </c>
      <c r="C27" s="16">
        <v>61427</v>
      </c>
      <c r="D27" s="36"/>
      <c r="E27" s="16">
        <v>115032</v>
      </c>
      <c r="F27" s="16">
        <v>118521</v>
      </c>
    </row>
    <row r="28" spans="1:6" ht="12.75">
      <c r="A28" s="123" t="s">
        <v>68</v>
      </c>
      <c r="B28" s="119">
        <v>5636</v>
      </c>
      <c r="C28" s="119">
        <v>6976</v>
      </c>
      <c r="D28" s="124"/>
      <c r="E28" s="119">
        <v>71013</v>
      </c>
      <c r="F28" s="119">
        <v>71911</v>
      </c>
    </row>
    <row r="29" spans="1:6" ht="12.75">
      <c r="A29" s="35" t="s">
        <v>69</v>
      </c>
      <c r="B29" s="16">
        <v>26595</v>
      </c>
      <c r="C29" s="16">
        <v>26728</v>
      </c>
      <c r="D29" s="36"/>
      <c r="E29" s="16">
        <v>1520</v>
      </c>
      <c r="F29" s="16">
        <v>6346</v>
      </c>
    </row>
    <row r="30" spans="1:6" ht="12.75">
      <c r="A30" s="123" t="s">
        <v>70</v>
      </c>
      <c r="B30" s="119">
        <v>23310</v>
      </c>
      <c r="C30" s="119">
        <v>30792</v>
      </c>
      <c r="D30" s="124"/>
      <c r="E30" s="119">
        <v>108561</v>
      </c>
      <c r="F30" s="119">
        <v>109939</v>
      </c>
    </row>
    <row r="31" spans="1:6" ht="12.75">
      <c r="A31" s="35" t="s">
        <v>71</v>
      </c>
      <c r="B31" s="16">
        <v>25879</v>
      </c>
      <c r="C31" s="16">
        <v>30450</v>
      </c>
      <c r="D31" s="36"/>
      <c r="E31" s="16">
        <v>25704</v>
      </c>
      <c r="F31" s="16">
        <v>30346</v>
      </c>
    </row>
    <row r="32" spans="1:6" ht="12.75">
      <c r="A32" s="123" t="s">
        <v>166</v>
      </c>
      <c r="B32" s="119">
        <v>64960</v>
      </c>
      <c r="C32" s="119">
        <v>81218</v>
      </c>
      <c r="D32" s="124"/>
      <c r="E32" s="119">
        <v>24685</v>
      </c>
      <c r="F32" s="119">
        <v>30090</v>
      </c>
    </row>
    <row r="33" spans="1:6" ht="12.75">
      <c r="A33" s="35" t="s">
        <v>72</v>
      </c>
      <c r="B33" s="16">
        <v>29075</v>
      </c>
      <c r="C33" s="16">
        <v>29944</v>
      </c>
      <c r="D33" s="36"/>
      <c r="E33" s="16">
        <v>31632</v>
      </c>
      <c r="F33" s="16">
        <v>35072</v>
      </c>
    </row>
    <row r="34" spans="1:6" ht="12.75">
      <c r="A34" s="123" t="s">
        <v>73</v>
      </c>
      <c r="B34" s="119">
        <v>12010</v>
      </c>
      <c r="C34" s="119">
        <v>15228</v>
      </c>
      <c r="D34" s="124"/>
      <c r="E34" s="119">
        <v>31579</v>
      </c>
      <c r="F34" s="119">
        <v>38765</v>
      </c>
    </row>
    <row r="35" spans="1:6" ht="12.75">
      <c r="A35" s="35" t="s">
        <v>76</v>
      </c>
      <c r="B35" s="16">
        <v>146882</v>
      </c>
      <c r="C35" s="16">
        <v>163791</v>
      </c>
      <c r="D35" s="36"/>
      <c r="E35" s="16">
        <v>117810</v>
      </c>
      <c r="F35" s="16">
        <v>140278</v>
      </c>
    </row>
    <row r="36" spans="1:6" ht="12.75">
      <c r="A36" s="123" t="s">
        <v>74</v>
      </c>
      <c r="B36" s="119">
        <v>3835</v>
      </c>
      <c r="C36" s="119">
        <v>12402</v>
      </c>
      <c r="D36" s="124"/>
      <c r="E36" s="119">
        <v>5999</v>
      </c>
      <c r="F36" s="119">
        <v>10695</v>
      </c>
    </row>
    <row r="37" spans="1:6" ht="12.75">
      <c r="A37" s="35" t="s">
        <v>75</v>
      </c>
      <c r="B37" s="16">
        <v>52949</v>
      </c>
      <c r="C37" s="16">
        <v>56303</v>
      </c>
      <c r="D37" s="36"/>
      <c r="E37" s="16">
        <v>56511</v>
      </c>
      <c r="F37" s="16">
        <v>58369</v>
      </c>
    </row>
    <row r="38" spans="1:6" ht="12.75">
      <c r="A38" s="123" t="s">
        <v>212</v>
      </c>
      <c r="B38" s="119">
        <v>98407</v>
      </c>
      <c r="C38" s="119">
        <v>118830</v>
      </c>
      <c r="D38" s="124"/>
      <c r="E38" s="119">
        <v>80431</v>
      </c>
      <c r="F38" s="119">
        <v>101881</v>
      </c>
    </row>
    <row r="39" spans="1:6" ht="12.75">
      <c r="A39" s="35"/>
      <c r="B39" s="16"/>
      <c r="C39" s="16"/>
      <c r="D39" s="36"/>
      <c r="E39" s="16"/>
      <c r="F39" s="16"/>
    </row>
    <row r="40" spans="1:6" ht="12.75">
      <c r="A40" s="123" t="s">
        <v>1</v>
      </c>
      <c r="B40" s="119">
        <v>1216605</v>
      </c>
      <c r="C40" s="119">
        <v>1560556</v>
      </c>
      <c r="D40" s="124"/>
      <c r="E40" s="119">
        <v>1638472</v>
      </c>
      <c r="F40" s="119">
        <v>1951388</v>
      </c>
    </row>
    <row r="41" spans="1:6" ht="12.75">
      <c r="A41" s="25"/>
      <c r="B41" s="50"/>
      <c r="C41" s="50"/>
      <c r="D41" s="50"/>
      <c r="E41" s="50"/>
      <c r="F41" s="50"/>
    </row>
    <row r="42" ht="12.75">
      <c r="A42" s="25" t="s">
        <v>4</v>
      </c>
    </row>
    <row r="43" ht="12.75">
      <c r="A43" s="25" t="s">
        <v>231</v>
      </c>
    </row>
  </sheetData>
  <sheetProtection/>
  <mergeCells count="3">
    <mergeCell ref="A11:A12"/>
    <mergeCell ref="B11:C11"/>
    <mergeCell ref="E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281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s="39" customFormat="1" ht="14.25" customHeight="1">
      <c r="A7" s="162" t="s">
        <v>180</v>
      </c>
      <c r="B7" s="162"/>
      <c r="C7" s="162"/>
      <c r="D7" s="162"/>
      <c r="E7" s="162"/>
      <c r="F7" s="162"/>
    </row>
    <row r="8" spans="1:5" s="39" customFormat="1" ht="14.25" customHeight="1">
      <c r="A8" s="4" t="s">
        <v>5</v>
      </c>
      <c r="B8" s="38"/>
      <c r="C8" s="38"/>
      <c r="D8" s="38"/>
      <c r="E8" s="38"/>
    </row>
    <row r="9" spans="1:5" s="39" customFormat="1" ht="14.25" customHeight="1">
      <c r="A9" s="4" t="str">
        <f>'a6'!A9</f>
        <v>Octubre (2012 - 2013)</v>
      </c>
      <c r="B9" s="38"/>
      <c r="C9" s="38"/>
      <c r="D9" s="38"/>
      <c r="E9" s="38"/>
    </row>
    <row r="10" spans="1:6" ht="12.75" customHeight="1">
      <c r="A10" s="51"/>
      <c r="B10" s="51"/>
      <c r="C10" s="51"/>
      <c r="D10" s="51"/>
      <c r="E10" s="51"/>
      <c r="F10" s="52"/>
    </row>
    <row r="11" spans="1:6" ht="22.5" customHeight="1">
      <c r="A11" s="157" t="s">
        <v>7</v>
      </c>
      <c r="B11" s="164" t="s">
        <v>24</v>
      </c>
      <c r="C11" s="164"/>
      <c r="D11" s="34"/>
      <c r="E11" s="34" t="s">
        <v>13</v>
      </c>
      <c r="F11" s="34"/>
    </row>
    <row r="12" spans="1:6" ht="12.75">
      <c r="A12" s="158"/>
      <c r="B12" s="41" t="s">
        <v>2</v>
      </c>
      <c r="C12" s="10" t="s">
        <v>10</v>
      </c>
      <c r="D12" s="12"/>
      <c r="E12" s="41" t="s">
        <v>2</v>
      </c>
      <c r="F12" s="10" t="s">
        <v>12</v>
      </c>
    </row>
    <row r="13" spans="1:6" ht="12.75">
      <c r="A13" s="35" t="s">
        <v>53</v>
      </c>
      <c r="B13" s="42">
        <v>4.754078783501754</v>
      </c>
      <c r="C13" s="42">
        <v>29.78474861379354</v>
      </c>
      <c r="D13" s="53"/>
      <c r="E13" s="53">
        <v>0.6871581162332884</v>
      </c>
      <c r="F13" s="53">
        <v>3.6761897682620788</v>
      </c>
    </row>
    <row r="14" spans="1:6" ht="12.75">
      <c r="A14" s="123" t="s">
        <v>54</v>
      </c>
      <c r="B14" s="125">
        <v>-17.96023091725465</v>
      </c>
      <c r="C14" s="125">
        <v>-16.19496855345912</v>
      </c>
      <c r="D14" s="128"/>
      <c r="E14" s="128">
        <v>-0.023014865137000087</v>
      </c>
      <c r="F14" s="128">
        <v>-0.019800635158238464</v>
      </c>
    </row>
    <row r="15" spans="1:6" ht="12.75">
      <c r="A15" s="35" t="s">
        <v>55</v>
      </c>
      <c r="B15" s="42">
        <v>23.504324843825074</v>
      </c>
      <c r="C15" s="42">
        <v>63.970465774718264</v>
      </c>
      <c r="D15" s="53"/>
      <c r="E15" s="53">
        <v>0.3216327402895763</v>
      </c>
      <c r="F15" s="53">
        <v>0.7383906761436305</v>
      </c>
    </row>
    <row r="16" spans="1:6" ht="12.75">
      <c r="A16" s="123" t="s">
        <v>56</v>
      </c>
      <c r="B16" s="125">
        <v>-7.608602335164832</v>
      </c>
      <c r="C16" s="125">
        <v>-28.939721518354972</v>
      </c>
      <c r="D16" s="128"/>
      <c r="E16" s="128">
        <v>-1.4569231591190235</v>
      </c>
      <c r="F16" s="128">
        <v>-6.681785209886729</v>
      </c>
    </row>
    <row r="17" spans="1:6" ht="12.75">
      <c r="A17" s="35" t="s">
        <v>57</v>
      </c>
      <c r="B17" s="42">
        <v>116.67630614999035</v>
      </c>
      <c r="C17" s="42">
        <v>24.24877707896576</v>
      </c>
      <c r="D17" s="53"/>
      <c r="E17" s="53">
        <v>0.9948997414937466</v>
      </c>
      <c r="F17" s="53">
        <v>0.5558916181155944</v>
      </c>
    </row>
    <row r="18" spans="1:6" ht="12.75">
      <c r="A18" s="123" t="s">
        <v>58</v>
      </c>
      <c r="B18" s="125">
        <v>472.7029866426535</v>
      </c>
      <c r="C18" s="125">
        <v>331.57792878032</v>
      </c>
      <c r="D18" s="128"/>
      <c r="E18" s="128">
        <v>12.94429991657111</v>
      </c>
      <c r="F18" s="128">
        <v>9.880901422313581</v>
      </c>
    </row>
    <row r="19" spans="1:6" ht="12.75">
      <c r="A19" s="35" t="s">
        <v>59</v>
      </c>
      <c r="B19" s="42">
        <v>325.27340049944024</v>
      </c>
      <c r="C19" s="42">
        <v>597.1333126165321</v>
      </c>
      <c r="D19" s="53"/>
      <c r="E19" s="53">
        <v>3.1048696988751474</v>
      </c>
      <c r="F19" s="53">
        <v>4.9253599358177445</v>
      </c>
    </row>
    <row r="20" spans="1:6" ht="12.75">
      <c r="A20" s="123" t="s">
        <v>60</v>
      </c>
      <c r="B20" s="125">
        <v>20.289855072463766</v>
      </c>
      <c r="C20" s="125">
        <v>-61.63265306122449</v>
      </c>
      <c r="D20" s="128"/>
      <c r="E20" s="128">
        <v>0.04487898701715017</v>
      </c>
      <c r="F20" s="128">
        <v>-0.3483373874439621</v>
      </c>
    </row>
    <row r="21" spans="1:6" ht="12.75">
      <c r="A21" s="35" t="s">
        <v>62</v>
      </c>
      <c r="B21" s="42">
        <v>1405.424200278164</v>
      </c>
      <c r="C21" s="42">
        <v>1345.8333333333335</v>
      </c>
      <c r="D21" s="53"/>
      <c r="E21" s="53">
        <v>0.8305900436049496</v>
      </c>
      <c r="F21" s="53">
        <v>0.7865145499424561</v>
      </c>
    </row>
    <row r="22" spans="1:6" ht="12.75">
      <c r="A22" s="123" t="s">
        <v>61</v>
      </c>
      <c r="B22" s="125">
        <v>25.96977185219241</v>
      </c>
      <c r="C22" s="125">
        <v>20.743732298332105</v>
      </c>
      <c r="D22" s="128"/>
      <c r="E22" s="128">
        <v>0.37144348412179784</v>
      </c>
      <c r="F22" s="128">
        <v>0.2534353140803661</v>
      </c>
    </row>
    <row r="23" spans="1:6" ht="12.75">
      <c r="A23" s="35" t="s">
        <v>63</v>
      </c>
      <c r="B23" s="42">
        <v>1915.9058823529413</v>
      </c>
      <c r="C23" s="42">
        <v>569.1220685508118</v>
      </c>
      <c r="D23" s="53"/>
      <c r="E23" s="53">
        <v>3.3464435868667306</v>
      </c>
      <c r="F23" s="53">
        <v>2.4259302453740834</v>
      </c>
    </row>
    <row r="24" spans="1:6" ht="12.75">
      <c r="A24" s="123" t="s">
        <v>64</v>
      </c>
      <c r="B24" s="125">
        <v>80.22548098525385</v>
      </c>
      <c r="C24" s="125">
        <v>26.765695846894204</v>
      </c>
      <c r="D24" s="128"/>
      <c r="E24" s="128">
        <v>1.6143283974667204</v>
      </c>
      <c r="F24" s="128">
        <v>0.6165751180989336</v>
      </c>
    </row>
    <row r="25" spans="1:6" ht="12.75">
      <c r="A25" s="35" t="s">
        <v>65</v>
      </c>
      <c r="B25" s="42">
        <v>14.191445323486775</v>
      </c>
      <c r="C25" s="42">
        <v>5.15030504114948</v>
      </c>
      <c r="D25" s="53"/>
      <c r="E25" s="53">
        <v>1.617451843449599</v>
      </c>
      <c r="F25" s="53">
        <v>0.6107438630846952</v>
      </c>
    </row>
    <row r="26" spans="1:6" ht="12.75">
      <c r="A26" s="123" t="s">
        <v>66</v>
      </c>
      <c r="B26" s="125">
        <v>67.93939393939394</v>
      </c>
      <c r="C26" s="125">
        <v>42.60912698412699</v>
      </c>
      <c r="D26" s="128"/>
      <c r="E26" s="128">
        <v>0.09214165649491822</v>
      </c>
      <c r="F26" s="128">
        <v>0.055044484145394305</v>
      </c>
    </row>
    <row r="27" spans="1:6" ht="12.75">
      <c r="A27" s="35" t="s">
        <v>67</v>
      </c>
      <c r="B27" s="42">
        <v>101.73620245172833</v>
      </c>
      <c r="C27" s="42">
        <v>92.94609862112753</v>
      </c>
      <c r="D27" s="53"/>
      <c r="E27" s="53">
        <v>4.768269076651829</v>
      </c>
      <c r="F27" s="53">
        <v>3.658567843768501</v>
      </c>
    </row>
    <row r="28" spans="1:6" ht="12.75">
      <c r="A28" s="123" t="s">
        <v>68</v>
      </c>
      <c r="B28" s="125">
        <v>1159.989354151881</v>
      </c>
      <c r="C28" s="125">
        <v>930.8342889908256</v>
      </c>
      <c r="D28" s="128"/>
      <c r="E28" s="128">
        <v>5.373724421648767</v>
      </c>
      <c r="F28" s="128">
        <v>4.161016970874481</v>
      </c>
    </row>
    <row r="29" spans="1:6" ht="12.75">
      <c r="A29" s="35" t="s">
        <v>69</v>
      </c>
      <c r="B29" s="42">
        <v>-94.28463996991916</v>
      </c>
      <c r="C29" s="42">
        <v>-76.25710865010475</v>
      </c>
      <c r="D29" s="53"/>
      <c r="E29" s="53">
        <v>-2.0610633689652755</v>
      </c>
      <c r="F29" s="53">
        <v>-1.3060729637385644</v>
      </c>
    </row>
    <row r="30" spans="1:6" ht="12.75">
      <c r="A30" s="123" t="s">
        <v>70</v>
      </c>
      <c r="B30" s="125">
        <v>365.7271557271558</v>
      </c>
      <c r="C30" s="125">
        <v>257.0375422187581</v>
      </c>
      <c r="D30" s="128"/>
      <c r="E30" s="128">
        <v>7.007286670694266</v>
      </c>
      <c r="F30" s="128">
        <v>5.0717180287025885</v>
      </c>
    </row>
    <row r="31" spans="1:6" ht="12.75">
      <c r="A31" s="35" t="s">
        <v>71</v>
      </c>
      <c r="B31" s="42">
        <v>-0.6762239653773321</v>
      </c>
      <c r="C31" s="42">
        <v>-0.34154351395730487</v>
      </c>
      <c r="D31" s="53"/>
      <c r="E31" s="53">
        <v>-0.014384290710625055</v>
      </c>
      <c r="F31" s="53">
        <v>-0.006664291444844013</v>
      </c>
    </row>
    <row r="32" spans="1:6" ht="12.75">
      <c r="A32" s="123" t="s">
        <v>166</v>
      </c>
      <c r="B32" s="125">
        <v>-61.999692118226605</v>
      </c>
      <c r="C32" s="125">
        <v>-62.95156246152331</v>
      </c>
      <c r="D32" s="128"/>
      <c r="E32" s="128">
        <v>-3.310441762116709</v>
      </c>
      <c r="F32" s="128">
        <v>-3.276268201846007</v>
      </c>
    </row>
    <row r="33" spans="1:6" ht="12.75">
      <c r="A33" s="35" t="s">
        <v>72</v>
      </c>
      <c r="B33" s="42">
        <v>8.794496990541717</v>
      </c>
      <c r="C33" s="42">
        <v>17.125300561047283</v>
      </c>
      <c r="D33" s="53"/>
      <c r="E33" s="53">
        <v>0.21017503626896153</v>
      </c>
      <c r="F33" s="53">
        <v>0.32860083201115486</v>
      </c>
    </row>
    <row r="34" spans="1:6" ht="12.75">
      <c r="A34" s="123" t="s">
        <v>73</v>
      </c>
      <c r="B34" s="125">
        <v>162.9392173189009</v>
      </c>
      <c r="C34" s="125">
        <v>154.56396112424483</v>
      </c>
      <c r="D34" s="128"/>
      <c r="E34" s="128">
        <v>1.6084924852355524</v>
      </c>
      <c r="F34" s="128">
        <v>1.5082444974739766</v>
      </c>
    </row>
    <row r="35" spans="1:6" ht="12.75">
      <c r="A35" s="35" t="s">
        <v>76</v>
      </c>
      <c r="B35" s="42">
        <v>-19.792758813196983</v>
      </c>
      <c r="C35" s="42">
        <v>-14.355489617866667</v>
      </c>
      <c r="D35" s="53"/>
      <c r="E35" s="53">
        <v>-2.3896005687959523</v>
      </c>
      <c r="F35" s="53">
        <v>-1.5067065840636278</v>
      </c>
    </row>
    <row r="36" spans="1:6" ht="12.75">
      <c r="A36" s="123" t="s">
        <v>74</v>
      </c>
      <c r="B36" s="125">
        <v>56.42764015645372</v>
      </c>
      <c r="C36" s="125">
        <v>-13.763909046927907</v>
      </c>
      <c r="D36" s="128"/>
      <c r="E36" s="128">
        <v>0.17787202913024355</v>
      </c>
      <c r="F36" s="128">
        <v>-0.1093840913110455</v>
      </c>
    </row>
    <row r="37" spans="1:6" ht="12.75">
      <c r="A37" s="35" t="s">
        <v>75</v>
      </c>
      <c r="B37" s="42">
        <v>6.7272280874048676</v>
      </c>
      <c r="C37" s="42">
        <v>3.669431469015862</v>
      </c>
      <c r="D37" s="53"/>
      <c r="E37" s="53">
        <v>0.29278196292140823</v>
      </c>
      <c r="F37" s="53">
        <v>0.1323887127408436</v>
      </c>
    </row>
    <row r="38" spans="1:6" ht="12.75">
      <c r="A38" s="123" t="s">
        <v>212</v>
      </c>
      <c r="B38" s="125">
        <v>-18.26699320170313</v>
      </c>
      <c r="C38" s="125">
        <v>-14.26323319027182</v>
      </c>
      <c r="D38" s="128"/>
      <c r="E38" s="128">
        <v>-1.4775543417954058</v>
      </c>
      <c r="F38" s="128">
        <v>-1.0860872663332806</v>
      </c>
    </row>
    <row r="39" spans="1:6" ht="12.75">
      <c r="A39" s="35"/>
      <c r="B39" s="42"/>
      <c r="C39" s="42"/>
      <c r="D39" s="53"/>
      <c r="E39" s="53"/>
      <c r="F39" s="53"/>
    </row>
    <row r="40" spans="1:6" ht="12.75">
      <c r="A40" s="123" t="s">
        <v>1</v>
      </c>
      <c r="B40" s="125">
        <v>34.67575753839577</v>
      </c>
      <c r="C40" s="125">
        <v>25.044407249723804</v>
      </c>
      <c r="D40" s="128"/>
      <c r="E40" s="128">
        <v>34.675757538395764</v>
      </c>
      <c r="F40" s="128">
        <v>25.044407249723807</v>
      </c>
    </row>
    <row r="41" spans="1:6" ht="12.75">
      <c r="A41" s="25"/>
      <c r="B41" s="25"/>
      <c r="C41" s="25"/>
      <c r="D41" s="25"/>
      <c r="E41" s="25"/>
      <c r="F41" s="25"/>
    </row>
    <row r="42" ht="12.75">
      <c r="A42" s="25" t="s">
        <v>4</v>
      </c>
    </row>
    <row r="43" ht="12.75">
      <c r="A43" s="25" t="s">
        <v>231</v>
      </c>
    </row>
  </sheetData>
  <sheetProtection/>
  <mergeCells count="3">
    <mergeCell ref="A7:F7"/>
    <mergeCell ref="A11:A12"/>
    <mergeCell ref="B11:C1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2.8515625" style="30" customWidth="1"/>
    <col min="5" max="7" width="11.421875" style="30" customWidth="1"/>
    <col min="8" max="8" width="12.7109375" style="30" bestFit="1" customWidth="1"/>
    <col min="9" max="9" width="12.28125" style="30" bestFit="1" customWidth="1"/>
    <col min="10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4.25" customHeight="1">
      <c r="A6" s="149"/>
      <c r="B6" s="149"/>
      <c r="C6" s="149"/>
      <c r="D6" s="149"/>
      <c r="E6" s="149"/>
      <c r="F6" s="149"/>
    </row>
    <row r="7" spans="1:6" ht="14.25" customHeight="1">
      <c r="A7" s="54" t="s">
        <v>179</v>
      </c>
      <c r="B7" s="55"/>
      <c r="C7" s="55"/>
      <c r="D7" s="55"/>
      <c r="E7" s="55"/>
      <c r="F7" s="56"/>
    </row>
    <row r="8" spans="1:6" ht="14.25" customHeight="1">
      <c r="A8" s="4" t="s">
        <v>5</v>
      </c>
      <c r="B8" s="38"/>
      <c r="C8" s="38"/>
      <c r="D8" s="38"/>
      <c r="E8" s="38"/>
      <c r="F8" s="39"/>
    </row>
    <row r="9" spans="1:6" ht="14.25" customHeight="1">
      <c r="A9" s="4" t="s">
        <v>239</v>
      </c>
      <c r="B9" s="38"/>
      <c r="C9" s="38"/>
      <c r="D9" s="38"/>
      <c r="E9" s="38"/>
      <c r="F9" s="39"/>
    </row>
    <row r="10" spans="1:6" ht="14.25" customHeight="1">
      <c r="A10" s="4" t="s">
        <v>209</v>
      </c>
      <c r="B10" s="38"/>
      <c r="C10" s="38"/>
      <c r="D10" s="38"/>
      <c r="E10" s="39"/>
      <c r="F10" s="39"/>
    </row>
    <row r="11" spans="1:6" ht="14.25" customHeight="1">
      <c r="A11" s="4"/>
      <c r="B11" s="38"/>
      <c r="C11" s="38"/>
      <c r="D11" s="38"/>
      <c r="E11" s="172" t="s">
        <v>6</v>
      </c>
      <c r="F11" s="172"/>
    </row>
    <row r="12" spans="1:6" ht="12.75">
      <c r="A12" s="157" t="s">
        <v>7</v>
      </c>
      <c r="B12" s="174" t="str">
        <f>'a1'!D11</f>
        <v>Enero - Octubre</v>
      </c>
      <c r="C12" s="174"/>
      <c r="D12" s="174"/>
      <c r="E12" s="174"/>
      <c r="F12" s="174"/>
    </row>
    <row r="13" spans="1:6" ht="12.75">
      <c r="A13" s="173"/>
      <c r="B13" s="170" t="s">
        <v>170</v>
      </c>
      <c r="C13" s="170"/>
      <c r="D13" s="57"/>
      <c r="E13" s="170" t="s">
        <v>210</v>
      </c>
      <c r="F13" s="170"/>
    </row>
    <row r="14" spans="1:6" ht="12.75">
      <c r="A14" s="158"/>
      <c r="B14" s="58" t="s">
        <v>2</v>
      </c>
      <c r="C14" s="12" t="s">
        <v>14</v>
      </c>
      <c r="D14" s="59"/>
      <c r="E14" s="58" t="s">
        <v>2</v>
      </c>
      <c r="F14" s="12" t="s">
        <v>14</v>
      </c>
    </row>
    <row r="15" spans="1:9" ht="12.75">
      <c r="A15" s="35" t="s">
        <v>53</v>
      </c>
      <c r="B15" s="16">
        <v>2265639</v>
      </c>
      <c r="C15" s="16">
        <v>2804119</v>
      </c>
      <c r="D15" s="36"/>
      <c r="E15" s="16">
        <v>1995521</v>
      </c>
      <c r="F15" s="16">
        <v>2374595</v>
      </c>
      <c r="H15" s="60"/>
      <c r="I15" s="60"/>
    </row>
    <row r="16" spans="1:9" ht="12.75">
      <c r="A16" s="123" t="s">
        <v>54</v>
      </c>
      <c r="B16" s="119">
        <v>8183</v>
      </c>
      <c r="C16" s="119">
        <v>12793</v>
      </c>
      <c r="D16" s="124"/>
      <c r="E16" s="119">
        <v>13436</v>
      </c>
      <c r="F16" s="119">
        <v>23954</v>
      </c>
      <c r="H16" s="60"/>
      <c r="I16" s="60"/>
    </row>
    <row r="17" spans="1:9" ht="12.75">
      <c r="A17" s="35" t="s">
        <v>55</v>
      </c>
      <c r="B17" s="16">
        <v>535776</v>
      </c>
      <c r="C17" s="16">
        <v>780062</v>
      </c>
      <c r="D17" s="36"/>
      <c r="E17" s="16">
        <v>704089</v>
      </c>
      <c r="F17" s="16">
        <v>993670</v>
      </c>
      <c r="H17" s="60"/>
      <c r="I17" s="60"/>
    </row>
    <row r="18" spans="1:9" ht="12.75">
      <c r="A18" s="123" t="s">
        <v>56</v>
      </c>
      <c r="B18" s="119">
        <v>3028560</v>
      </c>
      <c r="C18" s="119">
        <v>4066354</v>
      </c>
      <c r="D18" s="124"/>
      <c r="E18" s="119">
        <v>3712189</v>
      </c>
      <c r="F18" s="119">
        <v>5486642</v>
      </c>
      <c r="H18" s="60"/>
      <c r="I18" s="60"/>
    </row>
    <row r="19" spans="1:9" ht="12.75">
      <c r="A19" s="35" t="s">
        <v>57</v>
      </c>
      <c r="B19" s="16">
        <v>231797</v>
      </c>
      <c r="C19" s="16">
        <v>551046</v>
      </c>
      <c r="D19" s="36"/>
      <c r="E19" s="16">
        <v>314990</v>
      </c>
      <c r="F19" s="16">
        <v>784378</v>
      </c>
      <c r="H19" s="60"/>
      <c r="I19" s="60"/>
    </row>
    <row r="20" spans="1:9" ht="12.75">
      <c r="A20" s="123" t="s">
        <v>58</v>
      </c>
      <c r="B20" s="119">
        <v>411066</v>
      </c>
      <c r="C20" s="119">
        <v>530509</v>
      </c>
      <c r="D20" s="124"/>
      <c r="E20" s="119">
        <v>523510</v>
      </c>
      <c r="F20" s="119">
        <v>599272</v>
      </c>
      <c r="H20" s="60"/>
      <c r="I20" s="60"/>
    </row>
    <row r="21" spans="1:9" ht="12.75">
      <c r="A21" s="35" t="s">
        <v>59</v>
      </c>
      <c r="B21" s="16">
        <v>168659</v>
      </c>
      <c r="C21" s="16">
        <v>209933</v>
      </c>
      <c r="D21" s="36"/>
      <c r="E21" s="16">
        <v>245160</v>
      </c>
      <c r="F21" s="16">
        <v>326921</v>
      </c>
      <c r="H21" s="60"/>
      <c r="I21" s="60"/>
    </row>
    <row r="22" spans="1:9" ht="12.75">
      <c r="A22" s="123" t="s">
        <v>60</v>
      </c>
      <c r="B22" s="119">
        <v>38399</v>
      </c>
      <c r="C22" s="119">
        <v>69286</v>
      </c>
      <c r="D22" s="124"/>
      <c r="E22" s="119">
        <v>41963</v>
      </c>
      <c r="F22" s="119">
        <v>51931</v>
      </c>
      <c r="H22" s="60"/>
      <c r="I22" s="60"/>
    </row>
    <row r="23" spans="1:9" ht="12.75">
      <c r="A23" s="35" t="s">
        <v>62</v>
      </c>
      <c r="B23" s="16">
        <v>17742</v>
      </c>
      <c r="C23" s="16">
        <v>19566</v>
      </c>
      <c r="D23" s="36"/>
      <c r="E23" s="16">
        <v>52577</v>
      </c>
      <c r="F23" s="16">
        <v>64312</v>
      </c>
      <c r="H23" s="60"/>
      <c r="I23" s="60"/>
    </row>
    <row r="24" spans="1:9" ht="12.75">
      <c r="A24" s="123" t="s">
        <v>61</v>
      </c>
      <c r="B24" s="119">
        <v>132107</v>
      </c>
      <c r="C24" s="119">
        <v>194927</v>
      </c>
      <c r="D24" s="124"/>
      <c r="E24" s="119">
        <v>235243</v>
      </c>
      <c r="F24" s="119">
        <v>274500</v>
      </c>
      <c r="H24" s="60"/>
      <c r="I24" s="60"/>
    </row>
    <row r="25" spans="1:9" ht="12.75">
      <c r="A25" s="35" t="s">
        <v>63</v>
      </c>
      <c r="B25" s="16">
        <v>324405</v>
      </c>
      <c r="C25" s="16">
        <v>408670</v>
      </c>
      <c r="D25" s="36"/>
      <c r="E25" s="16">
        <v>160617</v>
      </c>
      <c r="F25" s="16">
        <v>181576</v>
      </c>
      <c r="H25" s="60"/>
      <c r="I25" s="60"/>
    </row>
    <row r="26" spans="1:9" ht="12.75">
      <c r="A26" s="123" t="s">
        <v>64</v>
      </c>
      <c r="B26" s="119">
        <v>216294</v>
      </c>
      <c r="C26" s="119">
        <v>272781</v>
      </c>
      <c r="D26" s="124"/>
      <c r="E26" s="119">
        <v>366990</v>
      </c>
      <c r="F26" s="119">
        <v>389615</v>
      </c>
      <c r="H26" s="60"/>
      <c r="I26" s="60"/>
    </row>
    <row r="27" spans="1:9" ht="12.75">
      <c r="A27" s="35" t="s">
        <v>65</v>
      </c>
      <c r="B27" s="16">
        <v>1126017</v>
      </c>
      <c r="C27" s="16">
        <v>1411679</v>
      </c>
      <c r="D27" s="36"/>
      <c r="E27" s="16">
        <v>1379709</v>
      </c>
      <c r="F27" s="16">
        <v>2089529</v>
      </c>
      <c r="H27" s="60"/>
      <c r="I27" s="60"/>
    </row>
    <row r="28" spans="1:9" ht="12.75">
      <c r="A28" s="123" t="s">
        <v>66</v>
      </c>
      <c r="B28" s="119">
        <v>20974</v>
      </c>
      <c r="C28" s="119">
        <v>27967</v>
      </c>
      <c r="D28" s="124"/>
      <c r="E28" s="119">
        <v>17881</v>
      </c>
      <c r="F28" s="119">
        <v>23588</v>
      </c>
      <c r="H28" s="60"/>
      <c r="I28" s="60"/>
    </row>
    <row r="29" spans="1:9" ht="12.75">
      <c r="A29" s="35" t="s">
        <v>67</v>
      </c>
      <c r="B29" s="16">
        <v>463012</v>
      </c>
      <c r="C29" s="16">
        <v>548657</v>
      </c>
      <c r="D29" s="36"/>
      <c r="E29" s="16">
        <v>455815</v>
      </c>
      <c r="F29" s="16">
        <v>546395</v>
      </c>
      <c r="H29" s="60"/>
      <c r="I29" s="60"/>
    </row>
    <row r="30" spans="1:9" ht="12.75">
      <c r="A30" s="123" t="s">
        <v>68</v>
      </c>
      <c r="B30" s="119">
        <v>75191</v>
      </c>
      <c r="C30" s="119">
        <v>78983</v>
      </c>
      <c r="D30" s="124"/>
      <c r="E30" s="119">
        <v>89931</v>
      </c>
      <c r="F30" s="119">
        <v>96998</v>
      </c>
      <c r="H30" s="60"/>
      <c r="I30" s="60"/>
    </row>
    <row r="31" spans="1:9" ht="12.75">
      <c r="A31" s="35" t="s">
        <v>69</v>
      </c>
      <c r="B31" s="16">
        <v>382774</v>
      </c>
      <c r="C31" s="16">
        <v>534536</v>
      </c>
      <c r="D31" s="36"/>
      <c r="E31" s="16">
        <v>374671</v>
      </c>
      <c r="F31" s="16">
        <v>445856</v>
      </c>
      <c r="H31" s="60"/>
      <c r="I31" s="60"/>
    </row>
    <row r="32" spans="1:9" ht="12.75">
      <c r="A32" s="123" t="s">
        <v>70</v>
      </c>
      <c r="B32" s="119">
        <v>254428</v>
      </c>
      <c r="C32" s="119">
        <v>311445</v>
      </c>
      <c r="D32" s="124"/>
      <c r="E32" s="119">
        <v>341830</v>
      </c>
      <c r="F32" s="119">
        <v>417052</v>
      </c>
      <c r="H32" s="60"/>
      <c r="I32" s="60"/>
    </row>
    <row r="33" spans="1:9" ht="12.75">
      <c r="A33" s="35" t="s">
        <v>71</v>
      </c>
      <c r="B33" s="16">
        <v>274809</v>
      </c>
      <c r="C33" s="16">
        <v>329991</v>
      </c>
      <c r="D33" s="36"/>
      <c r="E33" s="16">
        <v>280584</v>
      </c>
      <c r="F33" s="16">
        <v>326521</v>
      </c>
      <c r="H33" s="60"/>
      <c r="I33" s="60"/>
    </row>
    <row r="34" spans="1:9" ht="12.75">
      <c r="A34" s="123" t="s">
        <v>166</v>
      </c>
      <c r="B34" s="119">
        <v>311474</v>
      </c>
      <c r="C34" s="119">
        <v>361939</v>
      </c>
      <c r="D34" s="124"/>
      <c r="E34" s="119">
        <v>307243</v>
      </c>
      <c r="F34" s="119">
        <v>378861</v>
      </c>
      <c r="H34" s="60"/>
      <c r="I34" s="60"/>
    </row>
    <row r="35" spans="1:9" ht="12.75">
      <c r="A35" s="35" t="s">
        <v>72</v>
      </c>
      <c r="B35" s="16">
        <v>180234</v>
      </c>
      <c r="C35" s="16">
        <v>254227</v>
      </c>
      <c r="D35" s="36"/>
      <c r="E35" s="16">
        <v>376743</v>
      </c>
      <c r="F35" s="16">
        <v>413062</v>
      </c>
      <c r="H35" s="60"/>
      <c r="I35" s="60"/>
    </row>
    <row r="36" spans="1:9" ht="12.75">
      <c r="A36" s="123" t="s">
        <v>73</v>
      </c>
      <c r="B36" s="119">
        <v>280532</v>
      </c>
      <c r="C36" s="119">
        <v>354576</v>
      </c>
      <c r="D36" s="124"/>
      <c r="E36" s="119">
        <v>448955</v>
      </c>
      <c r="F36" s="119">
        <v>511534</v>
      </c>
      <c r="H36" s="60"/>
      <c r="I36" s="60"/>
    </row>
    <row r="37" spans="1:9" ht="12.75">
      <c r="A37" s="35" t="s">
        <v>76</v>
      </c>
      <c r="B37" s="16">
        <v>925174</v>
      </c>
      <c r="C37" s="16">
        <v>1116428</v>
      </c>
      <c r="D37" s="36"/>
      <c r="E37" s="16">
        <v>1051888</v>
      </c>
      <c r="F37" s="16">
        <v>1252531</v>
      </c>
      <c r="H37" s="60"/>
      <c r="I37" s="60"/>
    </row>
    <row r="38" spans="1:9" ht="12.75">
      <c r="A38" s="123" t="s">
        <v>74</v>
      </c>
      <c r="B38" s="119">
        <v>40353</v>
      </c>
      <c r="C38" s="119">
        <v>111489</v>
      </c>
      <c r="D38" s="124"/>
      <c r="E38" s="119">
        <v>197900</v>
      </c>
      <c r="F38" s="119">
        <v>225688</v>
      </c>
      <c r="H38" s="60"/>
      <c r="I38" s="60"/>
    </row>
    <row r="39" spans="1:9" ht="12.75">
      <c r="A39" s="35" t="s">
        <v>75</v>
      </c>
      <c r="B39" s="16">
        <v>353292</v>
      </c>
      <c r="C39" s="16">
        <v>399699</v>
      </c>
      <c r="D39" s="36"/>
      <c r="E39" s="16">
        <v>414928</v>
      </c>
      <c r="F39" s="16">
        <v>564587</v>
      </c>
      <c r="H39" s="60"/>
      <c r="I39" s="60"/>
    </row>
    <row r="40" spans="1:9" ht="12.75">
      <c r="A40" s="123" t="s">
        <v>212</v>
      </c>
      <c r="B40" s="119">
        <v>967344</v>
      </c>
      <c r="C40" s="119">
        <v>1360141</v>
      </c>
      <c r="D40" s="124"/>
      <c r="E40" s="119">
        <v>1140281</v>
      </c>
      <c r="F40" s="119">
        <v>1612136</v>
      </c>
      <c r="H40" s="60"/>
      <c r="I40" s="60"/>
    </row>
    <row r="41" spans="1:6" ht="12.75">
      <c r="A41" s="35"/>
      <c r="B41" s="16"/>
      <c r="C41" s="16"/>
      <c r="D41" s="36"/>
      <c r="E41" s="16"/>
      <c r="F41" s="16"/>
    </row>
    <row r="42" spans="1:6" ht="12.75">
      <c r="A42" s="123" t="s">
        <v>1</v>
      </c>
      <c r="B42" s="119">
        <v>13034235</v>
      </c>
      <c r="C42" s="119">
        <v>17121803</v>
      </c>
      <c r="D42" s="124"/>
      <c r="E42" s="119">
        <v>15244644</v>
      </c>
      <c r="F42" s="119">
        <v>20455704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">
        <v>231</v>
      </c>
    </row>
  </sheetData>
  <sheetProtection/>
  <mergeCells count="5">
    <mergeCell ref="E11:F11"/>
    <mergeCell ref="A12:A14"/>
    <mergeCell ref="B12:F12"/>
    <mergeCell ref="E13:F13"/>
    <mergeCell ref="B13:C13"/>
  </mergeCells>
  <printOptions/>
  <pageMargins left="0.75" right="0.75" top="1" bottom="1" header="0" footer="0"/>
  <pageSetup horizontalDpi="600" verticalDpi="600" orientation="portrait" paperSize="9" r:id="rId2"/>
  <ignoredErrors>
    <ignoredError sqref="B13 E1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30" customWidth="1"/>
    <col min="2" max="3" width="11.421875" style="30" customWidth="1"/>
    <col min="4" max="4" width="3.140625" style="30" customWidth="1"/>
    <col min="5" max="16384" width="11.421875" style="30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46"/>
      <c r="B5" s="146"/>
      <c r="C5" s="146"/>
      <c r="D5" s="146"/>
      <c r="E5" s="146"/>
      <c r="F5" s="146"/>
    </row>
    <row r="6" spans="1:6" ht="12.75" customHeight="1">
      <c r="A6" s="149"/>
      <c r="B6" s="149"/>
      <c r="C6" s="149"/>
      <c r="D6" s="149"/>
      <c r="E6" s="149"/>
      <c r="F6" s="149"/>
    </row>
    <row r="7" spans="1:6" ht="14.25" customHeight="1">
      <c r="A7" s="175" t="s">
        <v>181</v>
      </c>
      <c r="B7" s="176"/>
      <c r="C7" s="176"/>
      <c r="D7" s="176"/>
      <c r="E7" s="176"/>
      <c r="F7" s="176"/>
    </row>
    <row r="8" spans="1:6" ht="14.25" customHeight="1">
      <c r="A8" s="177"/>
      <c r="B8" s="177"/>
      <c r="C8" s="177"/>
      <c r="D8" s="177"/>
      <c r="E8" s="177"/>
      <c r="F8" s="177"/>
    </row>
    <row r="9" spans="1:6" ht="14.25" customHeight="1">
      <c r="A9" s="4" t="str">
        <f>'a8'!A9</f>
        <v>Acumulado año corrido a Octubre</v>
      </c>
      <c r="B9" s="38"/>
      <c r="C9" s="38"/>
      <c r="D9" s="38"/>
      <c r="E9" s="38"/>
      <c r="F9" s="39"/>
    </row>
    <row r="10" spans="1:6" ht="14.25" customHeight="1">
      <c r="A10" s="61" t="str">
        <f>'a8'!A10</f>
        <v>2012 - 2013</v>
      </c>
      <c r="B10" s="38"/>
      <c r="C10" s="38"/>
      <c r="D10" s="38"/>
      <c r="E10" s="38"/>
      <c r="F10" s="39"/>
    </row>
    <row r="11" spans="1:6" ht="12.75" customHeight="1">
      <c r="A11" s="61"/>
      <c r="B11" s="38"/>
      <c r="C11" s="38"/>
      <c r="D11" s="38"/>
      <c r="E11" s="38"/>
      <c r="F11" s="39"/>
    </row>
    <row r="12" spans="1:6" ht="15.75" customHeight="1">
      <c r="A12" s="157" t="s">
        <v>7</v>
      </c>
      <c r="B12" s="174" t="s">
        <v>46</v>
      </c>
      <c r="C12" s="157"/>
      <c r="D12" s="34"/>
      <c r="E12" s="34" t="s">
        <v>13</v>
      </c>
      <c r="F12" s="34"/>
    </row>
    <row r="13" spans="1:6" ht="12.75">
      <c r="A13" s="173"/>
      <c r="B13" s="158"/>
      <c r="C13" s="158"/>
      <c r="D13" s="62"/>
      <c r="E13" s="63" t="s">
        <v>15</v>
      </c>
      <c r="F13" s="63"/>
    </row>
    <row r="14" spans="1:6" ht="12.75">
      <c r="A14" s="158"/>
      <c r="B14" s="58" t="s">
        <v>2</v>
      </c>
      <c r="C14" s="12" t="s">
        <v>10</v>
      </c>
      <c r="D14" s="64"/>
      <c r="E14" s="58" t="s">
        <v>2</v>
      </c>
      <c r="F14" s="12" t="s">
        <v>47</v>
      </c>
    </row>
    <row r="15" spans="1:6" ht="12.75">
      <c r="A15" s="65" t="s">
        <v>53</v>
      </c>
      <c r="B15" s="42">
        <v>-11.922375983111166</v>
      </c>
      <c r="C15" s="42">
        <v>-15.317609559366062</v>
      </c>
      <c r="D15" s="53"/>
      <c r="E15" s="53">
        <v>-2.072373253973093</v>
      </c>
      <c r="F15" s="53">
        <v>-2.50863767092753</v>
      </c>
    </row>
    <row r="16" spans="1:6" ht="12.75">
      <c r="A16" s="123" t="s">
        <v>54</v>
      </c>
      <c r="B16" s="125">
        <v>64.19406085787608</v>
      </c>
      <c r="C16" s="125">
        <v>87.24302352849213</v>
      </c>
      <c r="D16" s="128"/>
      <c r="E16" s="128">
        <v>0.040301559700281576</v>
      </c>
      <c r="F16" s="128">
        <v>0.06518589192972259</v>
      </c>
    </row>
    <row r="17" spans="1:6" ht="12.75">
      <c r="A17" s="35" t="s">
        <v>55</v>
      </c>
      <c r="B17" s="42">
        <v>31.414807680821838</v>
      </c>
      <c r="C17" s="42">
        <v>27.38346439129198</v>
      </c>
      <c r="D17" s="53"/>
      <c r="E17" s="53">
        <v>1.291314756869121</v>
      </c>
      <c r="F17" s="53">
        <v>1.2475788910782348</v>
      </c>
    </row>
    <row r="18" spans="1:6" ht="12.75">
      <c r="A18" s="123" t="s">
        <v>56</v>
      </c>
      <c r="B18" s="125">
        <v>22.572740840531466</v>
      </c>
      <c r="C18" s="125">
        <v>34.927800186604514</v>
      </c>
      <c r="D18" s="128"/>
      <c r="E18" s="128">
        <v>5.244872445525185</v>
      </c>
      <c r="F18" s="128">
        <v>8.295201153756995</v>
      </c>
    </row>
    <row r="19" spans="1:6" ht="12.75">
      <c r="A19" s="35" t="s">
        <v>57</v>
      </c>
      <c r="B19" s="42">
        <v>35.89045587302684</v>
      </c>
      <c r="C19" s="42">
        <v>42.34347041807763</v>
      </c>
      <c r="D19" s="53"/>
      <c r="E19" s="53">
        <v>0.6382653067095992</v>
      </c>
      <c r="F19" s="53">
        <v>1.3627770393106378</v>
      </c>
    </row>
    <row r="20" spans="1:6" ht="12.75">
      <c r="A20" s="123" t="s">
        <v>58</v>
      </c>
      <c r="B20" s="125">
        <v>27.354244817134003</v>
      </c>
      <c r="C20" s="125">
        <v>12.96170281748283</v>
      </c>
      <c r="D20" s="128"/>
      <c r="E20" s="128">
        <v>0.8626820062704096</v>
      </c>
      <c r="F20" s="128">
        <v>0.40161074157902643</v>
      </c>
    </row>
    <row r="21" spans="1:6" ht="12.75">
      <c r="A21" s="35" t="s">
        <v>59</v>
      </c>
      <c r="B21" s="42">
        <v>45.35838585548356</v>
      </c>
      <c r="C21" s="42">
        <v>55.72635078810859</v>
      </c>
      <c r="D21" s="53"/>
      <c r="E21" s="53">
        <v>0.5869235900687685</v>
      </c>
      <c r="F21" s="53">
        <v>0.6832691627160994</v>
      </c>
    </row>
    <row r="22" spans="1:6" ht="12.75">
      <c r="A22" s="123" t="s">
        <v>60</v>
      </c>
      <c r="B22" s="125">
        <v>9.281491705513162</v>
      </c>
      <c r="C22" s="125">
        <v>-25.04835031608117</v>
      </c>
      <c r="D22" s="128"/>
      <c r="E22" s="128">
        <v>0.027343376884028846</v>
      </c>
      <c r="F22" s="128">
        <v>-0.10136198857094662</v>
      </c>
    </row>
    <row r="23" spans="1:6" ht="12.75">
      <c r="A23" s="35" t="s">
        <v>62</v>
      </c>
      <c r="B23" s="42">
        <v>196.34201330176978</v>
      </c>
      <c r="C23" s="42">
        <v>228.69263007257484</v>
      </c>
      <c r="D23" s="53"/>
      <c r="E23" s="53">
        <v>0.26725772552052324</v>
      </c>
      <c r="F23" s="53">
        <v>0.2613392993716841</v>
      </c>
    </row>
    <row r="24" spans="1:6" ht="12.75">
      <c r="A24" s="123" t="s">
        <v>61</v>
      </c>
      <c r="B24" s="125">
        <v>78.07004927823658</v>
      </c>
      <c r="C24" s="125">
        <v>40.821948729524394</v>
      </c>
      <c r="D24" s="128"/>
      <c r="E24" s="128">
        <v>0.7912700668662175</v>
      </c>
      <c r="F24" s="128">
        <v>0.46474661576237025</v>
      </c>
    </row>
    <row r="25" spans="1:6" ht="12.75">
      <c r="A25" s="35" t="s">
        <v>63</v>
      </c>
      <c r="B25" s="42">
        <v>-50.488740925694735</v>
      </c>
      <c r="C25" s="42">
        <v>-55.56904103555436</v>
      </c>
      <c r="D25" s="53"/>
      <c r="E25" s="53">
        <v>-1.2565984885188881</v>
      </c>
      <c r="F25" s="53">
        <v>-1.3263439603878162</v>
      </c>
    </row>
    <row r="26" spans="1:6" ht="12.75">
      <c r="A26" s="123" t="s">
        <v>64</v>
      </c>
      <c r="B26" s="125">
        <v>69.67183555715829</v>
      </c>
      <c r="C26" s="125">
        <v>42.83069568628312</v>
      </c>
      <c r="D26" s="128"/>
      <c r="E26" s="128">
        <v>1.156155309460048</v>
      </c>
      <c r="F26" s="128">
        <v>0.6823697247305087</v>
      </c>
    </row>
    <row r="27" spans="1:6" ht="12.75">
      <c r="A27" s="35" t="s">
        <v>65</v>
      </c>
      <c r="B27" s="42">
        <v>22.53003285030333</v>
      </c>
      <c r="C27" s="42">
        <v>48.017290049650086</v>
      </c>
      <c r="D27" s="53"/>
      <c r="E27" s="53">
        <v>1.9463512818358717</v>
      </c>
      <c r="F27" s="53">
        <v>3.958987263198858</v>
      </c>
    </row>
    <row r="28" spans="1:6" ht="12.75">
      <c r="A28" s="123" t="s">
        <v>66</v>
      </c>
      <c r="B28" s="125">
        <v>-14.746829407838277</v>
      </c>
      <c r="C28" s="125">
        <v>-15.657739478671289</v>
      </c>
      <c r="D28" s="128"/>
      <c r="E28" s="128">
        <v>-0.02372981613420349</v>
      </c>
      <c r="F28" s="128">
        <v>-0.025575577525334216</v>
      </c>
    </row>
    <row r="29" spans="1:6" ht="12.75">
      <c r="A29" s="35" t="s">
        <v>67</v>
      </c>
      <c r="B29" s="42">
        <v>-1.5543873592908994</v>
      </c>
      <c r="C29" s="42">
        <v>-0.4122794387021287</v>
      </c>
      <c r="D29" s="53"/>
      <c r="E29" s="53">
        <v>-0.05521612890975186</v>
      </c>
      <c r="F29" s="53">
        <v>-0.013211225476662708</v>
      </c>
    </row>
    <row r="30" spans="1:6" ht="12.75">
      <c r="A30" s="123" t="s">
        <v>68</v>
      </c>
      <c r="B30" s="125">
        <v>19.603409982577702</v>
      </c>
      <c r="C30" s="125">
        <v>22.808705670840567</v>
      </c>
      <c r="D30" s="128"/>
      <c r="E30" s="128">
        <v>0.11308680563147734</v>
      </c>
      <c r="F30" s="128">
        <v>0.10521672279490658</v>
      </c>
    </row>
    <row r="31" spans="1:6" ht="12.75">
      <c r="A31" s="35" t="s">
        <v>69</v>
      </c>
      <c r="B31" s="42">
        <v>-2.116914941976205</v>
      </c>
      <c r="C31" s="42">
        <v>-16.590089348519086</v>
      </c>
      <c r="D31" s="53"/>
      <c r="E31" s="53">
        <v>-0.06216705468330128</v>
      </c>
      <c r="F31" s="53">
        <v>-0.5179361075466176</v>
      </c>
    </row>
    <row r="32" spans="1:6" ht="12.75">
      <c r="A32" s="123" t="s">
        <v>70</v>
      </c>
      <c r="B32" s="125">
        <v>34.35235115631926</v>
      </c>
      <c r="C32" s="125">
        <v>33.908715824623926</v>
      </c>
      <c r="D32" s="128"/>
      <c r="E32" s="128">
        <v>0.6705571903529431</v>
      </c>
      <c r="F32" s="128">
        <v>0.6167983593783901</v>
      </c>
    </row>
    <row r="33" spans="1:6" ht="12.75">
      <c r="A33" s="35" t="s">
        <v>71</v>
      </c>
      <c r="B33" s="42">
        <v>2.1014595591847467</v>
      </c>
      <c r="C33" s="42">
        <v>-1.0515438299832311</v>
      </c>
      <c r="D33" s="53"/>
      <c r="E33" s="53">
        <v>0.04430639772875045</v>
      </c>
      <c r="F33" s="53">
        <v>-0.020266557207789387</v>
      </c>
    </row>
    <row r="34" spans="1:6" ht="12.75">
      <c r="A34" s="123" t="s">
        <v>166</v>
      </c>
      <c r="B34" s="125">
        <v>-1.358379832666614</v>
      </c>
      <c r="C34" s="125">
        <v>4.675373474535775</v>
      </c>
      <c r="D34" s="128"/>
      <c r="E34" s="128">
        <v>-0.03246066992040574</v>
      </c>
      <c r="F34" s="128">
        <v>0.09883304929977291</v>
      </c>
    </row>
    <row r="35" spans="1:6" ht="12.75">
      <c r="A35" s="35" t="s">
        <v>72</v>
      </c>
      <c r="B35" s="42">
        <v>109.02992776057792</v>
      </c>
      <c r="C35" s="42">
        <v>62.477628261356955</v>
      </c>
      <c r="D35" s="53"/>
      <c r="E35" s="53">
        <v>1.5076373872344628</v>
      </c>
      <c r="F35" s="53">
        <v>0.9276768340343594</v>
      </c>
    </row>
    <row r="36" spans="1:6" ht="12.75">
      <c r="A36" s="123" t="s">
        <v>73</v>
      </c>
      <c r="B36" s="125">
        <v>60.03700112643119</v>
      </c>
      <c r="C36" s="125">
        <v>44.26639140832995</v>
      </c>
      <c r="D36" s="128"/>
      <c r="E36" s="128">
        <v>1.2921586882544305</v>
      </c>
      <c r="F36" s="128">
        <v>0.9167142035216734</v>
      </c>
    </row>
    <row r="37" spans="1:6" ht="12.75">
      <c r="A37" s="35" t="s">
        <v>76</v>
      </c>
      <c r="B37" s="42">
        <v>13.696234438062476</v>
      </c>
      <c r="C37" s="42">
        <v>12.19093394289645</v>
      </c>
      <c r="D37" s="53"/>
      <c r="E37" s="53">
        <v>0.9721629232555644</v>
      </c>
      <c r="F37" s="53">
        <v>0.7949104425509392</v>
      </c>
    </row>
    <row r="38" spans="1:6" ht="12.75">
      <c r="A38" s="123" t="s">
        <v>74</v>
      </c>
      <c r="B38" s="125">
        <v>390.4220256238694</v>
      </c>
      <c r="C38" s="125">
        <v>102.43073307680578</v>
      </c>
      <c r="D38" s="128"/>
      <c r="E38" s="128">
        <v>1.2087168905578265</v>
      </c>
      <c r="F38" s="128">
        <v>0.6669799903666686</v>
      </c>
    </row>
    <row r="39" spans="1:6" ht="12.75">
      <c r="A39" s="35" t="s">
        <v>75</v>
      </c>
      <c r="B39" s="42">
        <v>17.446191818665582</v>
      </c>
      <c r="C39" s="42">
        <v>41.25304291479338</v>
      </c>
      <c r="D39" s="53"/>
      <c r="E39" s="53">
        <v>0.47287777149943944</v>
      </c>
      <c r="F39" s="53">
        <v>0.9630294192731921</v>
      </c>
    </row>
    <row r="40" spans="1:6" ht="12.75">
      <c r="A40" s="123" t="s">
        <v>212</v>
      </c>
      <c r="B40" s="125">
        <v>17.877507897914285</v>
      </c>
      <c r="C40" s="125">
        <v>18.527123290894096</v>
      </c>
      <c r="D40" s="128"/>
      <c r="E40" s="128">
        <v>1.3267905634661328</v>
      </c>
      <c r="F40" s="128">
        <v>1.471778410252705</v>
      </c>
    </row>
    <row r="41" spans="1:6" ht="12.75">
      <c r="A41" s="35"/>
      <c r="B41" s="42"/>
      <c r="C41" s="42"/>
      <c r="D41" s="53"/>
      <c r="E41" s="53"/>
      <c r="F41" s="53"/>
    </row>
    <row r="42" spans="1:6" ht="12.75">
      <c r="A42" s="123" t="s">
        <v>1</v>
      </c>
      <c r="B42" s="125">
        <v>16.958486631551438</v>
      </c>
      <c r="C42" s="125">
        <v>19.471670127264048</v>
      </c>
      <c r="D42" s="128"/>
      <c r="E42" s="128">
        <v>16.958486631551434</v>
      </c>
      <c r="F42" s="128">
        <v>19.471670127264048</v>
      </c>
    </row>
    <row r="43" spans="1:6" ht="12.75">
      <c r="A43" s="25"/>
      <c r="B43" s="25"/>
      <c r="C43" s="25"/>
      <c r="D43" s="25"/>
      <c r="E43" s="25"/>
      <c r="F43" s="25"/>
    </row>
    <row r="44" ht="12.75">
      <c r="A44" s="25" t="s">
        <v>4</v>
      </c>
    </row>
    <row r="45" ht="12.75">
      <c r="A45" s="25" t="s">
        <v>231</v>
      </c>
    </row>
  </sheetData>
  <sheetProtection/>
  <mergeCells count="3">
    <mergeCell ref="A7:F8"/>
    <mergeCell ref="A12:A14"/>
    <mergeCell ref="B12:C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2013-12-17T17:02:13Z</dcterms:modified>
  <cp:category/>
  <cp:version/>
  <cp:contentType/>
  <cp:contentStatus/>
</cp:coreProperties>
</file>