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576" windowHeight="7632" tabRatio="846" activeTab="11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CVs 1.1.1" sheetId="9" r:id="rId9"/>
    <sheet name="CVs1.2.1" sheetId="10" r:id="rId10"/>
    <sheet name="CVs1.3.1" sheetId="11" r:id="rId11"/>
    <sheet name="Cvs1.4.1" sheetId="12" r:id="rId12"/>
    <sheet name="2.1" sheetId="13" r:id="rId13"/>
    <sheet name="2.2" sheetId="14" r:id="rId14"/>
    <sheet name="2.3" sheetId="15" r:id="rId15"/>
    <sheet name="2.4" sheetId="16" r:id="rId16"/>
    <sheet name="2.5" sheetId="17" r:id="rId17"/>
    <sheet name="2.6" sheetId="18" r:id="rId18"/>
  </sheets>
  <externalReferences>
    <externalReference r:id="rId21"/>
    <externalReference r:id="rId22"/>
  </externalReferences>
  <definedNames>
    <definedName name="_xlnm.Print_Area" localSheetId="1">'1.1'!$B$1:$O$37</definedName>
    <definedName name="_xlnm.Print_Area" localSheetId="2">'1.2'!$A$1:$M$37</definedName>
    <definedName name="_xlnm.Print_Area" localSheetId="3">'1.3'!$B$1:$I$18</definedName>
    <definedName name="_xlnm.Print_Area" localSheetId="4">'1.4'!$A$1:$K$37</definedName>
    <definedName name="_xlnm.Print_Area" localSheetId="5">'1.5'!$A$1:$Q$21</definedName>
    <definedName name="_xlnm.Print_Area" localSheetId="6">'1.6'!$A$1:$P$19</definedName>
    <definedName name="_xlnm.Print_Area" localSheetId="7">'1.7'!$A$1:$P$50</definedName>
    <definedName name="_xlnm.Print_Area" localSheetId="12">'2.1'!$A$1:$H$16</definedName>
    <definedName name="_xlnm.Print_Area" localSheetId="13">'2.2'!$A$1:$H$16</definedName>
    <definedName name="_xlnm.Print_Area" localSheetId="14">'2.3'!$A$1:$H$16</definedName>
    <definedName name="_xlnm.Print_Area" localSheetId="15">'2.4'!$A$1:$I$16</definedName>
    <definedName name="_xlnm.Print_Area" localSheetId="17">'2.6'!$A$1:$I$17</definedName>
    <definedName name="_xlnm.Print_Area" localSheetId="8">'CVs 1.1.1'!$B$1:$I$34</definedName>
    <definedName name="_xlnm.Print_Area" localSheetId="9">'CVs1.2.1'!$A$1:$K$35</definedName>
    <definedName name="_xlnm.Print_Area" localSheetId="10">'CVs1.3.1'!$B$1:$D$17</definedName>
    <definedName name="_xlnm.Print_Area" localSheetId="11">'Cvs1.4.1'!$A$1:$G$29</definedName>
  </definedNames>
  <calcPr fullCalcOnLoad="1"/>
</workbook>
</file>

<file path=xl/sharedStrings.xml><?xml version="1.0" encoding="utf-8"?>
<sst xmlns="http://schemas.openxmlformats.org/spreadsheetml/2006/main" count="454" uniqueCount="149">
  <si>
    <t>Total nacional</t>
  </si>
  <si>
    <t>Variación anual</t>
  </si>
  <si>
    <t>Contribución</t>
  </si>
  <si>
    <t>Variación año corrido</t>
  </si>
  <si>
    <t>Nominal</t>
  </si>
  <si>
    <t>Real</t>
  </si>
  <si>
    <t xml:space="preserve">Total comercio minorista </t>
  </si>
  <si>
    <t>Total comercio minorista sin vehículos</t>
  </si>
  <si>
    <t>Categoría</t>
  </si>
  <si>
    <t>Personal permanente</t>
  </si>
  <si>
    <t>Personal temporal directo</t>
  </si>
  <si>
    <t>Personal temporal a través de empresas</t>
  </si>
  <si>
    <t>4. Calzado, artículos de cuero y sucedáneos del cuero</t>
  </si>
  <si>
    <t>Total personal ocupado promedio</t>
  </si>
  <si>
    <r>
      <t xml:space="preserve">p </t>
    </r>
    <r>
      <rPr>
        <sz val="9"/>
        <rFont val="Arial"/>
        <family val="2"/>
      </rPr>
      <t>Preliminar</t>
    </r>
  </si>
  <si>
    <t xml:space="preserve">Actividad comercial                        </t>
  </si>
  <si>
    <t xml:space="preserve"> CIIU rev. 4 A. C.</t>
  </si>
  <si>
    <t>* Incluye:</t>
  </si>
  <si>
    <t>No</t>
  </si>
  <si>
    <t>1.</t>
  </si>
  <si>
    <t>2.</t>
  </si>
  <si>
    <t xml:space="preserve">Años </t>
  </si>
  <si>
    <t>y meses</t>
  </si>
  <si>
    <t>Meses</t>
  </si>
  <si>
    <t>Enero</t>
  </si>
  <si>
    <t>Febrero</t>
  </si>
  <si>
    <t>Marzo</t>
  </si>
  <si>
    <t>Abril</t>
  </si>
  <si>
    <t>Mayo</t>
  </si>
  <si>
    <t>Contenido</t>
  </si>
  <si>
    <t>1. Comercio minorista Total nacional</t>
  </si>
  <si>
    <t xml:space="preserve">3. Prendas de vestir y textiles </t>
  </si>
  <si>
    <t>2. Bebidas alcohólicas, cigarros, cigarrillos y productos del tabaco</t>
  </si>
  <si>
    <t>1. Alimentos (víveres en general) y bebidas no alcohólicas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</si>
  <si>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</si>
  <si>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</si>
  <si>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</si>
  <si>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</si>
  <si>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 xml:space="preserve">Variación </t>
  </si>
  <si>
    <t>Variación</t>
  </si>
  <si>
    <t>ANUAL</t>
  </si>
  <si>
    <t>AÑO CORRIDO</t>
  </si>
  <si>
    <t xml:space="preserve">Total nacional </t>
  </si>
  <si>
    <t>ANEXOS INFORMATIVOS</t>
  </si>
  <si>
    <t xml:space="preserve">Actividad comercial    CIIU rev. 4 A. C.                     </t>
  </si>
  <si>
    <t>Código - Decripción</t>
  </si>
  <si>
    <t>Contribución real a las ventas con vehículos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</si>
  <si>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</si>
  <si>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</si>
  <si>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</si>
  <si>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r>
      <rPr>
        <b/>
        <sz val="8"/>
        <rFont val="Arial"/>
        <family val="2"/>
      </rPr>
      <t xml:space="preserve">4530. </t>
    </r>
    <r>
      <rPr>
        <sz val="8"/>
        <rFont val="Arial"/>
        <family val="2"/>
      </rPr>
      <t>Partes, piezas (autopartes) y accesorios (lujos) para vehiculos automotores</t>
    </r>
  </si>
  <si>
    <r>
      <rPr>
        <b/>
        <sz val="8"/>
        <rFont val="Arial"/>
        <family val="2"/>
      </rPr>
      <t xml:space="preserve">472 - 4711. </t>
    </r>
    <r>
      <rPr>
        <sz val="8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</si>
  <si>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8"/>
        <rFont val="Arial"/>
        <family val="2"/>
      </rPr>
      <t xml:space="preserve">4719. </t>
    </r>
    <r>
      <rPr>
        <sz val="8"/>
        <rFont val="Arial"/>
        <family val="2"/>
      </rPr>
      <t>Comercio en establecimientos no especializados con surtido compuesto principalmente por productos diferentes de alimentos, bebidas y tabaco.</t>
    </r>
  </si>
  <si>
    <t>Comercio al por menor en establecimientos especializados en la venta de:</t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</si>
  <si>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</si>
  <si>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</si>
  <si>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</si>
  <si>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</si>
  <si>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</si>
  <si>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</si>
  <si>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</si>
  <si>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r>
      <rPr>
        <b/>
        <sz val="8"/>
        <rFont val="Arial"/>
        <family val="2"/>
      </rPr>
      <t xml:space="preserve">473. </t>
    </r>
    <r>
      <rPr>
        <sz val="8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</si>
  <si>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8"/>
        <rFont val="Arial"/>
        <family val="2"/>
      </rPr>
      <t xml:space="preserve">4772. </t>
    </r>
    <r>
      <rPr>
        <sz val="8"/>
        <rFont val="Arial"/>
        <family val="2"/>
      </rPr>
      <t>Calzado, articulos de cuero y sucedaneos del cuero</t>
    </r>
  </si>
  <si>
    <r>
      <rPr>
        <b/>
        <sz val="8"/>
        <rFont val="Arial"/>
        <family val="2"/>
      </rPr>
      <t xml:space="preserve">4751 - 4771. </t>
    </r>
    <r>
      <rPr>
        <sz val="8"/>
        <rFont val="Arial"/>
        <family val="2"/>
      </rPr>
      <t xml:space="preserve">Productos textiles, prendas de vestir y sus accesorios </t>
    </r>
  </si>
  <si>
    <r>
      <rPr>
        <b/>
        <sz val="8"/>
        <rFont val="Arial"/>
        <family val="2"/>
      </rPr>
      <t>4742 - 4754 - 4755.</t>
    </r>
    <r>
      <rPr>
        <sz val="8"/>
        <rFont val="Arial"/>
        <family val="2"/>
      </rPr>
      <t xml:space="preserve"> Electrodomésticos; muebles para el hogar; y equipo y artículos de uso doméstico</t>
    </r>
  </si>
  <si>
    <r>
      <rPr>
        <b/>
        <sz val="8"/>
        <rFont val="Arial"/>
        <family val="2"/>
      </rPr>
      <t xml:space="preserve">4741. </t>
    </r>
    <r>
      <rPr>
        <sz val="8"/>
        <rFont val="Arial"/>
        <family val="2"/>
      </rPr>
      <t>Equipo de informática, hogar</t>
    </r>
  </si>
  <si>
    <r>
      <rPr>
        <b/>
        <sz val="8"/>
        <rFont val="Arial"/>
        <family val="2"/>
      </rPr>
      <t xml:space="preserve">4761. </t>
    </r>
    <r>
      <rPr>
        <sz val="8"/>
        <rFont val="Arial"/>
        <family val="2"/>
      </rPr>
      <t>Libros; periodicos; y materiales y articulos de papelería y escritorio</t>
    </r>
  </si>
  <si>
    <t>Fuente: DANE - EMCM</t>
  </si>
  <si>
    <t>Fuente: DANE -EMCM</t>
  </si>
  <si>
    <t>1.1 Variación porcentual de las ventas minoristas según grupos de mercancías - Total nacional</t>
  </si>
  <si>
    <t>1.2 Variación porcentual de las ventas minoristas según actividad comercial - Total nacional</t>
  </si>
  <si>
    <t>1.3 Variación porcentual del personal ocupado promedio según categorías de contratación - Total nacional</t>
  </si>
  <si>
    <t>1.4 Variación porcentual del personal ocupado promedio según actividad comercial (CIIU Rev. 4) - Total nacional</t>
  </si>
  <si>
    <r>
      <rPr>
        <b/>
        <sz val="8"/>
        <rFont val="Arial"/>
        <family val="2"/>
      </rPr>
      <t>4742 - 4754 - 4755.</t>
    </r>
    <r>
      <rPr>
        <sz val="8"/>
        <rFont val="Arial"/>
        <family val="2"/>
      </rPr>
      <t xml:space="preserve"> Electrodomésticos; muebles para el hogar, equipo y artículos de uso doméstico</t>
    </r>
  </si>
  <si>
    <r>
      <rPr>
        <b/>
        <sz val="8"/>
        <rFont val="Arial"/>
        <family val="2"/>
      </rPr>
      <t xml:space="preserve">4761. </t>
    </r>
    <r>
      <rPr>
        <sz val="8"/>
        <rFont val="Arial"/>
        <family val="2"/>
      </rPr>
      <t>Libros, periodicos, materiales y articulos de papelería y escritorio</t>
    </r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</si>
  <si>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</si>
  <si>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</si>
  <si>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</si>
  <si>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 Variación porcentual del personal ocupado promedio según actividad comercial (CIIU Rev. 4) - Total nacional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</si>
  <si>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4773. </t>
    </r>
    <r>
      <rPr>
        <sz val="8"/>
        <rFont val="Arial"/>
        <family val="2"/>
      </rPr>
      <t xml:space="preserve">Productos farmacéuticos, medicinales, odontologicos; articulos de perfumeria, cosmeticos y de tocador  </t>
    </r>
  </si>
  <si>
    <t>7. Electrodomésticos, muebles para el hogar y Equipo de informática y telecomunicaciones para uso personal o doméstico</t>
  </si>
  <si>
    <t>10. Libros, papelería, periódicos, revistas y útiles escolares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</si>
  <si>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</si>
  <si>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</si>
  <si>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</si>
  <si>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</si>
  <si>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t>1.5 Serie de la variación porcentual de las ventas reales al por menor del comercio minoristap</t>
  </si>
  <si>
    <t>1.6 Serie de la variación porcentual del personal ocupado promedio por el comercio minoristap</t>
  </si>
  <si>
    <t>1.7 Serie de la variación de sueldos y salarios causados en el mes</t>
  </si>
  <si>
    <r>
      <t>1.6 Serie de la variación porcentual del personal ocupado promedio por el comercio minorista</t>
    </r>
    <r>
      <rPr>
        <b/>
        <vertAlign val="superscript"/>
        <sz val="10"/>
        <rFont val="Arial"/>
        <family val="2"/>
      </rPr>
      <t>p</t>
    </r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</si>
  <si>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</si>
  <si>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r>
      <t>1.7 Serie de la variación de sueldos y salarios percapita causados en el mes</t>
    </r>
    <r>
      <rPr>
        <b/>
        <vertAlign val="superscript"/>
        <sz val="10"/>
        <rFont val="Arial"/>
        <family val="2"/>
      </rPr>
      <t>p</t>
    </r>
  </si>
  <si>
    <t>Total comercio minorista sin combustibles</t>
  </si>
  <si>
    <t>Total comercio minorista sin combustibles ni vehículos</t>
  </si>
  <si>
    <t>Junio</t>
  </si>
  <si>
    <t>11. Artículos de ferretería, vidrios y pinturas</t>
  </si>
  <si>
    <r>
      <rPr>
        <b/>
        <sz val="8"/>
        <rFont val="Arial"/>
        <family val="2"/>
      </rPr>
      <t xml:space="preserve">4511 - 4541. </t>
    </r>
    <r>
      <rPr>
        <sz val="8"/>
        <rFont val="Arial"/>
        <family val="2"/>
      </rPr>
      <t>Vehiculos automotores nuevos; en mantenimiento y reparacion de motocicletas y de sus partes, piezas y accesorios.</t>
    </r>
  </si>
  <si>
    <r>
      <rPr>
        <b/>
        <sz val="8"/>
        <rFont val="Arial"/>
        <family val="2"/>
      </rPr>
      <t xml:space="preserve">4511 - 4541. </t>
    </r>
    <r>
      <rPr>
        <sz val="8"/>
        <rFont val="Arial"/>
        <family val="2"/>
      </rPr>
      <t>Vehiculos automotores y motocicletas;  mantenimiento y reparacion de motocicletas, sus partes, piezas y accesorios.</t>
    </r>
  </si>
  <si>
    <t>Julio 2014 / Julio 2013</t>
  </si>
  <si>
    <t>Enero - Julio (2014 / 2013)</t>
  </si>
  <si>
    <t xml:space="preserve">Enero - Julio (2014 / 2013)                   </t>
  </si>
  <si>
    <t xml:space="preserve">Enero - Julio (2014 / 2013)  </t>
  </si>
  <si>
    <t>Enero - Julio 2014</t>
  </si>
  <si>
    <t>Julio</t>
  </si>
  <si>
    <t>Julio 2014</t>
  </si>
  <si>
    <t>JULIO 2014</t>
  </si>
  <si>
    <t>2. Vehículos automotores</t>
  </si>
  <si>
    <t>2.1 Variación porcentual de las ventas de vehículos automotores de producción nacional</t>
  </si>
  <si>
    <t>2.2 Variación porcentual de las ventas de vehículos automotores importados</t>
  </si>
  <si>
    <t>2.3 Variación porcentual de las ventas de vehículos automotores nacionales e importados</t>
  </si>
  <si>
    <t>2.4 Variación porcentual del número de vehículos automotores de producción nacional vendidos</t>
  </si>
  <si>
    <t>2.5 Variación porcentual del número de vehículos automotores importados vendidos</t>
  </si>
  <si>
    <t>2.6 Variación porcentual del número de vehículos automotores nacionales e importados vendidos</t>
  </si>
  <si>
    <r>
      <t>2.1. Variación porcentual de las ventas de vehículos automotores de producción nacional</t>
    </r>
    <r>
      <rPr>
        <b/>
        <vertAlign val="superscript"/>
        <sz val="10"/>
        <rFont val="Arial"/>
        <family val="2"/>
      </rPr>
      <t>P</t>
    </r>
  </si>
  <si>
    <t>Total nacional - Tipo de vehículo</t>
  </si>
  <si>
    <t>Tipo de vehículo</t>
  </si>
  <si>
    <t>Anual</t>
  </si>
  <si>
    <t>Año corrido</t>
  </si>
  <si>
    <t>Automóviles particulares</t>
  </si>
  <si>
    <t>Camperos y camionetas</t>
  </si>
  <si>
    <t xml:space="preserve">Vehículos de transp. público </t>
  </si>
  <si>
    <t>Vehículos de carga</t>
  </si>
  <si>
    <t>Total corrientes</t>
  </si>
  <si>
    <t>FUENTE: DANE</t>
  </si>
  <si>
    <r>
      <rPr>
        <vertAlign val="superscript"/>
        <sz val="7"/>
        <rFont val="Arial"/>
        <family val="2"/>
      </rPr>
      <t xml:space="preserve">P </t>
    </r>
    <r>
      <rPr>
        <sz val="7"/>
        <rFont val="Arial"/>
        <family val="2"/>
      </rPr>
      <t>Provisional.</t>
    </r>
  </si>
  <si>
    <r>
      <t>2.2. Variación porcentual de las ventas de vehículos automotores importados.</t>
    </r>
    <r>
      <rPr>
        <b/>
        <vertAlign val="superscript"/>
        <sz val="10"/>
        <rFont val="Arial"/>
        <family val="2"/>
      </rPr>
      <t>P</t>
    </r>
  </si>
  <si>
    <r>
      <t>2.3. Variación porcentual de las ventas de vehículos automotores nacionales e importados.</t>
    </r>
    <r>
      <rPr>
        <b/>
        <vertAlign val="superscript"/>
        <sz val="10"/>
        <rFont val="Arial"/>
        <family val="2"/>
      </rPr>
      <t>P</t>
    </r>
  </si>
  <si>
    <r>
      <t>2.4. Variación porcentual del número de vehículos automotores de producción nacional vendidos.</t>
    </r>
    <r>
      <rPr>
        <b/>
        <vertAlign val="superscript"/>
        <sz val="10"/>
        <rFont val="Arial"/>
        <family val="2"/>
      </rPr>
      <t>P</t>
    </r>
  </si>
  <si>
    <t>Total unidades</t>
  </si>
  <si>
    <r>
      <t>2.5 Variación porcentual del número de vehículos automotores importados vendidos</t>
    </r>
    <r>
      <rPr>
        <b/>
        <vertAlign val="superscript"/>
        <sz val="10"/>
        <rFont val="Arial"/>
        <family val="2"/>
      </rPr>
      <t>p</t>
    </r>
  </si>
  <si>
    <r>
      <t>2.6. Variación porcentual del número de vehículos automotores nacionales e importados vendidos.</t>
    </r>
    <r>
      <rPr>
        <b/>
        <vertAlign val="superscript"/>
        <sz val="10"/>
        <rFont val="Arial"/>
        <family val="2"/>
      </rPr>
      <t>P</t>
    </r>
  </si>
  <si>
    <t>ENCUESTA MENSUAL DE COMERCIO AL POR MENOR Y COMERCIO DE VEHÍCULOS - EMCM</t>
  </si>
  <si>
    <t>Fecha de actualización: 15 de septiembre de 2014</t>
  </si>
  <si>
    <t>Encuesta Mensual de Comercio al por Menor y Comercio de Vehículos - EMCM</t>
  </si>
  <si>
    <t>Encuesta Mensual de Comercio al por Menor y Vehículos - EMCM</t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</si>
  <si>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</si>
  <si>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Descripción</t>
  </si>
  <si>
    <t>11. Artículos de ferretería, libros y pinturas</t>
  </si>
  <si>
    <t>N.A. No Aplica calculo del coeficiente de variación, porque las ventas de combustibles se obtiene de manera derivada de la recolección de la Muestra Mensual Manufacturera.</t>
  </si>
  <si>
    <t>Utlima actualización 15 de agosto de 2014</t>
  </si>
  <si>
    <r>
      <t>1.2.1. Coeficientes de variación de la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</si>
  <si>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4511 - 4541 - 4542. </t>
    </r>
    <r>
      <rPr>
        <sz val="8"/>
        <rFont val="Arial"/>
        <family val="2"/>
      </rPr>
      <t>Vehiculos automotores nuevos; en mantenimiento y reparacion de motocicletas y de sus partes, piezas y accesorios.</t>
    </r>
  </si>
  <si>
    <t>N.A.</t>
  </si>
  <si>
    <t>N.A. No Aplica calculo del coeficiente de variación, porque se realiza medición exhaustiva de las empresas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</si>
  <si>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</si>
  <si>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</si>
  <si>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 xml:space="preserve">Actividad comercial CIIU rev. 4 A. C.               </t>
  </si>
  <si>
    <r>
      <rPr>
        <b/>
        <sz val="8"/>
        <rFont val="Arial"/>
        <family val="2"/>
      </rPr>
      <t xml:space="preserve">4511 - 4541 - 4542. </t>
    </r>
    <r>
      <rPr>
        <sz val="8"/>
        <rFont val="Arial"/>
        <family val="2"/>
      </rPr>
      <t>Vehiculos automotores y motocicletas;  mantenimiento y reparacion de motocicletas, sus partes, piezas y accesorios.</t>
    </r>
  </si>
  <si>
    <r>
      <t xml:space="preserve">p </t>
    </r>
    <r>
      <rPr>
        <sz val="8"/>
        <rFont val="Arial"/>
        <family val="2"/>
      </rPr>
      <t>Preliminar</t>
    </r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</si>
</sst>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[$-240A]dddd\,\ dd&quot; de &quot;mmmm&quot; de &quot;yyyy"/>
    <numFmt numFmtId="177" formatCode="#,##0.00000000"/>
  </numFmts>
  <fonts count="8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16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9"/>
      <name val="Arial"/>
      <family val="2"/>
    </font>
    <font>
      <u val="single"/>
      <sz val="12"/>
      <color indexed="30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b/>
      <sz val="14"/>
      <color theme="0"/>
      <name val="Arial"/>
      <family val="2"/>
    </font>
    <font>
      <sz val="16"/>
      <color rgb="FFFF0000"/>
      <name val="Arial"/>
      <family val="2"/>
    </font>
    <font>
      <sz val="10"/>
      <color theme="1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7"/>
      <color theme="0"/>
      <name val="Arial"/>
      <family val="2"/>
    </font>
    <font>
      <u val="single"/>
      <sz val="12"/>
      <color rgb="FF0070C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/>
    </xf>
    <xf numFmtId="168" fontId="5" fillId="34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17" fontId="8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8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justify" vertical="center"/>
    </xf>
    <xf numFmtId="0" fontId="71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justify" vertical="center"/>
    </xf>
    <xf numFmtId="0" fontId="0" fillId="35" borderId="0" xfId="0" applyFill="1" applyAlignment="1">
      <alignment horizontal="justify" vertical="center"/>
    </xf>
    <xf numFmtId="0" fontId="2" fillId="35" borderId="0" xfId="0" applyFont="1" applyFill="1" applyBorder="1" applyAlignment="1">
      <alignment horizontal="justify" vertical="center"/>
    </xf>
    <xf numFmtId="4" fontId="5" fillId="35" borderId="0" xfId="0" applyNumberFormat="1" applyFont="1" applyFill="1" applyBorder="1" applyAlignment="1">
      <alignment horizontal="justify" vertical="center"/>
    </xf>
    <xf numFmtId="0" fontId="8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171" fontId="0" fillId="33" borderId="0" xfId="49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171" fontId="0" fillId="33" borderId="0" xfId="49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justify" vertical="center"/>
    </xf>
    <xf numFmtId="0" fontId="8" fillId="33" borderId="0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justify" vertical="center" wrapText="1"/>
    </xf>
    <xf numFmtId="4" fontId="5" fillId="35" borderId="0" xfId="0" applyNumberFormat="1" applyFont="1" applyFill="1" applyBorder="1" applyAlignment="1">
      <alignment/>
    </xf>
    <xf numFmtId="4" fontId="5" fillId="35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>
      <alignment/>
    </xf>
    <xf numFmtId="171" fontId="0" fillId="35" borderId="0" xfId="49" applyNumberFormat="1" applyFont="1" applyFill="1" applyAlignment="1">
      <alignment horizontal="right"/>
    </xf>
    <xf numFmtId="0" fontId="0" fillId="35" borderId="0" xfId="0" applyFont="1" applyFill="1" applyAlignment="1">
      <alignment horizontal="right"/>
    </xf>
    <xf numFmtId="171" fontId="0" fillId="35" borderId="0" xfId="49" applyNumberFormat="1" applyFont="1" applyFill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11" fillId="33" borderId="0" xfId="0" applyFont="1" applyFill="1" applyBorder="1" applyAlignment="1">
      <alignment horizontal="justify" vertical="center"/>
    </xf>
    <xf numFmtId="0" fontId="11" fillId="33" borderId="10" xfId="0" applyFont="1" applyFill="1" applyBorder="1" applyAlignment="1">
      <alignment horizontal="justify" vertical="center"/>
    </xf>
    <xf numFmtId="0" fontId="11" fillId="33" borderId="0" xfId="0" applyFont="1" applyFill="1" applyBorder="1" applyAlignment="1">
      <alignment/>
    </xf>
    <xf numFmtId="4" fontId="5" fillId="35" borderId="10" xfId="0" applyNumberFormat="1" applyFont="1" applyFill="1" applyBorder="1" applyAlignment="1">
      <alignment horizontal="justify" vertical="center"/>
    </xf>
    <xf numFmtId="0" fontId="3" fillId="35" borderId="0" xfId="0" applyFont="1" applyFill="1" applyAlignment="1">
      <alignment horizontal="left"/>
    </xf>
    <xf numFmtId="0" fontId="14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/>
    </xf>
    <xf numFmtId="4" fontId="5" fillId="34" borderId="0" xfId="0" applyNumberFormat="1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/>
    </xf>
    <xf numFmtId="17" fontId="8" fillId="33" borderId="11" xfId="0" applyNumberFormat="1" applyFont="1" applyFill="1" applyBorder="1" applyAlignment="1">
      <alignment horizontal="center"/>
    </xf>
    <xf numFmtId="0" fontId="3" fillId="35" borderId="0" xfId="0" applyFont="1" applyFill="1" applyAlignment="1">
      <alignment horizontal="center" vertical="center"/>
    </xf>
    <xf numFmtId="0" fontId="72" fillId="36" borderId="12" xfId="0" applyFont="1" applyFill="1" applyBorder="1" applyAlignment="1">
      <alignment horizontal="justify" vertical="center"/>
    </xf>
    <xf numFmtId="0" fontId="8" fillId="35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8" fillId="37" borderId="11" xfId="0" applyFont="1" applyFill="1" applyBorder="1" applyAlignment="1">
      <alignment vertical="center"/>
    </xf>
    <xf numFmtId="4" fontId="5" fillId="37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17" fontId="3" fillId="33" borderId="10" xfId="0" applyNumberFormat="1" applyFont="1" applyFill="1" applyBorder="1" applyAlignment="1">
      <alignment horizontal="left"/>
    </xf>
    <xf numFmtId="17" fontId="3" fillId="33" borderId="10" xfId="0" applyNumberFormat="1" applyFont="1" applyFill="1" applyBorder="1" applyAlignment="1">
      <alignment horizontal="center"/>
    </xf>
    <xf numFmtId="0" fontId="16" fillId="35" borderId="0" xfId="0" applyFont="1" applyFill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49" fontId="13" fillId="35" borderId="0" xfId="0" applyNumberFormat="1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justify" vertical="center"/>
    </xf>
    <xf numFmtId="0" fontId="73" fillId="35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1" fontId="74" fillId="35" borderId="13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justify" vertical="center"/>
    </xf>
    <xf numFmtId="0" fontId="8" fillId="34" borderId="0" xfId="0" applyFont="1" applyFill="1" applyBorder="1" applyAlignment="1">
      <alignment/>
    </xf>
    <xf numFmtId="2" fontId="8" fillId="34" borderId="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168" fontId="5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 horizontal="justify" vertical="center" wrapText="1"/>
    </xf>
    <xf numFmtId="0" fontId="2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55" applyFont="1" applyFill="1" applyBorder="1">
      <alignment/>
      <protection/>
    </xf>
    <xf numFmtId="0" fontId="75" fillId="35" borderId="0" xfId="0" applyFont="1" applyFill="1" applyAlignment="1">
      <alignment horizontal="justify" vertical="center"/>
    </xf>
    <xf numFmtId="0" fontId="76" fillId="35" borderId="0" xfId="0" applyFont="1" applyFill="1" applyAlignment="1">
      <alignment horizontal="right"/>
    </xf>
    <xf numFmtId="4" fontId="5" fillId="33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77" fillId="35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170" fontId="0" fillId="34" borderId="0" xfId="0" applyNumberFormat="1" applyFont="1" applyFill="1" applyBorder="1" applyAlignment="1">
      <alignment horizontal="center" vertical="center"/>
    </xf>
    <xf numFmtId="170" fontId="0" fillId="33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justify" vertical="center"/>
    </xf>
    <xf numFmtId="2" fontId="0" fillId="34" borderId="10" xfId="0" applyNumberFormat="1" applyFont="1" applyFill="1" applyBorder="1" applyAlignment="1">
      <alignment horizontal="center" vertical="center"/>
    </xf>
    <xf numFmtId="170" fontId="0" fillId="34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72" fillId="38" borderId="12" xfId="0" applyFont="1" applyFill="1" applyBorder="1" applyAlignment="1">
      <alignment horizontal="justify" vertical="center"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170" fontId="5" fillId="34" borderId="0" xfId="0" applyNumberFormat="1" applyFont="1" applyFill="1" applyBorder="1" applyAlignment="1">
      <alignment horizontal="right" vertical="center"/>
    </xf>
    <xf numFmtId="170" fontId="5" fillId="35" borderId="0" xfId="0" applyNumberFormat="1" applyFont="1" applyFill="1" applyBorder="1" applyAlignment="1">
      <alignment horizontal="right" vertical="center"/>
    </xf>
    <xf numFmtId="0" fontId="5" fillId="35" borderId="0" xfId="0" applyFont="1" applyFill="1" applyAlignment="1">
      <alignment/>
    </xf>
    <xf numFmtId="0" fontId="5" fillId="34" borderId="10" xfId="0" applyFont="1" applyFill="1" applyBorder="1" applyAlignment="1">
      <alignment/>
    </xf>
    <xf numFmtId="170" fontId="5" fillId="34" borderId="10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170" fontId="0" fillId="33" borderId="0" xfId="0" applyNumberFormat="1" applyFont="1" applyFill="1" applyAlignment="1">
      <alignment/>
    </xf>
    <xf numFmtId="2" fontId="5" fillId="34" borderId="0" xfId="0" applyNumberFormat="1" applyFont="1" applyFill="1" applyBorder="1" applyAlignment="1">
      <alignment horizontal="center"/>
    </xf>
    <xf numFmtId="170" fontId="5" fillId="34" borderId="0" xfId="0" applyNumberFormat="1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horizontal="center"/>
    </xf>
    <xf numFmtId="170" fontId="5" fillId="35" borderId="0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center"/>
    </xf>
    <xf numFmtId="170" fontId="5" fillId="34" borderId="1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0" fontId="80" fillId="33" borderId="0" xfId="0" applyFont="1" applyFill="1" applyAlignment="1">
      <alignment/>
    </xf>
    <xf numFmtId="170" fontId="5" fillId="35" borderId="10" xfId="0" applyNumberFormat="1" applyFont="1" applyFill="1" applyBorder="1" applyAlignment="1">
      <alignment horizontal="right"/>
    </xf>
    <xf numFmtId="0" fontId="81" fillId="0" borderId="15" xfId="46" applyFont="1" applyBorder="1" applyAlignment="1" applyProtection="1">
      <alignment/>
      <protection/>
    </xf>
    <xf numFmtId="0" fontId="8" fillId="35" borderId="0" xfId="0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justify" vertical="center"/>
    </xf>
    <xf numFmtId="0" fontId="11" fillId="33" borderId="0" xfId="0" applyFont="1" applyFill="1" applyAlignment="1">
      <alignment horizontal="justify" vertical="center"/>
    </xf>
    <xf numFmtId="0" fontId="8" fillId="33" borderId="10" xfId="0" applyFont="1" applyFill="1" applyBorder="1" applyAlignment="1">
      <alignment/>
    </xf>
    <xf numFmtId="169" fontId="8" fillId="34" borderId="0" xfId="0" applyNumberFormat="1" applyFont="1" applyFill="1" applyBorder="1" applyAlignment="1">
      <alignment horizontal="center" vertical="center"/>
    </xf>
    <xf numFmtId="168" fontId="8" fillId="34" borderId="0" xfId="0" applyNumberFormat="1" applyFont="1" applyFill="1" applyBorder="1" applyAlignment="1">
      <alignment vertical="center"/>
    </xf>
    <xf numFmtId="169" fontId="8" fillId="33" borderId="0" xfId="0" applyNumberFormat="1" applyFont="1" applyFill="1" applyBorder="1" applyAlignment="1">
      <alignment horizontal="center" vertical="center"/>
    </xf>
    <xf numFmtId="168" fontId="8" fillId="33" borderId="0" xfId="0" applyNumberFormat="1" applyFont="1" applyFill="1" applyBorder="1" applyAlignment="1">
      <alignment vertical="center"/>
    </xf>
    <xf numFmtId="169" fontId="5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vertical="center"/>
    </xf>
    <xf numFmtId="169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vertical="center"/>
    </xf>
    <xf numFmtId="170" fontId="5" fillId="34" borderId="0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170" fontId="5" fillId="33" borderId="0" xfId="0" applyNumberFormat="1" applyFont="1" applyFill="1" applyBorder="1" applyAlignment="1">
      <alignment horizontal="center" vertical="center"/>
    </xf>
    <xf numFmtId="169" fontId="5" fillId="33" borderId="0" xfId="0" applyNumberFormat="1" applyFont="1" applyFill="1" applyAlignment="1">
      <alignment horizontal="center"/>
    </xf>
    <xf numFmtId="170" fontId="4" fillId="33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Alignment="1">
      <alignment horizontal="center"/>
    </xf>
    <xf numFmtId="170" fontId="3" fillId="33" borderId="0" xfId="0" applyNumberFormat="1" applyFont="1" applyFill="1" applyAlignment="1">
      <alignment horizontal="center"/>
    </xf>
    <xf numFmtId="170" fontId="3" fillId="33" borderId="10" xfId="0" applyNumberFormat="1" applyFont="1" applyFill="1" applyBorder="1" applyAlignment="1">
      <alignment horizontal="center"/>
    </xf>
    <xf numFmtId="170" fontId="8" fillId="35" borderId="0" xfId="0" applyNumberFormat="1" applyFont="1" applyFill="1" applyBorder="1" applyAlignment="1">
      <alignment horizontal="center" vertical="center"/>
    </xf>
    <xf numFmtId="170" fontId="5" fillId="35" borderId="0" xfId="0" applyNumberFormat="1" applyFont="1" applyFill="1" applyBorder="1" applyAlignment="1">
      <alignment horizontal="center"/>
    </xf>
    <xf numFmtId="169" fontId="5" fillId="33" borderId="0" xfId="0" applyNumberFormat="1" applyFont="1" applyFill="1" applyAlignment="1">
      <alignment/>
    </xf>
    <xf numFmtId="169" fontId="5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 vertical="center" wrapText="1"/>
    </xf>
    <xf numFmtId="170" fontId="5" fillId="35" borderId="0" xfId="0" applyNumberFormat="1" applyFont="1" applyFill="1" applyBorder="1" applyAlignment="1">
      <alignment horizontal="center" vertical="center"/>
    </xf>
    <xf numFmtId="170" fontId="5" fillId="33" borderId="0" xfId="0" applyNumberFormat="1" applyFont="1" applyFill="1" applyAlignment="1">
      <alignment horizontal="center" vertical="center"/>
    </xf>
    <xf numFmtId="170" fontId="5" fillId="33" borderId="10" xfId="0" applyNumberFormat="1" applyFont="1" applyFill="1" applyBorder="1" applyAlignment="1">
      <alignment horizontal="center" vertical="center"/>
    </xf>
    <xf numFmtId="170" fontId="5" fillId="33" borderId="0" xfId="0" applyNumberFormat="1" applyFont="1" applyFill="1" applyAlignment="1">
      <alignment horizontal="center"/>
    </xf>
    <xf numFmtId="170" fontId="2" fillId="33" borderId="0" xfId="0" applyNumberFormat="1" applyFont="1" applyFill="1" applyAlignment="1">
      <alignment horizontal="center"/>
    </xf>
    <xf numFmtId="170" fontId="8" fillId="34" borderId="0" xfId="0" applyNumberFormat="1" applyFont="1" applyFill="1" applyBorder="1" applyAlignment="1">
      <alignment horizontal="center"/>
    </xf>
    <xf numFmtId="170" fontId="5" fillId="34" borderId="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82" fillId="35" borderId="0" xfId="0" applyFont="1" applyFill="1" applyBorder="1" applyAlignment="1">
      <alignment horizontal="justify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17" fontId="11" fillId="33" borderId="10" xfId="0" applyNumberFormat="1" applyFont="1" applyFill="1" applyBorder="1" applyAlignment="1">
      <alignment horizontal="left"/>
    </xf>
    <xf numFmtId="17" fontId="11" fillId="33" borderId="10" xfId="0" applyNumberFormat="1" applyFont="1" applyFill="1" applyBorder="1" applyAlignment="1">
      <alignment horizontal="center" vertical="center"/>
    </xf>
    <xf numFmtId="170" fontId="11" fillId="33" borderId="11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0" fontId="11" fillId="33" borderId="11" xfId="0" applyFont="1" applyFill="1" applyBorder="1" applyAlignment="1">
      <alignment vertical="center" wrapText="1"/>
    </xf>
    <xf numFmtId="4" fontId="2" fillId="35" borderId="0" xfId="0" applyNumberFormat="1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vertical="center"/>
    </xf>
    <xf numFmtId="169" fontId="2" fillId="37" borderId="0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69" fontId="2" fillId="33" borderId="0" xfId="0" applyNumberFormat="1" applyFont="1" applyFill="1" applyBorder="1" applyAlignment="1">
      <alignment horizontal="center" vertical="center"/>
    </xf>
    <xf numFmtId="169" fontId="2" fillId="35" borderId="0" xfId="0" applyNumberFormat="1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justify" vertical="center"/>
    </xf>
    <xf numFmtId="169" fontId="2" fillId="39" borderId="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/>
    </xf>
    <xf numFmtId="170" fontId="5" fillId="39" borderId="0" xfId="0" applyNumberFormat="1" applyFont="1" applyFill="1" applyBorder="1" applyAlignment="1">
      <alignment horizontal="center" vertical="center"/>
    </xf>
    <xf numFmtId="4" fontId="2" fillId="35" borderId="0" xfId="0" applyNumberFormat="1" applyFont="1" applyFill="1" applyAlignment="1">
      <alignment/>
    </xf>
    <xf numFmtId="169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17" fontId="8" fillId="33" borderId="11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/>
    </xf>
    <xf numFmtId="49" fontId="3" fillId="35" borderId="0" xfId="0" applyNumberFormat="1" applyFont="1" applyFill="1" applyAlignment="1">
      <alignment horizontal="left"/>
    </xf>
    <xf numFmtId="0" fontId="8" fillId="35" borderId="0" xfId="0" applyFont="1" applyFill="1" applyBorder="1" applyAlignment="1">
      <alignment horizontal="center" vertical="center"/>
    </xf>
    <xf numFmtId="17" fontId="11" fillId="33" borderId="1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74" fillId="35" borderId="13" xfId="0" applyNumberFormat="1" applyFont="1" applyFill="1" applyBorder="1" applyAlignment="1">
      <alignment horizontal="left"/>
    </xf>
    <xf numFmtId="17" fontId="8" fillId="35" borderId="11" xfId="0" applyNumberFormat="1" applyFont="1" applyFill="1" applyBorder="1" applyAlignment="1">
      <alignment horizontal="center" vertical="center" wrapText="1"/>
    </xf>
    <xf numFmtId="17" fontId="8" fillId="35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17" fontId="83" fillId="35" borderId="11" xfId="0" applyNumberFormat="1" applyFont="1" applyFill="1" applyBorder="1" applyAlignment="1">
      <alignment horizontal="center" vertical="center" wrapText="1"/>
    </xf>
    <xf numFmtId="17" fontId="83" fillId="35" borderId="0" xfId="0" applyNumberFormat="1" applyFont="1" applyFill="1" applyBorder="1" applyAlignment="1">
      <alignment horizontal="center" vertical="center" wrapText="1"/>
    </xf>
    <xf numFmtId="17" fontId="8" fillId="35" borderId="0" xfId="0" applyNumberFormat="1" applyFont="1" applyFill="1" applyBorder="1" applyAlignment="1">
      <alignment horizontal="center" vertical="center" wrapText="1"/>
    </xf>
    <xf numFmtId="0" fontId="84" fillId="35" borderId="0" xfId="0" applyFont="1" applyFill="1" applyBorder="1" applyAlignment="1">
      <alignment horizontal="justify" vertical="center"/>
    </xf>
    <xf numFmtId="0" fontId="4" fillId="35" borderId="0" xfId="0" applyFont="1" applyFill="1" applyBorder="1" applyAlignment="1">
      <alignment horizontal="justify" vertical="center"/>
    </xf>
    <xf numFmtId="17" fontId="3" fillId="35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center" vertical="center" wrapText="1"/>
    </xf>
    <xf numFmtId="170" fontId="11" fillId="33" borderId="11" xfId="0" applyNumberFormat="1" applyFont="1" applyFill="1" applyBorder="1" applyAlignment="1">
      <alignment horizontal="justify" vertical="center"/>
    </xf>
    <xf numFmtId="170" fontId="11" fillId="33" borderId="0" xfId="0" applyNumberFormat="1" applyFont="1" applyFill="1" applyBorder="1" applyAlignment="1">
      <alignment horizontal="justify" vertical="center"/>
    </xf>
    <xf numFmtId="17" fontId="11" fillId="33" borderId="11" xfId="0" applyNumberFormat="1" applyFont="1" applyFill="1" applyBorder="1" applyAlignment="1">
      <alignment horizontal="center" vertical="center"/>
    </xf>
    <xf numFmtId="17" fontId="11" fillId="33" borderId="0" xfId="0" applyNumberFormat="1" applyFont="1" applyFill="1" applyBorder="1" applyAlignment="1">
      <alignment horizontal="center" vertical="center"/>
    </xf>
    <xf numFmtId="170" fontId="8" fillId="35" borderId="0" xfId="0" applyNumberFormat="1" applyFont="1" applyFill="1" applyBorder="1" applyAlignment="1">
      <alignment horizontal="center" vertical="center"/>
    </xf>
    <xf numFmtId="170" fontId="8" fillId="35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justify" vertical="center"/>
    </xf>
    <xf numFmtId="0" fontId="11" fillId="35" borderId="0" xfId="0" applyFont="1" applyFill="1" applyAlignment="1">
      <alignment horizontal="left"/>
    </xf>
    <xf numFmtId="17" fontId="11" fillId="35" borderId="0" xfId="0" applyNumberFormat="1" applyFont="1" applyFill="1" applyAlignment="1">
      <alignment horizontal="left"/>
    </xf>
    <xf numFmtId="49" fontId="11" fillId="35" borderId="0" xfId="0" applyNumberFormat="1" applyFont="1" applyFill="1" applyAlignment="1">
      <alignment horizontal="left"/>
    </xf>
    <xf numFmtId="0" fontId="11" fillId="35" borderId="11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1143000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2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1123950</xdr:colOff>
      <xdr:row>0</xdr:row>
      <xdr:rowOff>676275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1181100</xdr:colOff>
      <xdr:row>0</xdr:row>
      <xdr:rowOff>590550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1085850</xdr:colOff>
      <xdr:row>0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1085850</xdr:colOff>
      <xdr:row>0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1085850</xdr:colOff>
      <xdr:row>0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1085850</xdr:colOff>
      <xdr:row>0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371475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381000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1143000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ENEC-1\MMCM\EMCM\TE_EMCM\Procesamiento\2014\Julio\PROCESAMIENTO%20EMCM\VAR_PART_CONT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ENEC-1\Users\rctrianaa\AppData\Local\Microsoft\Windows\Temporary%20Internet%20Files\Content.Outlook\0D0O73D7\VAR_PART_CONTR%20VEHICUL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inales grupo"/>
      <sheetName val="Anual NG "/>
      <sheetName val="Año corr NG "/>
      <sheetName val="A acum NG"/>
      <sheetName val="Reales grupo"/>
      <sheetName val="Anual RG"/>
      <sheetName val="Año corr RG"/>
      <sheetName val="A acum RG"/>
      <sheetName val="Nominales CIIU"/>
      <sheetName val="Anual NCIIU"/>
      <sheetName val="A corr NCIIU"/>
      <sheetName val="A acum NCIIU"/>
      <sheetName val="Reales CIIU "/>
      <sheetName val="Anual RCIIU"/>
      <sheetName val="Año corr RCIIU"/>
      <sheetName val="A acm RCIIU"/>
      <sheetName val="S y S Nom"/>
      <sheetName val="Anual NSuel"/>
      <sheetName val="A corr NSuel"/>
      <sheetName val="A acum NSuel"/>
      <sheetName val="S y S Reales"/>
      <sheetName val="Anual RSuel"/>
      <sheetName val="Año corr RSueld"/>
      <sheetName val="A acum RSuel"/>
      <sheetName val="Empleo catego"/>
      <sheetName val="Anual E Cat"/>
      <sheetName val="Año corr E cat"/>
      <sheetName val="A acum E cat"/>
      <sheetName val="Empleo activ"/>
      <sheetName val="Anual E act"/>
      <sheetName val="Año corr E act"/>
      <sheetName val="A acum E act"/>
    </sheetNames>
    <sheetDataSet>
      <sheetData sheetId="1">
        <row r="47">
          <cell r="R47">
            <v>7.838713337819761</v>
          </cell>
        </row>
        <row r="48">
          <cell r="R48">
            <v>7.85726282541027</v>
          </cell>
        </row>
        <row r="49">
          <cell r="R49">
            <v>10.303583735184665</v>
          </cell>
        </row>
        <row r="50">
          <cell r="R50">
            <v>8.71833109003724</v>
          </cell>
        </row>
        <row r="51">
          <cell r="R51">
            <v>9.927483467426025</v>
          </cell>
        </row>
        <row r="52">
          <cell r="R52">
            <v>4.966965505675254</v>
          </cell>
        </row>
        <row r="53">
          <cell r="C53">
            <v>8.668802562919126</v>
          </cell>
          <cell r="D53">
            <v>6.209498796818061</v>
          </cell>
          <cell r="E53">
            <v>-0.280712962203968</v>
          </cell>
          <cell r="F53">
            <v>2.4796580814361673</v>
          </cell>
          <cell r="G53">
            <v>6.22841721399211</v>
          </cell>
          <cell r="H53">
            <v>3.322443191291603</v>
          </cell>
          <cell r="I53">
            <v>0.11683470455733547</v>
          </cell>
          <cell r="J53">
            <v>0.5971330641630553</v>
          </cell>
          <cell r="K53">
            <v>8.668208183208565</v>
          </cell>
          <cell r="L53">
            <v>7.208113519355755</v>
          </cell>
          <cell r="M53">
            <v>9.794980815019606</v>
          </cell>
          <cell r="N53">
            <v>4.914777070234561</v>
          </cell>
          <cell r="O53">
            <v>14.564499022918978</v>
          </cell>
          <cell r="P53">
            <v>2.6655837145711936</v>
          </cell>
          <cell r="Q53">
            <v>8.664570442681105</v>
          </cell>
          <cell r="R53">
            <v>6.708460262656664</v>
          </cell>
          <cell r="S53">
            <v>6.269015325033289</v>
          </cell>
          <cell r="T53">
            <v>6.750737544049167</v>
          </cell>
          <cell r="U53">
            <v>6.315271229141298</v>
          </cell>
        </row>
      </sheetData>
      <sheetData sheetId="2">
        <row r="46">
          <cell r="R46">
            <v>7.838713337819761</v>
          </cell>
        </row>
        <row r="47">
          <cell r="R47">
            <v>7.847861754719456</v>
          </cell>
        </row>
        <row r="48">
          <cell r="R48">
            <v>8.702653615284474</v>
          </cell>
        </row>
        <row r="49">
          <cell r="R49">
            <v>8.706597714730757</v>
          </cell>
        </row>
        <row r="50">
          <cell r="R50">
            <v>8.962103927005295</v>
          </cell>
        </row>
        <row r="51">
          <cell r="R51">
            <v>8.262376405856296</v>
          </cell>
        </row>
        <row r="52">
          <cell r="C52">
            <v>8.133443537952218</v>
          </cell>
          <cell r="D52">
            <v>0.8017094069325288</v>
          </cell>
          <cell r="E52">
            <v>3.8602048767982198</v>
          </cell>
          <cell r="F52">
            <v>4.8491894538963285</v>
          </cell>
          <cell r="G52">
            <v>4.085693763645034</v>
          </cell>
          <cell r="H52">
            <v>4.7078092622149414</v>
          </cell>
          <cell r="I52">
            <v>11.32013449888059</v>
          </cell>
          <cell r="J52">
            <v>1.9586084068470917</v>
          </cell>
          <cell r="K52">
            <v>8.768370177873583</v>
          </cell>
          <cell r="L52">
            <v>6.177246231843078</v>
          </cell>
          <cell r="M52">
            <v>10.95641618758535</v>
          </cell>
          <cell r="N52">
            <v>8.178365564578053</v>
          </cell>
          <cell r="O52">
            <v>11.128428850885648</v>
          </cell>
          <cell r="P52">
            <v>-0.8015729251683676</v>
          </cell>
          <cell r="Q52">
            <v>9.466898346043997</v>
          </cell>
          <cell r="R52">
            <v>8.023989525024032</v>
          </cell>
          <cell r="S52">
            <v>7.723583266845003</v>
          </cell>
          <cell r="T52">
            <v>8.122565680163014</v>
          </cell>
          <cell r="U52">
            <v>7.83889670317955</v>
          </cell>
        </row>
      </sheetData>
      <sheetData sheetId="5">
        <row r="47">
          <cell r="R47">
            <v>7.130390362407302</v>
          </cell>
        </row>
        <row r="48">
          <cell r="R48">
            <v>7.138947555960512</v>
          </cell>
        </row>
        <row r="49">
          <cell r="R49">
            <v>9.350883587386937</v>
          </cell>
        </row>
        <row r="50">
          <cell r="R50">
            <v>7.7896835577056</v>
          </cell>
        </row>
        <row r="51">
          <cell r="R51">
            <v>8.44288893402418</v>
          </cell>
        </row>
        <row r="52">
          <cell r="R52">
            <v>3.5416265140374144</v>
          </cell>
        </row>
        <row r="53">
          <cell r="C53">
            <v>5.418616903076242</v>
          </cell>
          <cell r="D53">
            <v>4.136552509516511</v>
          </cell>
          <cell r="E53">
            <v>-0.8251478501768716</v>
          </cell>
          <cell r="F53">
            <v>1.8383411751959506</v>
          </cell>
          <cell r="G53">
            <v>2.3793037747383154</v>
          </cell>
          <cell r="H53">
            <v>2.255459387040363</v>
          </cell>
          <cell r="I53">
            <v>2.3512694990811465</v>
          </cell>
          <cell r="J53">
            <v>0.44452549653428847</v>
          </cell>
          <cell r="K53">
            <v>7.435190849470182</v>
          </cell>
          <cell r="L53">
            <v>5.938916804086415</v>
          </cell>
          <cell r="M53">
            <v>8.782042391388444</v>
          </cell>
          <cell r="N53">
            <v>3.484018816320087</v>
          </cell>
          <cell r="O53">
            <v>13.2122288876737</v>
          </cell>
          <cell r="P53">
            <v>1.656725128991417</v>
          </cell>
          <cell r="Q53">
            <v>6.372444728107694</v>
          </cell>
          <cell r="R53">
            <v>5.155069880014483</v>
          </cell>
          <cell r="S53">
            <v>4.879348370618153</v>
          </cell>
          <cell r="T53">
            <v>5.191372961343341</v>
          </cell>
          <cell r="U53">
            <v>4.9204610576410746</v>
          </cell>
          <cell r="AR53">
            <v>1.3034256473630632</v>
          </cell>
          <cell r="AS53">
            <v>0.06516542101013756</v>
          </cell>
          <cell r="AT53">
            <v>-0.058518094469926105</v>
          </cell>
          <cell r="AU53">
            <v>0.04278461812926637</v>
          </cell>
          <cell r="AV53">
            <v>0.10987466235985804</v>
          </cell>
          <cell r="AW53">
            <v>0.13009441850842784</v>
          </cell>
          <cell r="AX53">
            <v>0.27849112333356296</v>
          </cell>
          <cell r="AY53">
            <v>0.008823604363958112</v>
          </cell>
          <cell r="AZ53">
            <v>0.20352254587897656</v>
          </cell>
          <cell r="BA53">
            <v>0.05755757120685165</v>
          </cell>
          <cell r="BB53">
            <v>0.29224069977861494</v>
          </cell>
          <cell r="BC53">
            <v>0.12512401906164944</v>
          </cell>
          <cell r="BD53">
            <v>1.4027053374610343</v>
          </cell>
          <cell r="BE53">
            <v>0.017015620777516713</v>
          </cell>
          <cell r="BF53">
            <v>1.1767626852514927</v>
          </cell>
          <cell r="BG53">
            <v>5.1550698800144845</v>
          </cell>
        </row>
      </sheetData>
      <sheetData sheetId="6">
        <row r="46">
          <cell r="R46">
            <v>7.130390362407302</v>
          </cell>
        </row>
        <row r="47">
          <cell r="R47">
            <v>7.1346092604803</v>
          </cell>
        </row>
        <row r="48">
          <cell r="R48">
            <v>7.905613927556317</v>
          </cell>
        </row>
        <row r="49">
          <cell r="R49">
            <v>7.876493041118035</v>
          </cell>
        </row>
        <row r="50">
          <cell r="R50">
            <v>7.994898466423709</v>
          </cell>
        </row>
        <row r="51">
          <cell r="R51">
            <v>7.215566482884809</v>
          </cell>
        </row>
        <row r="52">
          <cell r="C52">
            <v>5.916337118016016</v>
          </cell>
          <cell r="D52">
            <v>-1.548735633159205</v>
          </cell>
          <cell r="E52">
            <v>3.2377068463576006</v>
          </cell>
          <cell r="F52">
            <v>3.886442678544608</v>
          </cell>
          <cell r="G52">
            <v>-0.28346044711150115</v>
          </cell>
          <cell r="H52">
            <v>4.365494690520148</v>
          </cell>
          <cell r="I52">
            <v>13.393724524148473</v>
          </cell>
          <cell r="J52">
            <v>1.6317232057342423</v>
          </cell>
          <cell r="K52">
            <v>8.186918977641376</v>
          </cell>
          <cell r="L52">
            <v>6.256880310777273</v>
          </cell>
          <cell r="M52">
            <v>10.0202820349931</v>
          </cell>
          <cell r="N52">
            <v>5.7040987966732954</v>
          </cell>
          <cell r="O52">
            <v>10.30011847944986</v>
          </cell>
          <cell r="P52">
            <v>-0.5073908446637281</v>
          </cell>
          <cell r="Q52">
            <v>8.085941179549765</v>
          </cell>
          <cell r="R52">
            <v>6.899783865485635</v>
          </cell>
          <cell r="S52">
            <v>6.652715259286901</v>
          </cell>
          <cell r="T52">
            <v>6.982010044987652</v>
          </cell>
          <cell r="U52">
            <v>6.74897721926986</v>
          </cell>
          <cell r="AR52">
            <v>1.4795775945676095</v>
          </cell>
          <cell r="AS52">
            <v>-0.026823126990189055</v>
          </cell>
          <cell r="AT52">
            <v>0.21837457819775669</v>
          </cell>
          <cell r="AU52">
            <v>0.08848108698409339</v>
          </cell>
          <cell r="AV52">
            <v>-0.013651161310212864</v>
          </cell>
          <cell r="AW52">
            <v>0.2593603505319124</v>
          </cell>
          <cell r="AX52">
            <v>1.5174252666642298</v>
          </cell>
          <cell r="AY52">
            <v>0.03258009852594443</v>
          </cell>
          <cell r="AZ52">
            <v>0.2308270498494643</v>
          </cell>
          <cell r="BA52">
            <v>0.08518375887890564</v>
          </cell>
          <cell r="BB52">
            <v>0.3274315357794256</v>
          </cell>
          <cell r="BC52">
            <v>0.20783159376628307</v>
          </cell>
          <cell r="BD52">
            <v>1.1048498821355717</v>
          </cell>
          <cell r="BE52">
            <v>-0.005570647276828622</v>
          </cell>
          <cell r="BF52">
            <v>1.393906005181652</v>
          </cell>
          <cell r="BG52">
            <v>6.899783865485618</v>
          </cell>
        </row>
      </sheetData>
      <sheetData sheetId="9">
        <row r="26">
          <cell r="C26">
            <v>11.132237637057</v>
          </cell>
          <cell r="D26">
            <v>-1.344201907222986</v>
          </cell>
          <cell r="E26">
            <v>12.387607980623585</v>
          </cell>
          <cell r="F26">
            <v>5.6188992082172895</v>
          </cell>
          <cell r="G26">
            <v>4.154742189617569</v>
          </cell>
          <cell r="H26">
            <v>0.1760056756847188</v>
          </cell>
          <cell r="I26">
            <v>7.403135152139012</v>
          </cell>
          <cell r="J26">
            <v>2.5592143700761794</v>
          </cell>
          <cell r="K26">
            <v>4.408595967830472</v>
          </cell>
          <cell r="L26">
            <v>0.2683523515532895</v>
          </cell>
          <cell r="M26">
            <v>2.6630994942331148</v>
          </cell>
          <cell r="N26">
            <v>6.5791421222711115</v>
          </cell>
          <cell r="O26">
            <v>6.7084602626566765</v>
          </cell>
        </row>
      </sheetData>
      <sheetData sheetId="10">
        <row r="25">
          <cell r="C25">
            <v>10.055852249137946</v>
          </cell>
          <cell r="D25">
            <v>5.869915875207809</v>
          </cell>
          <cell r="E25">
            <v>10.943605520726708</v>
          </cell>
          <cell r="F25">
            <v>6.40526174554614</v>
          </cell>
          <cell r="G25">
            <v>12.995863781789627</v>
          </cell>
          <cell r="H25">
            <v>1.4306509802797032</v>
          </cell>
          <cell r="I25">
            <v>10.155536817368255</v>
          </cell>
          <cell r="J25">
            <v>4.6842444592201655</v>
          </cell>
          <cell r="K25">
            <v>6.375740338372182</v>
          </cell>
          <cell r="L25">
            <v>3.2537318684675376</v>
          </cell>
          <cell r="M25">
            <v>6.464894797549698</v>
          </cell>
          <cell r="N25">
            <v>5.123241881759324</v>
          </cell>
          <cell r="O25">
            <v>8.023989525023994</v>
          </cell>
        </row>
      </sheetData>
      <sheetData sheetId="13">
        <row r="25">
          <cell r="AU25">
            <v>3.54162651403738</v>
          </cell>
        </row>
        <row r="26">
          <cell r="C26">
            <v>8.96670246972806</v>
          </cell>
          <cell r="D26">
            <v>-2.704592921848102</v>
          </cell>
          <cell r="E26">
            <v>11.049189337626357</v>
          </cell>
          <cell r="F26">
            <v>3.6036166781184957</v>
          </cell>
          <cell r="G26">
            <v>4.379151823506742</v>
          </cell>
          <cell r="H26">
            <v>4.162981511298957</v>
          </cell>
          <cell r="I26">
            <v>7.890460825949363</v>
          </cell>
          <cell r="J26">
            <v>1.2930903275367742</v>
          </cell>
          <cell r="K26">
            <v>4.511796495198372</v>
          </cell>
          <cell r="L26">
            <v>-0.2830127327273052</v>
          </cell>
          <cell r="M26">
            <v>2.028755866230364</v>
          </cell>
          <cell r="N26">
            <v>3.565568818734083</v>
          </cell>
          <cell r="O26">
            <v>5.155069880014427</v>
          </cell>
          <cell r="AI26">
            <v>1.951611729904141</v>
          </cell>
          <cell r="AJ26">
            <v>-0.016277676406223855</v>
          </cell>
          <cell r="AK26">
            <v>0.6819097283864936</v>
          </cell>
          <cell r="AL26">
            <v>1.5269683577924986</v>
          </cell>
          <cell r="AM26">
            <v>0.5190471638486784</v>
          </cell>
          <cell r="AN26">
            <v>0.019129748514393568</v>
          </cell>
          <cell r="AO26">
            <v>0.2068778468185882</v>
          </cell>
          <cell r="AP26">
            <v>0.034373679893373976</v>
          </cell>
          <cell r="AQ26">
            <v>0.047878413529321893</v>
          </cell>
          <cell r="AR26">
            <v>-0.011800659834671831</v>
          </cell>
          <cell r="AS26">
            <v>0.03700759374316085</v>
          </cell>
          <cell r="AT26">
            <v>0.15834395382470626</v>
          </cell>
        </row>
      </sheetData>
      <sheetData sheetId="14">
        <row r="25">
          <cell r="C25">
            <v>8.774987575724019</v>
          </cell>
          <cell r="D25">
            <v>4.933193966875743</v>
          </cell>
          <cell r="E25">
            <v>10.130159116074806</v>
          </cell>
          <cell r="F25">
            <v>4.9997618267926045</v>
          </cell>
          <cell r="G25">
            <v>13.173552042522797</v>
          </cell>
          <cell r="H25">
            <v>4.768376369248773</v>
          </cell>
          <cell r="I25">
            <v>10.656362304000751</v>
          </cell>
          <cell r="J25">
            <v>2.728154445249638</v>
          </cell>
          <cell r="K25">
            <v>6.913769028443534</v>
          </cell>
          <cell r="L25">
            <v>2.62042443566718</v>
          </cell>
          <cell r="M25">
            <v>5.508522602525196</v>
          </cell>
          <cell r="N25">
            <v>2.0052381420573653</v>
          </cell>
          <cell r="O25">
            <v>6.899783865485618</v>
          </cell>
          <cell r="AI25">
            <v>1.8152768370542063</v>
          </cell>
          <cell r="AJ25">
            <v>0.02916912201524177</v>
          </cell>
          <cell r="AK25">
            <v>0.6272902777432897</v>
          </cell>
          <cell r="AL25">
            <v>2.2039561607811162</v>
          </cell>
          <cell r="AM25">
            <v>1.481563606997901</v>
          </cell>
          <cell r="AN25">
            <v>0.023274645301241556</v>
          </cell>
          <cell r="AO25">
            <v>0.26901075230407057</v>
          </cell>
          <cell r="AP25">
            <v>0.07289338517515614</v>
          </cell>
          <cell r="AQ25">
            <v>0.08520180774233095</v>
          </cell>
          <cell r="AR25">
            <v>0.10232855316513571</v>
          </cell>
          <cell r="AS25">
            <v>0.0973082099139329</v>
          </cell>
          <cell r="AT25">
            <v>0.09251050729196462</v>
          </cell>
          <cell r="AU25">
            <v>6.899783865485589</v>
          </cell>
        </row>
      </sheetData>
      <sheetData sheetId="17">
        <row r="19">
          <cell r="E19">
            <v>4.180841754529948</v>
          </cell>
        </row>
        <row r="20">
          <cell r="E20">
            <v>4.178539635048833</v>
          </cell>
        </row>
        <row r="21">
          <cell r="E21">
            <v>4.844231177378107</v>
          </cell>
        </row>
        <row r="22">
          <cell r="E22">
            <v>2.88241351502051</v>
          </cell>
        </row>
        <row r="23">
          <cell r="E23">
            <v>3.7770783675830444</v>
          </cell>
        </row>
        <row r="24">
          <cell r="E24">
            <v>4.028400981944944</v>
          </cell>
        </row>
        <row r="25">
          <cell r="E25">
            <v>4.769540362246999</v>
          </cell>
        </row>
      </sheetData>
      <sheetData sheetId="18">
        <row r="19">
          <cell r="E19">
            <v>4.180841754529948</v>
          </cell>
        </row>
        <row r="20">
          <cell r="E20">
            <v>4.179696683356329</v>
          </cell>
        </row>
        <row r="21">
          <cell r="E21">
            <v>4.401662387440463</v>
          </cell>
        </row>
        <row r="22">
          <cell r="E22">
            <v>4.013156240950798</v>
          </cell>
        </row>
        <row r="23">
          <cell r="E23">
            <v>3.964979770059011</v>
          </cell>
        </row>
        <row r="24">
          <cell r="E24">
            <v>3.9757166885021076</v>
          </cell>
        </row>
        <row r="25">
          <cell r="E25">
            <v>4.089835062991023</v>
          </cell>
        </row>
      </sheetData>
      <sheetData sheetId="21">
        <row r="19">
          <cell r="E19">
            <v>2.0069929869225804</v>
          </cell>
        </row>
        <row r="20">
          <cell r="E20">
            <v>1.8194730180738132</v>
          </cell>
        </row>
        <row r="21">
          <cell r="E21">
            <v>2.2799860409249235</v>
          </cell>
        </row>
        <row r="22">
          <cell r="E22">
            <v>0.1563412880426187</v>
          </cell>
        </row>
        <row r="23">
          <cell r="E23">
            <v>0.8186187563111695</v>
          </cell>
        </row>
        <row r="24">
          <cell r="E24">
            <v>1.2165863068689506</v>
          </cell>
        </row>
        <row r="25">
          <cell r="E25">
            <v>2.0756620091697067</v>
          </cell>
        </row>
      </sheetData>
      <sheetData sheetId="22">
        <row r="19">
          <cell r="E19">
            <v>2.0069929869225804</v>
          </cell>
        </row>
        <row r="20">
          <cell r="E20">
            <v>1.9139293390923868</v>
          </cell>
        </row>
        <row r="21">
          <cell r="E21">
            <v>2.0358503367786147</v>
          </cell>
        </row>
        <row r="22">
          <cell r="E22">
            <v>1.5571211808255847</v>
          </cell>
        </row>
        <row r="23">
          <cell r="E23">
            <v>1.4072279338219236</v>
          </cell>
        </row>
        <row r="24">
          <cell r="E24">
            <v>1.3751614112560004</v>
          </cell>
        </row>
        <row r="25">
          <cell r="E25">
            <v>1.4752693402835715</v>
          </cell>
        </row>
      </sheetData>
      <sheetData sheetId="25">
        <row r="20">
          <cell r="F20">
            <v>3.818230479959968</v>
          </cell>
        </row>
        <row r="21">
          <cell r="F21">
            <v>3.5569414511188615</v>
          </cell>
        </row>
        <row r="22">
          <cell r="F22">
            <v>2.4711164636959233</v>
          </cell>
        </row>
        <row r="23">
          <cell r="F23">
            <v>3.5647392701756195</v>
          </cell>
        </row>
        <row r="24">
          <cell r="F24">
            <v>2.4384388965549095</v>
          </cell>
        </row>
        <row r="25">
          <cell r="F25">
            <v>2.1245628505141423</v>
          </cell>
        </row>
        <row r="26">
          <cell r="C26">
            <v>4.139839540311561</v>
          </cell>
          <cell r="D26">
            <v>-0.4048480027730737</v>
          </cell>
          <cell r="E26">
            <v>0.7566484710590423</v>
          </cell>
          <cell r="F26">
            <v>2.8078414196572323</v>
          </cell>
          <cell r="Q26">
            <v>2.824349488961435</v>
          </cell>
          <cell r="R26">
            <v>-0.08955946893610166</v>
          </cell>
          <cell r="S26">
            <v>0.07305139963190009</v>
          </cell>
          <cell r="T26">
            <v>2.8078414196572337</v>
          </cell>
        </row>
      </sheetData>
      <sheetData sheetId="26">
        <row r="19">
          <cell r="F19">
            <v>3.818230479959968</v>
          </cell>
        </row>
        <row r="20">
          <cell r="F20">
            <v>3.68787841821237</v>
          </cell>
        </row>
        <row r="21">
          <cell r="F21">
            <v>3.2807085828633666</v>
          </cell>
        </row>
        <row r="22">
          <cell r="F22">
            <v>3.3518592267933065</v>
          </cell>
        </row>
        <row r="23">
          <cell r="F23">
            <v>3.167206797732943</v>
          </cell>
        </row>
        <row r="24">
          <cell r="F24">
            <v>2.990867164778576</v>
          </cell>
        </row>
        <row r="25">
          <cell r="C25">
            <v>4.708503872168925</v>
          </cell>
          <cell r="D25">
            <v>0.38458476279511233</v>
          </cell>
          <cell r="E25">
            <v>-3.334348148320654</v>
          </cell>
          <cell r="F25">
            <v>2.9643959101211323</v>
          </cell>
          <cell r="Q25">
            <v>3.204256034136144</v>
          </cell>
          <cell r="R25">
            <v>0.08535471775552698</v>
          </cell>
          <cell r="S25">
            <v>-0.32521484177055987</v>
          </cell>
          <cell r="T25">
            <v>2.9643959101211115</v>
          </cell>
        </row>
      </sheetData>
      <sheetData sheetId="29">
        <row r="26">
          <cell r="C26">
            <v>6.785009861961898</v>
          </cell>
          <cell r="D26">
            <v>-0.12740001050883792</v>
          </cell>
          <cell r="E26">
            <v>5.0435028648228</v>
          </cell>
          <cell r="F26">
            <v>2.1783195435402685</v>
          </cell>
          <cell r="G26">
            <v>7.807342814066265</v>
          </cell>
          <cell r="H26">
            <v>2.198852772466498</v>
          </cell>
          <cell r="I26">
            <v>-1.5420404998629151</v>
          </cell>
          <cell r="J26">
            <v>0.27412875909238554</v>
          </cell>
          <cell r="K26">
            <v>-1.1637133033589455</v>
          </cell>
          <cell r="L26">
            <v>-0.31674352557174107</v>
          </cell>
          <cell r="M26">
            <v>1.7574286044629257</v>
          </cell>
          <cell r="N26">
            <v>1.8503016265083123</v>
          </cell>
          <cell r="O26">
            <v>2.8078414196573322</v>
          </cell>
          <cell r="AI26">
            <v>0.8344888137774802</v>
          </cell>
          <cell r="AJ26">
            <v>-0.008605890018721307</v>
          </cell>
          <cell r="AK26">
            <v>0.294404019892788</v>
          </cell>
          <cell r="AL26">
            <v>0.8076075859324583</v>
          </cell>
          <cell r="AM26">
            <v>0.7911333830499059</v>
          </cell>
          <cell r="AN26">
            <v>0.009496903867509125</v>
          </cell>
          <cell r="AO26">
            <v>-0.07200495340323743</v>
          </cell>
          <cell r="AP26">
            <v>0.010425948811069846</v>
          </cell>
          <cell r="AQ26">
            <v>-0.01816799000740981</v>
          </cell>
          <cell r="AR26">
            <v>-0.023417831281031712</v>
          </cell>
          <cell r="AS26">
            <v>0.06276214729832168</v>
          </cell>
          <cell r="AT26">
            <v>0.11971928173818261</v>
          </cell>
          <cell r="AU26">
            <v>2.8078414196573154</v>
          </cell>
        </row>
      </sheetData>
      <sheetData sheetId="30">
        <row r="25">
          <cell r="C25">
            <v>4.195273232887117</v>
          </cell>
          <cell r="D25">
            <v>1.4412583076205532</v>
          </cell>
          <cell r="E25">
            <v>3.4524857956005803</v>
          </cell>
          <cell r="F25">
            <v>2.6316814617834363</v>
          </cell>
          <cell r="G25">
            <v>8.274116849863002</v>
          </cell>
          <cell r="H25">
            <v>-0.081278786236801</v>
          </cell>
          <cell r="I25">
            <v>-0.45029735229413703</v>
          </cell>
          <cell r="J25">
            <v>1.3717938147568265</v>
          </cell>
          <cell r="K25">
            <v>-0.22094564737077307</v>
          </cell>
          <cell r="L25">
            <v>1.4818742176438324</v>
          </cell>
          <cell r="M25">
            <v>1.6512417604367395</v>
          </cell>
          <cell r="N25">
            <v>2.2546406842703157</v>
          </cell>
          <cell r="O25">
            <v>2.9643959101211306</v>
          </cell>
          <cell r="AI25">
            <v>0.5271295643691145</v>
          </cell>
          <cell r="AJ25">
            <v>0.09698455404964604</v>
          </cell>
          <cell r="AK25">
            <v>0.20464134344460994</v>
          </cell>
          <cell r="AL25">
            <v>0.9705160163801736</v>
          </cell>
          <cell r="AM25">
            <v>0.824010392139592</v>
          </cell>
          <cell r="AN25">
            <v>-0.0003583173179328942</v>
          </cell>
          <cell r="AO25">
            <v>-0.021038126629379685</v>
          </cell>
          <cell r="AP25">
            <v>0.052165029535726035</v>
          </cell>
          <cell r="AQ25">
            <v>-0.003583173179328979</v>
          </cell>
          <cell r="AR25">
            <v>0.10897112147925948</v>
          </cell>
          <cell r="AS25">
            <v>0.05924179656489729</v>
          </cell>
          <cell r="AT25">
            <v>0.1457157092847507</v>
          </cell>
          <cell r="AU25">
            <v>2.9643959101211275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ntas Nacional"/>
      <sheetName val="$A_V_NAL"/>
      <sheetName val="$AC_V_NAL"/>
      <sheetName val="$AA_V_NAL"/>
      <sheetName val="Unidades Nacional"/>
      <sheetName val="#A_V_NAL"/>
      <sheetName val="#AC_V_NAL"/>
      <sheetName val="#AA_V_NAL"/>
      <sheetName val="Ventas Importados"/>
      <sheetName val="$A_V_IMP "/>
      <sheetName val="$AC_V_IMP"/>
      <sheetName val="$AA_V_IMP"/>
      <sheetName val="Unidades importados"/>
      <sheetName val="#A_V_IMP"/>
      <sheetName val="#AC_V_IMP"/>
      <sheetName val="#AA_V_IMP"/>
      <sheetName val="Ventas Nal+Imp"/>
      <sheetName val="$A_V_N+I"/>
      <sheetName val="$AC_V_N+I"/>
      <sheetName val="$AA_V_N+I"/>
      <sheetName val="Unidades Nal+Imp"/>
      <sheetName val="#A_V_N+I"/>
      <sheetName val="#AC_V_N+I"/>
      <sheetName val="#AA_V_N+I"/>
    </sheetNames>
    <sheetDataSet>
      <sheetData sheetId="1">
        <row r="190">
          <cell r="C190">
            <v>14.795409875533947</v>
          </cell>
          <cell r="D190">
            <v>31.96020345720139</v>
          </cell>
          <cell r="E190">
            <v>36.77501835358125</v>
          </cell>
          <cell r="F190">
            <v>49.65952980507596</v>
          </cell>
          <cell r="G190">
            <v>25.992532876881153</v>
          </cell>
          <cell r="S190">
            <v>8.016951853034255</v>
          </cell>
          <cell r="T190">
            <v>6.882211155786997</v>
          </cell>
          <cell r="U190">
            <v>2.7526407398395802</v>
          </cell>
          <cell r="V190">
            <v>8.340729128220318</v>
          </cell>
          <cell r="W190">
            <v>25.99253287688115</v>
          </cell>
        </row>
      </sheetData>
      <sheetData sheetId="2">
        <row r="190">
          <cell r="C190">
            <v>7.34011469204899</v>
          </cell>
          <cell r="D190">
            <v>-25.829436531360212</v>
          </cell>
          <cell r="E190">
            <v>56.63168268074189</v>
          </cell>
          <cell r="F190">
            <v>41.70756606577915</v>
          </cell>
          <cell r="G190">
            <v>2.6358010964352876</v>
          </cell>
          <cell r="S190">
            <v>3.373583256076265</v>
          </cell>
          <cell r="T190">
            <v>-9.258212114100894</v>
          </cell>
          <cell r="U190">
            <v>3.5349073459550393</v>
          </cell>
          <cell r="V190">
            <v>4.985522608504876</v>
          </cell>
          <cell r="W190">
            <v>2.6358010964352876</v>
          </cell>
        </row>
      </sheetData>
      <sheetData sheetId="5">
        <row r="190">
          <cell r="C190">
            <v>17.045105860693464</v>
          </cell>
          <cell r="D190">
            <v>32.7632282202031</v>
          </cell>
          <cell r="E190">
            <v>6.605922551252847</v>
          </cell>
          <cell r="F190">
            <v>38.903743315508024</v>
          </cell>
          <cell r="G190">
            <v>21.34502923976608</v>
          </cell>
          <cell r="S190">
            <v>11.601921470342523</v>
          </cell>
          <cell r="T190">
            <v>6.401420217209692</v>
          </cell>
          <cell r="U190">
            <v>0.3028404344193818</v>
          </cell>
          <cell r="V190">
            <v>3.038847117794486</v>
          </cell>
          <cell r="W190">
            <v>21.34502923976608</v>
          </cell>
        </row>
      </sheetData>
      <sheetData sheetId="6">
        <row r="190">
          <cell r="C190">
            <v>4.8052526151791675</v>
          </cell>
          <cell r="D190">
            <v>-27.625733777566236</v>
          </cell>
          <cell r="E190">
            <v>17.966472303207</v>
          </cell>
          <cell r="F190">
            <v>35.467980295566505</v>
          </cell>
          <cell r="G190">
            <v>-3.630636819660657</v>
          </cell>
          <cell r="S190">
            <v>2.79848086170916</v>
          </cell>
          <cell r="T190">
            <v>-9.027984808617092</v>
          </cell>
          <cell r="U190">
            <v>0.6390231888942177</v>
          </cell>
          <cell r="V190">
            <v>1.9598439383530573</v>
          </cell>
          <cell r="W190">
            <v>-3.630636819660656</v>
          </cell>
        </row>
      </sheetData>
      <sheetData sheetId="9">
        <row r="190">
          <cell r="C190">
            <v>6.2153541163204515</v>
          </cell>
          <cell r="D190">
            <v>3.7645230653159585</v>
          </cell>
          <cell r="E190">
            <v>1.0554175096187544</v>
          </cell>
          <cell r="F190">
            <v>-22.13269954021696</v>
          </cell>
          <cell r="G190">
            <v>3.0977447089497687</v>
          </cell>
          <cell r="S190">
            <v>2.1692494537757474</v>
          </cell>
          <cell r="T190">
            <v>1.9517123809998729</v>
          </cell>
          <cell r="U190">
            <v>0.0869424996999304</v>
          </cell>
          <cell r="V190">
            <v>-1.1101596255257733</v>
          </cell>
          <cell r="W190">
            <v>3.0977447089497683</v>
          </cell>
        </row>
      </sheetData>
      <sheetData sheetId="10">
        <row r="190">
          <cell r="C190">
            <v>10.127069912132988</v>
          </cell>
          <cell r="D190">
            <v>14.241700525649245</v>
          </cell>
          <cell r="E190">
            <v>7.4298971406632095</v>
          </cell>
          <cell r="F190">
            <v>-15.3311783905255</v>
          </cell>
          <cell r="G190">
            <v>10.893616765143143</v>
          </cell>
          <cell r="S190">
            <v>3.554937369801794</v>
          </cell>
          <cell r="T190">
            <v>7.385274498090105</v>
          </cell>
          <cell r="U190">
            <v>0.6373837616812821</v>
          </cell>
          <cell r="V190">
            <v>-0.6839788644300367</v>
          </cell>
          <cell r="W190">
            <v>10.893616765143145</v>
          </cell>
        </row>
      </sheetData>
      <sheetData sheetId="13">
        <row r="190">
          <cell r="C190">
            <v>9.869942196531792</v>
          </cell>
          <cell r="D190">
            <v>1.1817065684469</v>
          </cell>
          <cell r="E190">
            <v>-7.430664573521717</v>
          </cell>
          <cell r="F190">
            <v>-11.72962226640159</v>
          </cell>
          <cell r="G190">
            <v>3.5268138801261832</v>
          </cell>
          <cell r="S190">
            <v>4.309148264984227</v>
          </cell>
          <cell r="T190">
            <v>0.48580441640378547</v>
          </cell>
          <cell r="U190">
            <v>-0.8958990536277603</v>
          </cell>
          <cell r="V190">
            <v>-0.37223974763406936</v>
          </cell>
          <cell r="W190">
            <v>3.5268138801261824</v>
          </cell>
        </row>
      </sheetData>
      <sheetData sheetId="14">
        <row r="190">
          <cell r="C190">
            <v>3.1360091229356306</v>
          </cell>
          <cell r="D190">
            <v>9.600649273148258</v>
          </cell>
          <cell r="E190">
            <v>-6.430499877280536</v>
          </cell>
          <cell r="F190">
            <v>-8.438375350140056</v>
          </cell>
          <cell r="G190">
            <v>4.275115715645886</v>
          </cell>
          <cell r="S190">
            <v>1.451748225379199</v>
          </cell>
          <cell r="T190">
            <v>3.7915138717371013</v>
          </cell>
          <cell r="U190">
            <v>-0.7409572111350974</v>
          </cell>
          <cell r="V190">
            <v>-0.22718917033531613</v>
          </cell>
          <cell r="W190">
            <v>4.275115715645887</v>
          </cell>
        </row>
      </sheetData>
      <sheetData sheetId="17">
        <row r="190">
          <cell r="C190">
            <v>9.417953166372685</v>
          </cell>
          <cell r="D190">
            <v>7.639550844466762</v>
          </cell>
          <cell r="E190">
            <v>10.28777419809126</v>
          </cell>
          <cell r="F190">
            <v>18.23386705593562</v>
          </cell>
          <cell r="G190">
            <v>9.445362103491249</v>
          </cell>
          <cell r="S190">
            <v>3.7905344901504288</v>
          </cell>
          <cell r="T190">
            <v>3.31870121518536</v>
          </cell>
          <cell r="U190">
            <v>0.8260116884426324</v>
          </cell>
          <cell r="V190">
            <v>1.5101147097128342</v>
          </cell>
          <cell r="W190">
            <v>9.445362103491249</v>
          </cell>
        </row>
      </sheetData>
      <sheetData sheetId="18">
        <row r="190">
          <cell r="C190">
            <v>9.053664611343347</v>
          </cell>
          <cell r="D190">
            <v>4.2833935589529775</v>
          </cell>
          <cell r="E190">
            <v>20.135045910116443</v>
          </cell>
          <cell r="F190">
            <v>16.7114381083749</v>
          </cell>
          <cell r="G190">
            <v>8.22129763373933</v>
          </cell>
          <cell r="S190">
            <v>3.496249202481229</v>
          </cell>
          <cell r="T190">
            <v>1.9992608751945102</v>
          </cell>
          <cell r="U190">
            <v>1.5750539663202914</v>
          </cell>
          <cell r="V190">
            <v>1.150733589743306</v>
          </cell>
          <cell r="W190">
            <v>8.22129763373933</v>
          </cell>
        </row>
      </sheetData>
      <sheetData sheetId="21">
        <row r="190">
          <cell r="C190">
            <v>13.350200922756361</v>
          </cell>
          <cell r="D190">
            <v>8.227018004053892</v>
          </cell>
          <cell r="E190">
            <v>-4.808510638297872</v>
          </cell>
          <cell r="F190">
            <v>18.545163868904876</v>
          </cell>
          <cell r="G190">
            <v>10.237552112011326</v>
          </cell>
          <cell r="S190">
            <v>7.055769684574844</v>
          </cell>
          <cell r="T190">
            <v>2.7137575709903246</v>
          </cell>
          <cell r="U190">
            <v>-0.4444269645245024</v>
          </cell>
          <cell r="V190">
            <v>0.9124518209706599</v>
          </cell>
          <cell r="W190">
            <v>10.237552112011326</v>
          </cell>
        </row>
      </sheetData>
      <sheetData sheetId="22">
        <row r="190">
          <cell r="C190">
            <v>3.933558067569148</v>
          </cell>
          <cell r="D190">
            <v>-4.3856642575068925</v>
          </cell>
          <cell r="E190">
            <v>-1.957640141644952</v>
          </cell>
          <cell r="F190">
            <v>17.85363112796741</v>
          </cell>
          <cell r="G190">
            <v>0.9463619097517848</v>
          </cell>
          <cell r="S190">
            <v>2.018796253847665</v>
          </cell>
          <cell r="T190">
            <v>-1.6061955596306243</v>
          </cell>
          <cell r="U190">
            <v>-0.15991005741480557</v>
          </cell>
          <cell r="V190">
            <v>0.6936712729495492</v>
          </cell>
          <cell r="W190">
            <v>0.9463619097517845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5"/>
  <sheetViews>
    <sheetView zoomScale="85" zoomScaleNormal="85" zoomScalePageLayoutView="0" workbookViewId="0" topLeftCell="A1">
      <selection activeCell="E5" sqref="E5"/>
    </sheetView>
  </sheetViews>
  <sheetFormatPr defaultColWidth="11.421875" defaultRowHeight="12.75"/>
  <cols>
    <col min="1" max="1" width="2.140625" style="25" customWidth="1"/>
    <col min="2" max="2" width="6.28125" style="73" customWidth="1"/>
    <col min="3" max="3" width="144.421875" style="27" customWidth="1"/>
    <col min="4" max="4" width="16.00390625" style="25" customWidth="1"/>
    <col min="5" max="16384" width="11.57421875" style="25" customWidth="1"/>
  </cols>
  <sheetData>
    <row r="2" ht="13.5">
      <c r="C2" s="105"/>
    </row>
    <row r="3" ht="42" customHeight="1">
      <c r="C3" s="83" t="s">
        <v>131</v>
      </c>
    </row>
    <row r="4" spans="3:4" ht="21" customHeight="1">
      <c r="C4" s="84" t="s">
        <v>43</v>
      </c>
      <c r="D4" s="91"/>
    </row>
    <row r="5" ht="21" customHeight="1">
      <c r="C5" s="85" t="s">
        <v>105</v>
      </c>
    </row>
    <row r="6" ht="6.75" customHeight="1">
      <c r="C6" s="26"/>
    </row>
    <row r="7" spans="2:3" ht="17.25">
      <c r="B7" s="69"/>
      <c r="C7" s="86" t="s">
        <v>29</v>
      </c>
    </row>
    <row r="8" ht="25.5" customHeight="1" thickBot="1">
      <c r="C8" s="106"/>
    </row>
    <row r="9" spans="2:3" s="68" customFormat="1" ht="21.75" customHeight="1">
      <c r="B9" s="69"/>
      <c r="C9" s="74" t="s">
        <v>30</v>
      </c>
    </row>
    <row r="10" spans="2:20" s="61" customFormat="1" ht="21.75" customHeight="1">
      <c r="B10" s="73"/>
      <c r="C10" s="156" t="s">
        <v>69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58"/>
      <c r="Q10" s="59"/>
      <c r="R10" s="60"/>
      <c r="T10" s="60"/>
    </row>
    <row r="11" spans="2:16" s="61" customFormat="1" ht="21.75" customHeight="1">
      <c r="B11" s="73"/>
      <c r="C11" s="156" t="s">
        <v>70</v>
      </c>
      <c r="E11" s="67"/>
      <c r="F11" s="67"/>
      <c r="G11" s="67"/>
      <c r="H11" s="67"/>
      <c r="I11" s="67"/>
      <c r="J11" s="67"/>
      <c r="K11" s="67"/>
      <c r="L11" s="67"/>
      <c r="M11" s="67"/>
      <c r="N11" s="58"/>
      <c r="P11" s="60"/>
    </row>
    <row r="12" spans="2:16" s="61" customFormat="1" ht="21.75" customHeight="1">
      <c r="B12" s="73"/>
      <c r="C12" s="156" t="s">
        <v>71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58"/>
      <c r="P12" s="60"/>
    </row>
    <row r="13" spans="2:21" s="61" customFormat="1" ht="21.75" customHeight="1">
      <c r="B13" s="73"/>
      <c r="C13" s="156" t="s">
        <v>72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58"/>
      <c r="R13" s="59"/>
      <c r="S13" s="60"/>
      <c r="U13" s="60"/>
    </row>
    <row r="14" spans="2:21" s="61" customFormat="1" ht="21.75" customHeight="1">
      <c r="B14" s="73"/>
      <c r="C14" s="156" t="s">
        <v>86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58"/>
      <c r="R14" s="59"/>
      <c r="S14" s="60"/>
      <c r="U14" s="60"/>
    </row>
    <row r="15" spans="2:21" s="2" customFormat="1" ht="21.75" customHeight="1">
      <c r="B15" s="73"/>
      <c r="C15" s="156" t="s">
        <v>87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3"/>
      <c r="S15" s="34"/>
      <c r="U15" s="34"/>
    </row>
    <row r="16" spans="2:21" s="2" customFormat="1" ht="21.75" customHeight="1">
      <c r="B16" s="73"/>
      <c r="C16" s="156" t="s">
        <v>88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  <c r="R16" s="33"/>
      <c r="S16" s="34"/>
      <c r="U16" s="34"/>
    </row>
    <row r="17" ht="18" customHeight="1"/>
    <row r="18" ht="18" customHeight="1" thickBot="1"/>
    <row r="19" ht="21.75" customHeight="1">
      <c r="C19" s="129" t="s">
        <v>106</v>
      </c>
    </row>
    <row r="20" ht="21.75" customHeight="1">
      <c r="C20" s="156" t="s">
        <v>107</v>
      </c>
    </row>
    <row r="21" ht="21.75" customHeight="1">
      <c r="C21" s="156" t="s">
        <v>108</v>
      </c>
    </row>
    <row r="22" ht="21.75" customHeight="1">
      <c r="C22" s="156" t="s">
        <v>109</v>
      </c>
    </row>
    <row r="23" ht="21.75" customHeight="1">
      <c r="C23" s="156" t="s">
        <v>110</v>
      </c>
    </row>
    <row r="24" ht="21.75" customHeight="1">
      <c r="C24" s="156" t="s">
        <v>111</v>
      </c>
    </row>
    <row r="25" ht="21.75" customHeight="1">
      <c r="C25" s="156" t="s">
        <v>112</v>
      </c>
    </row>
  </sheetData>
  <sheetProtection/>
  <hyperlinks>
    <hyperlink ref="C11" location="'1.2'!A1" display="1.2 Variación porcentual de las ventas minoristas según actividad comercial - Total nacional"/>
    <hyperlink ref="C10" location="'1.1'!A1" display="1.1 Variación porcentual de las ventas minoristas según grupos de mercancías - Total nacional"/>
    <hyperlink ref="C12" location="'1.3'!A1" display="1.3 Variación porcentual del personal ocupado promedio según categorías de contratación - Total nacional"/>
    <hyperlink ref="C13" location="'1.4'!A1" display="1.4 Variación porcentual del personal ocupado promedio según actividad comercial (CIIU Rev. 4) - Total nacional"/>
    <hyperlink ref="C16" location="'1.7'!Área_de_impresión" display="1.7 Serie de la variación de sueldos y salarios causados en el mes"/>
    <hyperlink ref="C14" location="'1.5'!Área_de_impresión" display="1.5 Serie de la variación porcentual de las ventas reales al por menor del comercio minoristap"/>
    <hyperlink ref="C20" location="'2,1'!Área_de_impresión" display="2.1 Variación porcentual de las ventas de vehículos automotores de producción nacional"/>
    <hyperlink ref="C21" location="'2.2'!Área_de_impresión" display="2.2 Variación porcentual de las ventas de vehículos automotores importados"/>
    <hyperlink ref="C22" location="'2.3'!Área_de_impresión" display="2.3 Variación porcentual de las ventas de vehículos automotores nacionales e importados"/>
    <hyperlink ref="C23" location="'2.4'!Área_de_impresión" display="2.4 Variación porcentual del número de vehículos automotores de producción nacional vendidos"/>
    <hyperlink ref="C24" location="'4.5'!A1" display="4.5 Variación porcentual del número de vehículos automotores importados vendidos"/>
    <hyperlink ref="C25" location="'2.6'!Área_de_impresión" display="2.6 Variación porcentual del número de vehículos automotores nacionales e importados vendidos"/>
    <hyperlink ref="C15" location="'1.6'!Área_de_impresión" display="1.6 Serie de la variación porcentual del personal ocupado promedio por el comercio minoristap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tabColor theme="3" tint="0.39998000860214233"/>
  </sheetPr>
  <dimension ref="B1:AG35"/>
  <sheetViews>
    <sheetView zoomScale="85" zoomScaleNormal="85" zoomScaleSheetLayoutView="25" zoomScalePageLayoutView="0" workbookViewId="0" topLeftCell="A4">
      <selection activeCell="E28" sqref="E28"/>
    </sheetView>
  </sheetViews>
  <sheetFormatPr defaultColWidth="11.28125" defaultRowHeight="12.75"/>
  <cols>
    <col min="1" max="1" width="1.28515625" style="2" customWidth="1"/>
    <col min="2" max="2" width="4.421875" style="2" customWidth="1"/>
    <col min="3" max="3" width="45.140625" style="2" customWidth="1"/>
    <col min="4" max="4" width="20.7109375" style="176" customWidth="1"/>
    <col min="5" max="5" width="24.57421875" style="2" customWidth="1"/>
    <col min="6" max="16384" width="11.28125" style="2" customWidth="1"/>
  </cols>
  <sheetData>
    <row r="1" spans="2:4" ht="64.5" customHeight="1">
      <c r="B1" s="17"/>
      <c r="C1" s="17"/>
      <c r="D1" s="175"/>
    </row>
    <row r="2" spans="2:3" ht="12.75">
      <c r="B2" s="40" t="s">
        <v>134</v>
      </c>
      <c r="C2" s="40"/>
    </row>
    <row r="3" spans="2:4" ht="15">
      <c r="B3" s="31" t="s">
        <v>140</v>
      </c>
      <c r="C3" s="31"/>
      <c r="D3" s="177"/>
    </row>
    <row r="4" spans="2:4" s="35" customFormat="1" ht="12.75">
      <c r="B4" s="228" t="s">
        <v>0</v>
      </c>
      <c r="C4" s="228"/>
      <c r="D4" s="228"/>
    </row>
    <row r="5" spans="2:33" ht="12.75">
      <c r="B5" s="247">
        <v>41821</v>
      </c>
      <c r="C5" s="229"/>
      <c r="D5" s="229"/>
      <c r="H5" s="36"/>
      <c r="I5" s="33"/>
      <c r="J5" s="33"/>
      <c r="K5" s="37"/>
      <c r="L5" s="33"/>
      <c r="M5" s="33"/>
      <c r="P5" s="38"/>
      <c r="Q5" s="4"/>
      <c r="R5" s="4"/>
      <c r="S5" s="39"/>
      <c r="T5" s="3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4" ht="12.75">
      <c r="B6" s="81"/>
      <c r="C6" s="81"/>
      <c r="D6" s="178"/>
    </row>
    <row r="7" spans="2:5" s="12" customFormat="1" ht="13.5" customHeight="1">
      <c r="B7" s="233" t="s">
        <v>44</v>
      </c>
      <c r="C7" s="233"/>
      <c r="D7" s="250" t="s">
        <v>98</v>
      </c>
      <c r="E7" s="252" t="s">
        <v>99</v>
      </c>
    </row>
    <row r="8" spans="2:5" s="41" customFormat="1" ht="12.75" customHeight="1">
      <c r="B8" s="249"/>
      <c r="C8" s="249"/>
      <c r="D8" s="251"/>
      <c r="E8" s="253"/>
    </row>
    <row r="9" spans="2:5" s="41" customFormat="1" ht="23.25" customHeight="1">
      <c r="B9" s="234"/>
      <c r="C9" s="234"/>
      <c r="D9" s="30" t="s">
        <v>1</v>
      </c>
      <c r="E9" s="30" t="s">
        <v>3</v>
      </c>
    </row>
    <row r="10" spans="2:5" s="12" customFormat="1" ht="23.25" customHeight="1">
      <c r="B10" s="240" t="s">
        <v>18</v>
      </c>
      <c r="C10" s="233" t="s">
        <v>45</v>
      </c>
      <c r="D10" s="254"/>
      <c r="E10" s="254"/>
    </row>
    <row r="11" spans="2:5" s="12" customFormat="1" ht="14.25" customHeight="1">
      <c r="B11" s="225"/>
      <c r="C11" s="234"/>
      <c r="D11" s="255"/>
      <c r="E11" s="255"/>
    </row>
    <row r="12" spans="2:4" s="12" customFormat="1" ht="6" customHeight="1">
      <c r="B12" s="157"/>
      <c r="C12" s="94"/>
      <c r="D12" s="179"/>
    </row>
    <row r="13" spans="2:5" s="22" customFormat="1" ht="24" customHeight="1">
      <c r="B13" s="53"/>
      <c r="C13" s="95" t="s">
        <v>47</v>
      </c>
      <c r="D13" s="170">
        <v>0.5</v>
      </c>
      <c r="E13" s="166">
        <v>0.1</v>
      </c>
    </row>
    <row r="14" spans="3:5" s="22" customFormat="1" ht="3" customHeight="1">
      <c r="C14" s="92"/>
      <c r="D14" s="180"/>
      <c r="E14" s="181"/>
    </row>
    <row r="15" spans="2:5" s="22" customFormat="1" ht="16.5" customHeight="1">
      <c r="B15" s="13"/>
      <c r="C15" s="122" t="s">
        <v>48</v>
      </c>
      <c r="D15" s="120"/>
      <c r="E15" s="182"/>
    </row>
    <row r="16" spans="2:5" s="22" customFormat="1" ht="36" customHeight="1">
      <c r="B16" s="49" t="s">
        <v>19</v>
      </c>
      <c r="C16" s="45" t="s">
        <v>141</v>
      </c>
      <c r="D16" s="173">
        <v>1.4</v>
      </c>
      <c r="E16" s="168">
        <v>0.3</v>
      </c>
    </row>
    <row r="17" spans="2:5" s="22" customFormat="1" ht="36" customHeight="1">
      <c r="B17" s="53" t="s">
        <v>20</v>
      </c>
      <c r="C17" s="23" t="s">
        <v>50</v>
      </c>
      <c r="D17" s="170">
        <v>3.3</v>
      </c>
      <c r="E17" s="166">
        <v>0.5</v>
      </c>
    </row>
    <row r="18" spans="2:5" s="22" customFormat="1" ht="18" customHeight="1">
      <c r="B18" s="13"/>
      <c r="C18" s="122" t="s">
        <v>49</v>
      </c>
      <c r="D18" s="122"/>
      <c r="E18" s="182"/>
    </row>
    <row r="19" spans="2:5" s="22" customFormat="1" ht="48.75" customHeight="1">
      <c r="B19" s="49">
        <v>3</v>
      </c>
      <c r="C19" s="45" t="s">
        <v>51</v>
      </c>
      <c r="D19" s="173">
        <v>0.6</v>
      </c>
      <c r="E19" s="168">
        <v>0.6</v>
      </c>
    </row>
    <row r="20" spans="2:5" s="22" customFormat="1" ht="48.75" customHeight="1">
      <c r="B20" s="53">
        <v>4</v>
      </c>
      <c r="C20" s="23" t="s">
        <v>52</v>
      </c>
      <c r="D20" s="170" t="s">
        <v>142</v>
      </c>
      <c r="E20" s="170" t="s">
        <v>142</v>
      </c>
    </row>
    <row r="21" spans="2:5" s="22" customFormat="1" ht="18" customHeight="1">
      <c r="B21" s="49"/>
      <c r="C21" s="123" t="s">
        <v>53</v>
      </c>
      <c r="D21" s="183"/>
      <c r="E21" s="181"/>
    </row>
    <row r="22" spans="2:5" s="47" customFormat="1" ht="36" customHeight="1">
      <c r="B22" s="87">
        <v>5</v>
      </c>
      <c r="C22" s="28" t="s">
        <v>61</v>
      </c>
      <c r="D22" s="184">
        <v>2.1</v>
      </c>
      <c r="E22" s="168">
        <v>0.3</v>
      </c>
    </row>
    <row r="23" spans="2:5" s="22" customFormat="1" ht="30.75" customHeight="1">
      <c r="B23" s="49">
        <v>6</v>
      </c>
      <c r="C23" s="45" t="s">
        <v>79</v>
      </c>
      <c r="D23" s="185">
        <v>0.6</v>
      </c>
      <c r="E23" s="168">
        <v>0.1</v>
      </c>
    </row>
    <row r="24" spans="2:5" s="22" customFormat="1" ht="24.75" customHeight="1">
      <c r="B24" s="53">
        <v>7</v>
      </c>
      <c r="C24" s="23" t="s">
        <v>62</v>
      </c>
      <c r="D24" s="170" t="s">
        <v>142</v>
      </c>
      <c r="E24" s="170" t="s">
        <v>142</v>
      </c>
    </row>
    <row r="25" spans="2:5" s="22" customFormat="1" ht="36" customHeight="1">
      <c r="B25" s="49">
        <v>8</v>
      </c>
      <c r="C25" s="45" t="s">
        <v>63</v>
      </c>
      <c r="D25" s="173">
        <v>1.2</v>
      </c>
      <c r="E25" s="168">
        <v>0.2</v>
      </c>
    </row>
    <row r="26" spans="2:5" s="22" customFormat="1" ht="36" customHeight="1">
      <c r="B26" s="53">
        <v>9</v>
      </c>
      <c r="C26" s="23" t="s">
        <v>64</v>
      </c>
      <c r="D26" s="170">
        <v>1.5</v>
      </c>
      <c r="E26" s="166">
        <v>0.2</v>
      </c>
    </row>
    <row r="27" spans="2:5" s="22" customFormat="1" ht="26.25" customHeight="1">
      <c r="B27" s="49">
        <v>10</v>
      </c>
      <c r="C27" s="45" t="s">
        <v>65</v>
      </c>
      <c r="D27" s="173"/>
      <c r="E27" s="168"/>
    </row>
    <row r="28" spans="2:5" s="22" customFormat="1" ht="27" customHeight="1">
      <c r="B28" s="53">
        <v>11</v>
      </c>
      <c r="C28" s="23" t="s">
        <v>66</v>
      </c>
      <c r="D28" s="170" t="s">
        <v>142</v>
      </c>
      <c r="E28" s="170" t="s">
        <v>142</v>
      </c>
    </row>
    <row r="29" spans="2:5" s="47" customFormat="1" ht="36" customHeight="1">
      <c r="B29" s="54">
        <v>12</v>
      </c>
      <c r="C29" s="50" t="s">
        <v>60</v>
      </c>
      <c r="D29" s="186">
        <v>1</v>
      </c>
      <c r="E29" s="171">
        <v>0.2</v>
      </c>
    </row>
    <row r="30" spans="2:5" s="47" customFormat="1" ht="7.5" customHeight="1">
      <c r="B30" s="49"/>
      <c r="C30" s="45"/>
      <c r="D30" s="173"/>
      <c r="E30" s="168"/>
    </row>
    <row r="31" spans="2:5" s="47" customFormat="1" ht="18" customHeight="1">
      <c r="B31" s="248" t="s">
        <v>143</v>
      </c>
      <c r="C31" s="248"/>
      <c r="D31" s="248"/>
      <c r="E31" s="248"/>
    </row>
    <row r="32" spans="2:5" s="47" customFormat="1" ht="2.25" customHeight="1">
      <c r="B32" s="49"/>
      <c r="C32" s="45"/>
      <c r="D32" s="173"/>
      <c r="E32" s="168"/>
    </row>
    <row r="33" spans="2:4" s="9" customFormat="1" ht="13.5" customHeight="1">
      <c r="B33" s="1" t="s">
        <v>68</v>
      </c>
      <c r="C33" s="1"/>
      <c r="D33" s="187"/>
    </row>
    <row r="34" spans="2:4" ht="13.5">
      <c r="B34" s="20" t="s">
        <v>14</v>
      </c>
      <c r="C34" s="20"/>
      <c r="D34" s="188"/>
    </row>
    <row r="35" spans="2:4" ht="12.75" customHeight="1">
      <c r="B35" s="80"/>
      <c r="C35" s="52"/>
      <c r="D35" s="188"/>
    </row>
  </sheetData>
  <sheetProtection/>
  <mergeCells count="10">
    <mergeCell ref="B31:E31"/>
    <mergeCell ref="B4:D4"/>
    <mergeCell ref="B5:D5"/>
    <mergeCell ref="B7:C9"/>
    <mergeCell ref="D7:D8"/>
    <mergeCell ref="E7:E8"/>
    <mergeCell ref="B10:B11"/>
    <mergeCell ref="C10:C11"/>
    <mergeCell ref="D10:D11"/>
    <mergeCell ref="E10:E11"/>
  </mergeCells>
  <printOptions horizontalCentered="1" verticalCentered="1"/>
  <pageMargins left="0.4330708661417323" right="0.1968503937007874" top="0.49" bottom="0.6299212598425197" header="0" footer="0"/>
  <pageSetup horizontalDpi="600" verticalDpi="600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tabColor theme="3" tint="0.39998000860214233"/>
  </sheetPr>
  <dimension ref="B2:AF17"/>
  <sheetViews>
    <sheetView zoomScale="85" zoomScaleNormal="85" zoomScaleSheetLayoutView="95" zoomScalePageLayoutView="0" workbookViewId="0" topLeftCell="A1">
      <selection activeCell="E20" sqref="E20"/>
    </sheetView>
  </sheetViews>
  <sheetFormatPr defaultColWidth="11.421875" defaultRowHeight="12.75"/>
  <cols>
    <col min="1" max="1" width="0.85546875" style="2" customWidth="1"/>
    <col min="2" max="2" width="32.7109375" style="2" customWidth="1"/>
    <col min="3" max="3" width="20.421875" style="2" customWidth="1"/>
    <col min="4" max="4" width="22.28125" style="2" customWidth="1"/>
    <col min="5" max="16384" width="11.421875" style="2" customWidth="1"/>
  </cols>
  <sheetData>
    <row r="1" ht="62.25" customHeight="1"/>
    <row r="2" ht="12.75">
      <c r="B2" s="40" t="s">
        <v>134</v>
      </c>
    </row>
    <row r="3" spans="2:4" ht="36.75" customHeight="1">
      <c r="B3" s="256" t="s">
        <v>144</v>
      </c>
      <c r="C3" s="256"/>
      <c r="D3" s="256"/>
    </row>
    <row r="4" spans="2:3" s="35" customFormat="1" ht="12.75">
      <c r="B4" s="228" t="s">
        <v>0</v>
      </c>
      <c r="C4" s="228"/>
    </row>
    <row r="5" spans="2:32" ht="12.75">
      <c r="B5" s="247">
        <v>41821</v>
      </c>
      <c r="C5" s="229"/>
      <c r="G5" s="36"/>
      <c r="H5" s="33"/>
      <c r="I5" s="33"/>
      <c r="J5" s="37"/>
      <c r="K5" s="33"/>
      <c r="L5" s="33"/>
      <c r="O5" s="38"/>
      <c r="P5" s="4"/>
      <c r="Q5" s="4"/>
      <c r="R5" s="39"/>
      <c r="S5" s="3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" ht="12.75">
      <c r="B6" s="81"/>
      <c r="C6" s="81"/>
    </row>
    <row r="7" spans="2:4" s="12" customFormat="1" ht="15.75" customHeight="1">
      <c r="B7" s="240" t="s">
        <v>8</v>
      </c>
      <c r="C7" s="250" t="s">
        <v>98</v>
      </c>
      <c r="D7" s="252" t="s">
        <v>99</v>
      </c>
    </row>
    <row r="8" spans="2:4" s="12" customFormat="1" ht="4.5" customHeight="1">
      <c r="B8" s="230"/>
      <c r="C8" s="251"/>
      <c r="D8" s="253"/>
    </row>
    <row r="9" spans="2:4" s="12" customFormat="1" ht="21.75" customHeight="1">
      <c r="B9" s="225"/>
      <c r="C9" s="30" t="s">
        <v>1</v>
      </c>
      <c r="D9" s="30" t="s">
        <v>3</v>
      </c>
    </row>
    <row r="10" spans="2:3" s="12" customFormat="1" ht="3" customHeight="1">
      <c r="B10" s="13"/>
      <c r="C10" s="13"/>
    </row>
    <row r="11" spans="2:4" s="12" customFormat="1" ht="12">
      <c r="B11" s="96" t="s">
        <v>13</v>
      </c>
      <c r="C11" s="189">
        <v>0.3</v>
      </c>
      <c r="D11" s="189">
        <v>0.1</v>
      </c>
    </row>
    <row r="12" spans="2:4" s="9" customFormat="1" ht="11.25">
      <c r="B12" s="10" t="s">
        <v>9</v>
      </c>
      <c r="C12" s="180">
        <v>0.4</v>
      </c>
      <c r="D12" s="180">
        <v>0.1</v>
      </c>
    </row>
    <row r="13" spans="2:4" s="9" customFormat="1" ht="11.25">
      <c r="B13" s="5" t="s">
        <v>10</v>
      </c>
      <c r="C13" s="190">
        <v>1.3</v>
      </c>
      <c r="D13" s="190">
        <v>0.2</v>
      </c>
    </row>
    <row r="14" spans="2:4" s="9" customFormat="1" ht="11.25">
      <c r="B14" s="71" t="s">
        <v>11</v>
      </c>
      <c r="C14" s="191">
        <v>3.1</v>
      </c>
      <c r="D14" s="191">
        <v>0.4</v>
      </c>
    </row>
    <row r="15" spans="2:6" s="47" customFormat="1" ht="3" customHeight="1">
      <c r="B15" s="28"/>
      <c r="C15" s="46"/>
      <c r="D15" s="46"/>
      <c r="E15" s="46"/>
      <c r="F15" s="46"/>
    </row>
    <row r="16" s="9" customFormat="1" ht="11.25">
      <c r="B16" s="9" t="s">
        <v>68</v>
      </c>
    </row>
    <row r="17" s="9" customFormat="1" ht="12.75">
      <c r="B17" s="16" t="s">
        <v>14</v>
      </c>
    </row>
  </sheetData>
  <sheetProtection/>
  <mergeCells count="6">
    <mergeCell ref="B3:D3"/>
    <mergeCell ref="B4:C4"/>
    <mergeCell ref="B5:C5"/>
    <mergeCell ref="B7:B9"/>
    <mergeCell ref="C7:C8"/>
    <mergeCell ref="D7:D8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4">
    <tabColor theme="3" tint="0.39998000860214233"/>
  </sheetPr>
  <dimension ref="B1:Z29"/>
  <sheetViews>
    <sheetView tabSelected="1" zoomScale="85" zoomScaleNormal="85" zoomScaleSheetLayoutView="55" zoomScalePageLayoutView="0" workbookViewId="0" topLeftCell="A1">
      <selection activeCell="E30" sqref="E30"/>
    </sheetView>
  </sheetViews>
  <sheetFormatPr defaultColWidth="11.421875" defaultRowHeight="12.75"/>
  <cols>
    <col min="1" max="1" width="0.85546875" style="1" customWidth="1"/>
    <col min="2" max="2" width="5.421875" style="1" customWidth="1"/>
    <col min="3" max="3" width="40.28125" style="1" customWidth="1"/>
    <col min="4" max="4" width="25.28125" style="194" customWidth="1"/>
    <col min="5" max="5" width="25.28125" style="1" customWidth="1"/>
    <col min="6" max="16384" width="11.421875" style="1" customWidth="1"/>
  </cols>
  <sheetData>
    <row r="1" spans="2:4" ht="57" customHeight="1">
      <c r="B1" s="192"/>
      <c r="C1" s="192"/>
      <c r="D1" s="193"/>
    </row>
    <row r="2" spans="2:3" ht="9.75">
      <c r="B2" s="41" t="s">
        <v>134</v>
      </c>
      <c r="C2" s="41"/>
    </row>
    <row r="3" spans="2:4" ht="11.25">
      <c r="B3" s="257" t="s">
        <v>145</v>
      </c>
      <c r="C3" s="257"/>
      <c r="D3" s="257"/>
    </row>
    <row r="4" spans="2:4" s="195" customFormat="1" ht="9.75">
      <c r="B4" s="257" t="s">
        <v>0</v>
      </c>
      <c r="C4" s="257"/>
      <c r="D4" s="257"/>
    </row>
    <row r="5" spans="2:26" ht="9.75">
      <c r="B5" s="258">
        <v>41821</v>
      </c>
      <c r="C5" s="259"/>
      <c r="D5" s="259"/>
      <c r="E5" s="196"/>
      <c r="F5" s="196"/>
      <c r="I5" s="197"/>
      <c r="J5" s="3"/>
      <c r="K5" s="3"/>
      <c r="L5" s="198"/>
      <c r="M5" s="19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4" ht="9.75">
      <c r="B6" s="199"/>
      <c r="C6" s="199"/>
      <c r="D6" s="200"/>
    </row>
    <row r="7" spans="2:5" s="41" customFormat="1" ht="15.75" customHeight="1">
      <c r="B7" s="260" t="s">
        <v>18</v>
      </c>
      <c r="C7" s="263" t="s">
        <v>146</v>
      </c>
      <c r="D7" s="201" t="s">
        <v>98</v>
      </c>
      <c r="E7" s="158" t="s">
        <v>99</v>
      </c>
    </row>
    <row r="8" spans="2:5" s="41" customFormat="1" ht="18" customHeight="1">
      <c r="B8" s="261"/>
      <c r="C8" s="226"/>
      <c r="D8" s="13" t="s">
        <v>1</v>
      </c>
      <c r="E8" s="13" t="s">
        <v>3</v>
      </c>
    </row>
    <row r="9" spans="2:6" s="203" customFormat="1" ht="6" customHeight="1">
      <c r="B9" s="262"/>
      <c r="C9" s="227"/>
      <c r="D9" s="202"/>
      <c r="E9" s="202"/>
      <c r="F9" s="41"/>
    </row>
    <row r="10" spans="3:6" s="203" customFormat="1" ht="4.5" customHeight="1">
      <c r="C10" s="204"/>
      <c r="D10" s="205"/>
      <c r="E10" s="41"/>
      <c r="F10" s="41"/>
    </row>
    <row r="11" spans="3:6" s="203" customFormat="1" ht="21.75" customHeight="1">
      <c r="C11" s="206" t="s">
        <v>47</v>
      </c>
      <c r="D11" s="207">
        <v>0.4</v>
      </c>
      <c r="E11" s="207">
        <v>0</v>
      </c>
      <c r="F11" s="41"/>
    </row>
    <row r="12" spans="3:6" s="203" customFormat="1" ht="9" customHeight="1">
      <c r="C12" s="183"/>
      <c r="D12" s="205"/>
      <c r="E12" s="41"/>
      <c r="F12" s="41"/>
    </row>
    <row r="13" spans="2:6" s="203" customFormat="1" ht="18" customHeight="1">
      <c r="B13" s="208"/>
      <c r="C13" s="209" t="s">
        <v>48</v>
      </c>
      <c r="D13" s="209"/>
      <c r="E13" s="210"/>
      <c r="F13" s="41"/>
    </row>
    <row r="14" spans="2:6" s="203" customFormat="1" ht="36" customHeight="1">
      <c r="B14" s="49" t="s">
        <v>19</v>
      </c>
      <c r="C14" s="45" t="s">
        <v>147</v>
      </c>
      <c r="D14" s="211">
        <v>1.3</v>
      </c>
      <c r="E14" s="212">
        <v>0.2</v>
      </c>
      <c r="F14" s="41"/>
    </row>
    <row r="15" spans="2:5" s="203" customFormat="1" ht="36" customHeight="1">
      <c r="B15" s="213" t="s">
        <v>20</v>
      </c>
      <c r="C15" s="214" t="s">
        <v>50</v>
      </c>
      <c r="D15" s="215">
        <v>3.7</v>
      </c>
      <c r="E15" s="215">
        <v>0.5</v>
      </c>
    </row>
    <row r="16" spans="2:5" s="203" customFormat="1" ht="18" customHeight="1">
      <c r="B16" s="208"/>
      <c r="C16" s="209" t="s">
        <v>49</v>
      </c>
      <c r="D16" s="209"/>
      <c r="E16" s="216"/>
    </row>
    <row r="17" spans="2:5" s="203" customFormat="1" ht="48.75" customHeight="1">
      <c r="B17" s="49">
        <v>3</v>
      </c>
      <c r="C17" s="45" t="s">
        <v>51</v>
      </c>
      <c r="D17" s="211">
        <v>0.7</v>
      </c>
      <c r="E17" s="212">
        <v>0.1</v>
      </c>
    </row>
    <row r="18" spans="2:5" s="203" customFormat="1" ht="48.75" customHeight="1">
      <c r="B18" s="213">
        <v>4</v>
      </c>
      <c r="C18" s="214" t="s">
        <v>52</v>
      </c>
      <c r="D18" s="217" t="s">
        <v>142</v>
      </c>
      <c r="E18" s="217" t="s">
        <v>142</v>
      </c>
    </row>
    <row r="19" spans="2:5" s="203" customFormat="1" ht="18" customHeight="1">
      <c r="B19" s="49"/>
      <c r="C19" s="209" t="s">
        <v>53</v>
      </c>
      <c r="D19" s="209"/>
      <c r="E19" s="216"/>
    </row>
    <row r="20" spans="2:5" s="218" customFormat="1" ht="36" customHeight="1">
      <c r="B20" s="87">
        <v>5</v>
      </c>
      <c r="C20" s="28" t="s">
        <v>61</v>
      </c>
      <c r="D20" s="212">
        <v>1.9</v>
      </c>
      <c r="E20" s="212">
        <v>0.2</v>
      </c>
    </row>
    <row r="21" spans="2:5" s="203" customFormat="1" ht="36" customHeight="1">
      <c r="B21" s="49">
        <v>6</v>
      </c>
      <c r="C21" s="45" t="s">
        <v>79</v>
      </c>
      <c r="D21" s="219">
        <v>0.4</v>
      </c>
      <c r="E21" s="212">
        <v>0.1</v>
      </c>
    </row>
    <row r="22" spans="2:5" s="203" customFormat="1" ht="36" customHeight="1">
      <c r="B22" s="213">
        <v>7</v>
      </c>
      <c r="C22" s="214" t="s">
        <v>62</v>
      </c>
      <c r="D22" s="217" t="s">
        <v>142</v>
      </c>
      <c r="E22" s="217" t="s">
        <v>142</v>
      </c>
    </row>
    <row r="23" spans="2:5" s="203" customFormat="1" ht="36" customHeight="1">
      <c r="B23" s="49">
        <v>8</v>
      </c>
      <c r="C23" s="45" t="s">
        <v>63</v>
      </c>
      <c r="D23" s="211">
        <v>1.3</v>
      </c>
      <c r="E23" s="212">
        <v>0.2</v>
      </c>
    </row>
    <row r="24" spans="2:5" s="203" customFormat="1" ht="36" customHeight="1">
      <c r="B24" s="213">
        <v>9</v>
      </c>
      <c r="C24" s="214" t="s">
        <v>73</v>
      </c>
      <c r="D24" s="215">
        <v>0.7</v>
      </c>
      <c r="E24" s="215">
        <v>0.1</v>
      </c>
    </row>
    <row r="25" spans="2:5" s="203" customFormat="1" ht="24.75" customHeight="1">
      <c r="B25" s="49">
        <v>10</v>
      </c>
      <c r="C25" s="45" t="s">
        <v>65</v>
      </c>
      <c r="D25" s="220" t="s">
        <v>142</v>
      </c>
      <c r="E25" s="220" t="s">
        <v>142</v>
      </c>
    </row>
    <row r="26" spans="2:5" s="203" customFormat="1" ht="36" customHeight="1">
      <c r="B26" s="213">
        <v>11</v>
      </c>
      <c r="C26" s="214" t="s">
        <v>74</v>
      </c>
      <c r="D26" s="217" t="s">
        <v>142</v>
      </c>
      <c r="E26" s="217" t="s">
        <v>142</v>
      </c>
    </row>
    <row r="27" spans="2:5" s="218" customFormat="1" ht="36" customHeight="1">
      <c r="B27" s="54">
        <v>12</v>
      </c>
      <c r="C27" s="50" t="s">
        <v>60</v>
      </c>
      <c r="D27" s="221">
        <v>0.9</v>
      </c>
      <c r="E27" s="221">
        <v>0.1</v>
      </c>
    </row>
    <row r="28" ht="13.5" customHeight="1">
      <c r="B28" s="1" t="s">
        <v>67</v>
      </c>
    </row>
    <row r="29" spans="2:3" ht="11.25">
      <c r="B29" s="222" t="s">
        <v>148</v>
      </c>
      <c r="C29" s="222"/>
    </row>
  </sheetData>
  <sheetProtection/>
  <mergeCells count="5">
    <mergeCell ref="B3:D3"/>
    <mergeCell ref="B4:D4"/>
    <mergeCell ref="B5:D5"/>
    <mergeCell ref="B7:B9"/>
    <mergeCell ref="C7:C9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G25"/>
  <sheetViews>
    <sheetView view="pageBreakPreview" zoomScaleNormal="85" zoomScaleSheetLayoutView="100" zoomScalePageLayoutView="0" workbookViewId="0" topLeftCell="A1">
      <pane xSplit="2" ySplit="8" topLeftCell="C9" activePane="bottomRight" state="frozen"/>
      <selection pane="topLeft" activeCell="B3" sqref="B3:X3"/>
      <selection pane="topRight" activeCell="B3" sqref="B3:X3"/>
      <selection pane="bottomLeft" activeCell="B3" sqref="B3:X3"/>
      <selection pane="bottomRight" activeCell="B2" sqref="B2"/>
    </sheetView>
  </sheetViews>
  <sheetFormatPr defaultColWidth="11.421875" defaultRowHeight="12.75"/>
  <cols>
    <col min="1" max="1" width="2.57421875" style="2" customWidth="1"/>
    <col min="2" max="2" width="37.57421875" style="2" customWidth="1"/>
    <col min="3" max="3" width="12.7109375" style="2" customWidth="1"/>
    <col min="4" max="4" width="13.421875" style="2" customWidth="1"/>
    <col min="5" max="5" width="1.8515625" style="2" customWidth="1"/>
    <col min="6" max="7" width="13.57421875" style="2" customWidth="1"/>
    <col min="8" max="16384" width="11.421875" style="2" customWidth="1"/>
  </cols>
  <sheetData>
    <row r="1" spans="2:7" ht="55.5" customHeight="1">
      <c r="B1" s="130"/>
      <c r="C1" s="130"/>
      <c r="D1" s="130"/>
      <c r="E1" s="130"/>
      <c r="F1" s="130"/>
      <c r="G1" s="130"/>
    </row>
    <row r="2" spans="2:7" ht="12.75">
      <c r="B2" s="40" t="s">
        <v>133</v>
      </c>
      <c r="C2" s="114"/>
      <c r="D2" s="114"/>
      <c r="E2" s="114"/>
      <c r="F2" s="114"/>
      <c r="G2" s="114"/>
    </row>
    <row r="3" spans="2:7" ht="15">
      <c r="B3" s="114" t="s">
        <v>113</v>
      </c>
      <c r="C3" s="114"/>
      <c r="D3" s="114"/>
      <c r="E3" s="114"/>
      <c r="F3" s="114"/>
      <c r="G3" s="114"/>
    </row>
    <row r="4" spans="2:7" ht="12.75">
      <c r="B4" s="228" t="s">
        <v>114</v>
      </c>
      <c r="C4" s="228"/>
      <c r="D4" s="228"/>
      <c r="E4" s="228"/>
      <c r="F4" s="228"/>
      <c r="G4" s="228"/>
    </row>
    <row r="5" spans="2:7" ht="12.75">
      <c r="B5" s="229" t="s">
        <v>104</v>
      </c>
      <c r="C5" s="229"/>
      <c r="D5" s="229"/>
      <c r="E5" s="229"/>
      <c r="F5" s="229"/>
      <c r="G5" s="229"/>
    </row>
    <row r="6" spans="2:7" ht="4.5" customHeight="1">
      <c r="B6" s="31"/>
      <c r="C6" s="31"/>
      <c r="D6" s="31"/>
      <c r="E6" s="31"/>
      <c r="F6" s="31"/>
      <c r="G6" s="31"/>
    </row>
    <row r="7" spans="2:7" s="131" customFormat="1" ht="12" customHeight="1">
      <c r="B7" s="240" t="s">
        <v>115</v>
      </c>
      <c r="C7" s="264" t="s">
        <v>116</v>
      </c>
      <c r="D7" s="239"/>
      <c r="E7" s="128"/>
      <c r="F7" s="264" t="s">
        <v>117</v>
      </c>
      <c r="G7" s="239"/>
    </row>
    <row r="8" spans="2:7" s="131" customFormat="1" ht="23.25" customHeight="1">
      <c r="B8" s="225"/>
      <c r="C8" s="127" t="s">
        <v>38</v>
      </c>
      <c r="D8" s="30" t="s">
        <v>2</v>
      </c>
      <c r="E8" s="13"/>
      <c r="F8" s="127" t="s">
        <v>39</v>
      </c>
      <c r="G8" s="30" t="s">
        <v>2</v>
      </c>
    </row>
    <row r="9" spans="2:7" s="9" customFormat="1" ht="11.25">
      <c r="B9" s="5" t="s">
        <v>118</v>
      </c>
      <c r="C9" s="132">
        <f>+'[2]$A_V_NAL'!$C$190</f>
        <v>14.795409875533947</v>
      </c>
      <c r="D9" s="132">
        <f>+'[2]$A_V_NAL'!S$190</f>
        <v>8.016951853034255</v>
      </c>
      <c r="E9" s="132"/>
      <c r="F9" s="132">
        <f>+'[2]$AC_V_NAL'!$C$190</f>
        <v>7.34011469204899</v>
      </c>
      <c r="G9" s="132">
        <f>+'[2]$AC_V_NAL'!$S$190</f>
        <v>3.373583256076265</v>
      </c>
    </row>
    <row r="10" spans="2:7" s="9" customFormat="1" ht="11.25">
      <c r="B10" s="10" t="s">
        <v>119</v>
      </c>
      <c r="C10" s="133">
        <f>+'[2]$A_V_NAL'!$D$190</f>
        <v>31.96020345720139</v>
      </c>
      <c r="D10" s="133">
        <f>+'[2]$A_V_NAL'!T$190</f>
        <v>6.882211155786997</v>
      </c>
      <c r="E10" s="133"/>
      <c r="F10" s="133">
        <f>+'[2]$AC_V_NAL'!$D$190</f>
        <v>-25.829436531360212</v>
      </c>
      <c r="G10" s="133">
        <f>+'[2]$AC_V_NAL'!$T$190</f>
        <v>-9.258212114100894</v>
      </c>
    </row>
    <row r="11" spans="2:7" s="134" customFormat="1" ht="11.25">
      <c r="B11" s="5" t="s">
        <v>120</v>
      </c>
      <c r="C11" s="132">
        <f>+'[2]$A_V_NAL'!$E$190</f>
        <v>36.77501835358125</v>
      </c>
      <c r="D11" s="132">
        <f>+'[2]$A_V_NAL'!U$190</f>
        <v>2.7526407398395802</v>
      </c>
      <c r="E11" s="132"/>
      <c r="F11" s="132">
        <f>+'[2]$AC_V_NAL'!$E$190</f>
        <v>56.63168268074189</v>
      </c>
      <c r="G11" s="132">
        <f>+'[2]$AC_V_NAL'!$U$190</f>
        <v>3.5349073459550393</v>
      </c>
    </row>
    <row r="12" spans="2:7" s="9" customFormat="1" ht="11.25">
      <c r="B12" s="102" t="s">
        <v>121</v>
      </c>
      <c r="C12" s="133">
        <f>+'[2]$A_V_NAL'!$F$190</f>
        <v>49.65952980507596</v>
      </c>
      <c r="D12" s="133">
        <f>+'[2]$A_V_NAL'!V$190</f>
        <v>8.340729128220318</v>
      </c>
      <c r="E12" s="133"/>
      <c r="F12" s="133">
        <f>+'[2]$AC_V_NAL'!$F$190</f>
        <v>41.70756606577915</v>
      </c>
      <c r="G12" s="133">
        <f>+'[2]$AC_V_NAL'!$V$190</f>
        <v>4.985522608504876</v>
      </c>
    </row>
    <row r="13" spans="2:7" s="134" customFormat="1" ht="11.25">
      <c r="B13" s="135" t="s">
        <v>122</v>
      </c>
      <c r="C13" s="136">
        <f>+'[2]$A_V_NAL'!$G$190</f>
        <v>25.992532876881153</v>
      </c>
      <c r="D13" s="136">
        <f>+'[2]$A_V_NAL'!W$190</f>
        <v>25.99253287688115</v>
      </c>
      <c r="E13" s="136"/>
      <c r="F13" s="136">
        <f>+'[2]$AC_V_NAL'!$G$190</f>
        <v>2.6358010964352876</v>
      </c>
      <c r="G13" s="136">
        <f>+'[2]$AC_V_NAL'!$W$190</f>
        <v>2.6358010964352876</v>
      </c>
    </row>
    <row r="14" s="9" customFormat="1" ht="11.25">
      <c r="B14" s="137" t="s">
        <v>123</v>
      </c>
    </row>
    <row r="15" s="138" customFormat="1" ht="12" customHeight="1">
      <c r="B15" s="137" t="s">
        <v>124</v>
      </c>
    </row>
    <row r="16" s="138" customFormat="1" ht="12" customHeight="1"/>
    <row r="20" spans="2:3" ht="12.75">
      <c r="B20" s="139"/>
      <c r="C20" s="139"/>
    </row>
    <row r="21" spans="2:3" ht="12.75">
      <c r="B21" s="139"/>
      <c r="C21" s="139"/>
    </row>
    <row r="22" spans="2:3" ht="12.75">
      <c r="B22" s="139"/>
      <c r="C22" s="139"/>
    </row>
    <row r="23" spans="2:3" ht="12.75">
      <c r="B23" s="139"/>
      <c r="C23" s="139"/>
    </row>
    <row r="24" spans="2:3" ht="12.75">
      <c r="B24" s="139"/>
      <c r="C24" s="139"/>
    </row>
    <row r="25" spans="2:3" ht="12.75">
      <c r="B25" s="139"/>
      <c r="C25" s="139"/>
    </row>
  </sheetData>
  <sheetProtection/>
  <mergeCells count="5">
    <mergeCell ref="B4:G4"/>
    <mergeCell ref="B5:G5"/>
    <mergeCell ref="B7:B8"/>
    <mergeCell ref="C7:D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G15"/>
  <sheetViews>
    <sheetView view="pageBreakPreview" zoomScaleNormal="85" zoomScaleSheetLayoutView="100" zoomScalePageLayoutView="0" workbookViewId="0" topLeftCell="A1">
      <pane xSplit="2" ySplit="8" topLeftCell="C9" activePane="bottomRight" state="frozen"/>
      <selection pane="topLeft" activeCell="B3" sqref="B3:X3"/>
      <selection pane="topRight" activeCell="B3" sqref="B3:X3"/>
      <selection pane="bottomLeft" activeCell="B3" sqref="B3:X3"/>
      <selection pane="bottomRight" activeCell="B2" sqref="B2"/>
    </sheetView>
  </sheetViews>
  <sheetFormatPr defaultColWidth="11.421875" defaultRowHeight="12.75"/>
  <cols>
    <col min="1" max="1" width="2.140625" style="2" customWidth="1"/>
    <col min="2" max="2" width="28.57421875" style="2" customWidth="1"/>
    <col min="3" max="4" width="13.8515625" style="2" customWidth="1"/>
    <col min="5" max="5" width="4.00390625" style="2" customWidth="1"/>
    <col min="6" max="6" width="12.8515625" style="2" customWidth="1"/>
    <col min="7" max="7" width="14.140625" style="2" customWidth="1"/>
    <col min="8" max="16384" width="11.421875" style="2" customWidth="1"/>
  </cols>
  <sheetData>
    <row r="1" spans="2:7" ht="52.5" customHeight="1">
      <c r="B1" s="130"/>
      <c r="C1" s="130"/>
      <c r="D1" s="130"/>
      <c r="E1" s="130"/>
      <c r="F1" s="130"/>
      <c r="G1" s="130"/>
    </row>
    <row r="2" spans="2:7" ht="12.75">
      <c r="B2" s="40" t="s">
        <v>133</v>
      </c>
      <c r="C2" s="114"/>
      <c r="D2" s="114"/>
      <c r="E2" s="114"/>
      <c r="F2" s="114"/>
      <c r="G2" s="114"/>
    </row>
    <row r="3" spans="2:7" ht="15">
      <c r="B3" s="228" t="s">
        <v>125</v>
      </c>
      <c r="C3" s="228"/>
      <c r="D3" s="228"/>
      <c r="E3" s="228"/>
      <c r="F3" s="228"/>
      <c r="G3" s="228"/>
    </row>
    <row r="4" spans="2:7" ht="12.75">
      <c r="B4" s="228" t="s">
        <v>114</v>
      </c>
      <c r="C4" s="228"/>
      <c r="D4" s="228"/>
      <c r="E4" s="228"/>
      <c r="F4" s="228"/>
      <c r="G4" s="228"/>
    </row>
    <row r="5" spans="2:7" ht="12.75">
      <c r="B5" s="229" t="s">
        <v>104</v>
      </c>
      <c r="C5" s="229"/>
      <c r="D5" s="229"/>
      <c r="E5" s="229"/>
      <c r="F5" s="229"/>
      <c r="G5" s="229"/>
    </row>
    <row r="6" spans="2:7" ht="4.5" customHeight="1">
      <c r="B6" s="31"/>
      <c r="C6" s="31"/>
      <c r="D6" s="31"/>
      <c r="E6" s="31"/>
      <c r="F6" s="31"/>
      <c r="G6" s="31"/>
    </row>
    <row r="7" spans="2:7" s="12" customFormat="1" ht="12" customHeight="1">
      <c r="B7" s="240" t="s">
        <v>115</v>
      </c>
      <c r="C7" s="264" t="s">
        <v>116</v>
      </c>
      <c r="D7" s="239"/>
      <c r="E7" s="128"/>
      <c r="F7" s="264" t="s">
        <v>117</v>
      </c>
      <c r="G7" s="239"/>
    </row>
    <row r="8" spans="2:7" s="12" customFormat="1" ht="21" customHeight="1">
      <c r="B8" s="225"/>
      <c r="C8" s="30" t="s">
        <v>38</v>
      </c>
      <c r="D8" s="30" t="s">
        <v>2</v>
      </c>
      <c r="E8" s="13"/>
      <c r="F8" s="75" t="s">
        <v>39</v>
      </c>
      <c r="G8" s="30" t="s">
        <v>2</v>
      </c>
    </row>
    <row r="9" spans="2:7" s="9" customFormat="1" ht="11.25">
      <c r="B9" s="5" t="s">
        <v>118</v>
      </c>
      <c r="C9" s="132">
        <f>+'[2]$A_V_IMP '!$C$190</f>
        <v>6.2153541163204515</v>
      </c>
      <c r="D9" s="132">
        <f>+'[2]$A_V_IMP '!$S$190</f>
        <v>2.1692494537757474</v>
      </c>
      <c r="E9" s="140"/>
      <c r="F9" s="141">
        <f>+'[2]$AC_V_IMP'!$C$190</f>
        <v>10.127069912132988</v>
      </c>
      <c r="G9" s="141">
        <f>+'[2]$AC_V_IMP'!$S$190</f>
        <v>3.554937369801794</v>
      </c>
    </row>
    <row r="10" spans="2:7" s="9" customFormat="1" ht="11.25">
      <c r="B10" s="10" t="s">
        <v>119</v>
      </c>
      <c r="C10" s="133">
        <f>+'[2]$A_V_IMP '!$D$190</f>
        <v>3.7645230653159585</v>
      </c>
      <c r="D10" s="133">
        <f>+'[2]$A_V_IMP '!$T$190</f>
        <v>1.9517123809998729</v>
      </c>
      <c r="E10" s="142"/>
      <c r="F10" s="143">
        <f>+'[2]$AC_V_IMP'!$D$190</f>
        <v>14.241700525649245</v>
      </c>
      <c r="G10" s="143">
        <f>+'[2]$AC_V_IMP'!$T$190</f>
        <v>7.385274498090105</v>
      </c>
    </row>
    <row r="11" spans="2:7" s="9" customFormat="1" ht="11.25">
      <c r="B11" s="5" t="s">
        <v>120</v>
      </c>
      <c r="C11" s="132">
        <f>+'[2]$A_V_IMP '!$E$190</f>
        <v>1.0554175096187544</v>
      </c>
      <c r="D11" s="132">
        <f>+'[2]$A_V_IMP '!$U$190</f>
        <v>0.0869424996999304</v>
      </c>
      <c r="E11" s="140"/>
      <c r="F11" s="141">
        <f>+'[2]$AC_V_IMP'!$E$190</f>
        <v>7.4298971406632095</v>
      </c>
      <c r="G11" s="141">
        <f>+'[2]$AC_V_IMP'!$U$190</f>
        <v>0.6373837616812821</v>
      </c>
    </row>
    <row r="12" spans="2:7" s="9" customFormat="1" ht="11.25">
      <c r="B12" s="102" t="s">
        <v>121</v>
      </c>
      <c r="C12" s="133">
        <f>+'[2]$A_V_IMP '!$F$190</f>
        <v>-22.13269954021696</v>
      </c>
      <c r="D12" s="133">
        <f>+'[2]$A_V_IMP '!$V$190</f>
        <v>-1.1101596255257733</v>
      </c>
      <c r="E12" s="142"/>
      <c r="F12" s="143">
        <f>+'[2]$AC_V_IMP'!$F$190</f>
        <v>-15.3311783905255</v>
      </c>
      <c r="G12" s="143">
        <f>+'[2]$AC_V_IMP'!$V$190</f>
        <v>-0.6839788644300367</v>
      </c>
    </row>
    <row r="13" spans="2:7" s="9" customFormat="1" ht="11.25">
      <c r="B13" s="135" t="s">
        <v>122</v>
      </c>
      <c r="C13" s="136">
        <f>+'[2]$A_V_IMP '!$G$190</f>
        <v>3.0977447089497687</v>
      </c>
      <c r="D13" s="136">
        <f>+'[2]$A_V_IMP '!$W$190</f>
        <v>3.0977447089497683</v>
      </c>
      <c r="E13" s="144"/>
      <c r="F13" s="145">
        <f>+'[2]$AC_V_IMP'!$G$190</f>
        <v>10.893616765143143</v>
      </c>
      <c r="G13" s="145">
        <f>+'[2]$AC_V_IMP'!$W$190</f>
        <v>10.893616765143145</v>
      </c>
    </row>
    <row r="14" s="9" customFormat="1" ht="11.25">
      <c r="B14" s="137" t="s">
        <v>123</v>
      </c>
    </row>
    <row r="15" s="138" customFormat="1" ht="15.75" customHeight="1">
      <c r="B15" s="137" t="s">
        <v>124</v>
      </c>
    </row>
    <row r="16" s="138" customFormat="1" ht="15.75" customHeight="1"/>
  </sheetData>
  <sheetProtection/>
  <mergeCells count="6">
    <mergeCell ref="B3:G3"/>
    <mergeCell ref="B4:G4"/>
    <mergeCell ref="B5:G5"/>
    <mergeCell ref="B7:B8"/>
    <mergeCell ref="C7:D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G25"/>
  <sheetViews>
    <sheetView zoomScale="85" zoomScaleNormal="85" zoomScalePageLayoutView="0" workbookViewId="0" topLeftCell="A1">
      <pane xSplit="2" ySplit="8" topLeftCell="C9" activePane="bottomRight" state="frozen"/>
      <selection pane="topLeft" activeCell="B3" sqref="B3:X3"/>
      <selection pane="topRight" activeCell="B3" sqref="B3:X3"/>
      <selection pane="bottomLeft" activeCell="B3" sqref="B3:X3"/>
      <selection pane="bottomRight" activeCell="B2" sqref="B2"/>
    </sheetView>
  </sheetViews>
  <sheetFormatPr defaultColWidth="11.421875" defaultRowHeight="12.75"/>
  <cols>
    <col min="1" max="1" width="3.140625" style="2" customWidth="1"/>
    <col min="2" max="2" width="37.57421875" style="2" customWidth="1"/>
    <col min="3" max="4" width="12.7109375" style="2" customWidth="1"/>
    <col min="5" max="5" width="1.8515625" style="2" customWidth="1"/>
    <col min="6" max="6" width="12.00390625" style="2" customWidth="1"/>
    <col min="7" max="7" width="14.421875" style="2" customWidth="1"/>
    <col min="8" max="16384" width="11.421875" style="2" customWidth="1"/>
  </cols>
  <sheetData>
    <row r="1" spans="2:7" ht="55.5" customHeight="1">
      <c r="B1" s="130"/>
      <c r="C1" s="130"/>
      <c r="D1" s="130"/>
      <c r="E1" s="130"/>
      <c r="F1" s="130"/>
      <c r="G1" s="130"/>
    </row>
    <row r="2" spans="2:7" ht="12.75">
      <c r="B2" s="40" t="s">
        <v>133</v>
      </c>
      <c r="C2" s="114"/>
      <c r="D2" s="114"/>
      <c r="E2" s="114"/>
      <c r="F2" s="114"/>
      <c r="G2" s="114"/>
    </row>
    <row r="3" spans="2:7" ht="15">
      <c r="B3" s="114" t="s">
        <v>126</v>
      </c>
      <c r="C3" s="114"/>
      <c r="D3" s="114"/>
      <c r="E3" s="114"/>
      <c r="F3" s="114"/>
      <c r="G3" s="114"/>
    </row>
    <row r="4" spans="2:7" ht="12.75">
      <c r="B4" s="228" t="s">
        <v>114</v>
      </c>
      <c r="C4" s="228"/>
      <c r="D4" s="228"/>
      <c r="E4" s="228"/>
      <c r="F4" s="228"/>
      <c r="G4" s="228"/>
    </row>
    <row r="5" spans="2:7" ht="12.75">
      <c r="B5" s="229" t="s">
        <v>104</v>
      </c>
      <c r="C5" s="229"/>
      <c r="D5" s="229"/>
      <c r="E5" s="229"/>
      <c r="F5" s="229"/>
      <c r="G5" s="229"/>
    </row>
    <row r="6" spans="2:7" ht="6" customHeight="1">
      <c r="B6" s="31"/>
      <c r="C6" s="31"/>
      <c r="D6" s="31"/>
      <c r="E6" s="31"/>
      <c r="F6" s="31"/>
      <c r="G6" s="31"/>
    </row>
    <row r="7" spans="2:7" s="12" customFormat="1" ht="12" customHeight="1">
      <c r="B7" s="240" t="s">
        <v>115</v>
      </c>
      <c r="C7" s="264" t="s">
        <v>116</v>
      </c>
      <c r="D7" s="239"/>
      <c r="E7" s="128"/>
      <c r="F7" s="264" t="s">
        <v>117</v>
      </c>
      <c r="G7" s="239"/>
    </row>
    <row r="8" spans="2:7" s="12" customFormat="1" ht="22.5" customHeight="1">
      <c r="B8" s="225"/>
      <c r="C8" s="127" t="s">
        <v>38</v>
      </c>
      <c r="D8" s="30" t="s">
        <v>2</v>
      </c>
      <c r="E8" s="146"/>
      <c r="F8" s="127" t="s">
        <v>39</v>
      </c>
      <c r="G8" s="127" t="s">
        <v>2</v>
      </c>
    </row>
    <row r="9" spans="2:7" s="9" customFormat="1" ht="11.25">
      <c r="B9" s="5" t="s">
        <v>118</v>
      </c>
      <c r="C9" s="141">
        <f>+'[2]$A_V_N+I'!$C$190</f>
        <v>9.417953166372685</v>
      </c>
      <c r="D9" s="141">
        <f>+'[2]$A_V_N+I'!$S$190</f>
        <v>3.7905344901504288</v>
      </c>
      <c r="E9" s="141"/>
      <c r="F9" s="141">
        <f>+'[2]$AC_V_N+I'!$C$190</f>
        <v>9.053664611343347</v>
      </c>
      <c r="G9" s="141">
        <f>+'[2]$AC_V_N+I'!$S$190</f>
        <v>3.496249202481229</v>
      </c>
    </row>
    <row r="10" spans="2:7" s="9" customFormat="1" ht="11.25">
      <c r="B10" s="10" t="s">
        <v>119</v>
      </c>
      <c r="C10" s="143">
        <f>+'[2]$A_V_N+I'!$D$190</f>
        <v>7.639550844466762</v>
      </c>
      <c r="D10" s="143">
        <f>+'[2]$A_V_N+I'!$T$190</f>
        <v>3.31870121518536</v>
      </c>
      <c r="E10" s="143"/>
      <c r="F10" s="143">
        <f>+'[2]$AC_V_N+I'!$D$190</f>
        <v>4.2833935589529775</v>
      </c>
      <c r="G10" s="143">
        <f>+'[2]$AC_V_N+I'!$T$190</f>
        <v>1.9992608751945102</v>
      </c>
    </row>
    <row r="11" spans="2:7" s="9" customFormat="1" ht="11.25">
      <c r="B11" s="5" t="s">
        <v>120</v>
      </c>
      <c r="C11" s="141">
        <f>+'[2]$A_V_N+I'!$E$190</f>
        <v>10.28777419809126</v>
      </c>
      <c r="D11" s="141">
        <f>+'[2]$A_V_N+I'!$U$190</f>
        <v>0.8260116884426324</v>
      </c>
      <c r="E11" s="141"/>
      <c r="F11" s="141">
        <f>+'[2]$AC_V_N+I'!$E$190</f>
        <v>20.135045910116443</v>
      </c>
      <c r="G11" s="141">
        <f>+'[2]$AC_V_N+I'!$U$190</f>
        <v>1.5750539663202914</v>
      </c>
    </row>
    <row r="12" spans="2:7" s="9" customFormat="1" ht="11.25">
      <c r="B12" s="102" t="s">
        <v>121</v>
      </c>
      <c r="C12" s="143">
        <f>+'[2]$A_V_N+I'!$F$190</f>
        <v>18.23386705593562</v>
      </c>
      <c r="D12" s="143">
        <f>+'[2]$A_V_N+I'!$V$190</f>
        <v>1.5101147097128342</v>
      </c>
      <c r="E12" s="143"/>
      <c r="F12" s="143">
        <f>+'[2]$AC_V_N+I'!$F$190</f>
        <v>16.7114381083749</v>
      </c>
      <c r="G12" s="143">
        <f>+'[2]$AC_V_N+I'!$V$190</f>
        <v>1.150733589743306</v>
      </c>
    </row>
    <row r="13" spans="2:7" s="9" customFormat="1" ht="11.25">
      <c r="B13" s="135" t="s">
        <v>122</v>
      </c>
      <c r="C13" s="145">
        <f>+'[2]$A_V_N+I'!$G$190</f>
        <v>9.445362103491249</v>
      </c>
      <c r="D13" s="145">
        <f>+'[2]$A_V_N+I'!$W$190</f>
        <v>9.445362103491249</v>
      </c>
      <c r="E13" s="145"/>
      <c r="F13" s="145">
        <f>+'[2]$AC_V_N+I'!$G$190</f>
        <v>8.22129763373933</v>
      </c>
      <c r="G13" s="145">
        <f>+'[2]$AC_V_N+I'!$W$190</f>
        <v>8.22129763373933</v>
      </c>
    </row>
    <row r="14" s="9" customFormat="1" ht="13.5" customHeight="1">
      <c r="B14" s="137" t="s">
        <v>123</v>
      </c>
    </row>
    <row r="15" s="138" customFormat="1" ht="13.5" customHeight="1">
      <c r="B15" s="137" t="s">
        <v>124</v>
      </c>
    </row>
    <row r="16" s="138" customFormat="1" ht="13.5" customHeight="1"/>
    <row r="17" ht="13.5" customHeight="1"/>
    <row r="20" ht="12.75">
      <c r="C20" s="147"/>
    </row>
    <row r="21" ht="12.75">
      <c r="C21" s="147"/>
    </row>
    <row r="22" ht="12.75">
      <c r="C22" s="147"/>
    </row>
    <row r="23" ht="12.75">
      <c r="C23" s="147"/>
    </row>
    <row r="24" ht="12.75">
      <c r="C24" s="147"/>
    </row>
    <row r="25" ht="12.75">
      <c r="C25" s="147"/>
    </row>
  </sheetData>
  <sheetProtection/>
  <mergeCells count="5">
    <mergeCell ref="B4:G4"/>
    <mergeCell ref="B5:G5"/>
    <mergeCell ref="B7:B8"/>
    <mergeCell ref="C7:D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G15"/>
  <sheetViews>
    <sheetView zoomScale="85" zoomScaleNormal="85" zoomScalePageLayoutView="0" workbookViewId="0" topLeftCell="A1">
      <pane xSplit="2" ySplit="8" topLeftCell="C9" activePane="bottomRight" state="frozen"/>
      <selection pane="topLeft" activeCell="B3" sqref="B3:X3"/>
      <selection pane="topRight" activeCell="B3" sqref="B3:X3"/>
      <selection pane="bottomLeft" activeCell="B3" sqref="B3:X3"/>
      <selection pane="bottomRight" activeCell="B2" sqref="B2"/>
    </sheetView>
  </sheetViews>
  <sheetFormatPr defaultColWidth="11.421875" defaultRowHeight="12.75"/>
  <cols>
    <col min="1" max="1" width="2.7109375" style="2" customWidth="1"/>
    <col min="2" max="2" width="37.57421875" style="2" customWidth="1"/>
    <col min="3" max="4" width="12.7109375" style="2" customWidth="1"/>
    <col min="5" max="5" width="1.8515625" style="2" customWidth="1"/>
    <col min="6" max="6" width="15.7109375" style="2" customWidth="1"/>
    <col min="7" max="7" width="11.8515625" style="2" customWidth="1"/>
    <col min="8" max="16384" width="11.421875" style="2" customWidth="1"/>
  </cols>
  <sheetData>
    <row r="1" spans="2:7" ht="55.5" customHeight="1">
      <c r="B1" s="130"/>
      <c r="C1" s="130"/>
      <c r="D1" s="130"/>
      <c r="E1" s="130"/>
      <c r="F1" s="130"/>
      <c r="G1" s="130"/>
    </row>
    <row r="2" spans="2:7" ht="12.75">
      <c r="B2" s="40" t="s">
        <v>133</v>
      </c>
      <c r="C2" s="114"/>
      <c r="D2" s="114"/>
      <c r="E2" s="114"/>
      <c r="F2" s="114"/>
      <c r="G2" s="114"/>
    </row>
    <row r="3" spans="2:7" ht="15">
      <c r="B3" s="114" t="s">
        <v>127</v>
      </c>
      <c r="C3" s="114"/>
      <c r="D3" s="114"/>
      <c r="E3" s="114"/>
      <c r="F3" s="114"/>
      <c r="G3" s="114"/>
    </row>
    <row r="4" spans="2:7" ht="12.75">
      <c r="B4" s="228" t="s">
        <v>114</v>
      </c>
      <c r="C4" s="228"/>
      <c r="D4" s="228"/>
      <c r="E4" s="228"/>
      <c r="F4" s="228"/>
      <c r="G4" s="228"/>
    </row>
    <row r="5" spans="2:7" ht="12.75">
      <c r="B5" s="229" t="s">
        <v>104</v>
      </c>
      <c r="C5" s="229"/>
      <c r="D5" s="229"/>
      <c r="E5" s="229"/>
      <c r="F5" s="229"/>
      <c r="G5" s="229"/>
    </row>
    <row r="6" spans="2:7" ht="4.5" customHeight="1">
      <c r="B6" s="31"/>
      <c r="C6" s="31"/>
      <c r="D6" s="31"/>
      <c r="E6" s="31"/>
      <c r="F6" s="31"/>
      <c r="G6" s="31"/>
    </row>
    <row r="7" spans="2:7" s="12" customFormat="1" ht="12" customHeight="1">
      <c r="B7" s="240" t="s">
        <v>115</v>
      </c>
      <c r="C7" s="264" t="s">
        <v>116</v>
      </c>
      <c r="D7" s="239"/>
      <c r="E7" s="128"/>
      <c r="F7" s="264" t="s">
        <v>117</v>
      </c>
      <c r="G7" s="239"/>
    </row>
    <row r="8" spans="2:7" s="12" customFormat="1" ht="16.5" customHeight="1">
      <c r="B8" s="225"/>
      <c r="C8" s="127" t="s">
        <v>38</v>
      </c>
      <c r="D8" s="30" t="s">
        <v>2</v>
      </c>
      <c r="E8" s="131"/>
      <c r="F8" s="127" t="s">
        <v>39</v>
      </c>
      <c r="G8" s="127" t="s">
        <v>2</v>
      </c>
    </row>
    <row r="9" spans="2:7" s="9" customFormat="1" ht="11.25">
      <c r="B9" s="5" t="s">
        <v>118</v>
      </c>
      <c r="C9" s="141">
        <f>+'[2]#A_V_NAL'!$C$190</f>
        <v>17.045105860693464</v>
      </c>
      <c r="D9" s="141">
        <f>+'[2]#A_V_NAL'!$S$190</f>
        <v>11.601921470342523</v>
      </c>
      <c r="E9" s="141"/>
      <c r="F9" s="141">
        <f>+'[2]#AC_V_NAL'!$C$190</f>
        <v>4.8052526151791675</v>
      </c>
      <c r="G9" s="141">
        <f>+'[2]#AC_V_NAL'!$S$190</f>
        <v>2.79848086170916</v>
      </c>
    </row>
    <row r="10" spans="2:7" s="9" customFormat="1" ht="11.25">
      <c r="B10" s="10" t="s">
        <v>119</v>
      </c>
      <c r="C10" s="143">
        <f>+'[2]#A_V_NAL'!$D$190</f>
        <v>32.7632282202031</v>
      </c>
      <c r="D10" s="143">
        <f>+'[2]#A_V_NAL'!$T$190</f>
        <v>6.401420217209692</v>
      </c>
      <c r="E10" s="143"/>
      <c r="F10" s="143">
        <f>+'[2]#AC_V_NAL'!$D$190</f>
        <v>-27.625733777566236</v>
      </c>
      <c r="G10" s="143">
        <f>+'[2]#AC_V_NAL'!$T$190</f>
        <v>-9.027984808617092</v>
      </c>
    </row>
    <row r="11" spans="2:7" s="9" customFormat="1" ht="11.25">
      <c r="B11" s="5" t="s">
        <v>120</v>
      </c>
      <c r="C11" s="141">
        <f>+'[2]#A_V_NAL'!$E$190</f>
        <v>6.605922551252847</v>
      </c>
      <c r="D11" s="141">
        <f>+'[2]#A_V_NAL'!$U$190</f>
        <v>0.3028404344193818</v>
      </c>
      <c r="E11" s="141"/>
      <c r="F11" s="141">
        <f>+'[2]#AC_V_NAL'!$E$190</f>
        <v>17.966472303207</v>
      </c>
      <c r="G11" s="141">
        <f>+'[2]#AC_V_NAL'!$U$190</f>
        <v>0.6390231888942177</v>
      </c>
    </row>
    <row r="12" spans="2:7" s="9" customFormat="1" ht="11.25">
      <c r="B12" s="102" t="s">
        <v>121</v>
      </c>
      <c r="C12" s="143">
        <f>+'[2]#A_V_NAL'!$F$190</f>
        <v>38.903743315508024</v>
      </c>
      <c r="D12" s="143">
        <f>+'[2]#A_V_NAL'!$V$190</f>
        <v>3.038847117794486</v>
      </c>
      <c r="E12" s="143"/>
      <c r="F12" s="143">
        <f>+'[2]#AC_V_NAL'!$F$190</f>
        <v>35.467980295566505</v>
      </c>
      <c r="G12" s="143">
        <f>+'[2]#AC_V_NAL'!$V$190</f>
        <v>1.9598439383530573</v>
      </c>
    </row>
    <row r="13" spans="2:7" s="10" customFormat="1" ht="11.25">
      <c r="B13" s="135" t="s">
        <v>128</v>
      </c>
      <c r="C13" s="145">
        <f>+'[2]#A_V_NAL'!$G$190</f>
        <v>21.34502923976608</v>
      </c>
      <c r="D13" s="145">
        <f>+'[2]#A_V_NAL'!$W$190</f>
        <v>21.34502923976608</v>
      </c>
      <c r="E13" s="145"/>
      <c r="F13" s="145">
        <f>+'[2]#AC_V_NAL'!$G$190</f>
        <v>-3.630636819660657</v>
      </c>
      <c r="G13" s="145">
        <f>+'[2]#AC_V_NAL'!$W$190</f>
        <v>-3.630636819660656</v>
      </c>
    </row>
    <row r="14" spans="2:7" s="138" customFormat="1" ht="15" customHeight="1">
      <c r="B14" s="137" t="s">
        <v>123</v>
      </c>
      <c r="C14" s="9"/>
      <c r="D14" s="9"/>
      <c r="E14" s="9"/>
      <c r="F14" s="9"/>
      <c r="G14" s="9"/>
    </row>
    <row r="15" s="138" customFormat="1" ht="15" customHeight="1">
      <c r="B15" s="137" t="s">
        <v>124</v>
      </c>
    </row>
    <row r="16" ht="15" customHeight="1"/>
  </sheetData>
  <sheetProtection/>
  <mergeCells count="5">
    <mergeCell ref="B4:G4"/>
    <mergeCell ref="B5:G5"/>
    <mergeCell ref="B7:B8"/>
    <mergeCell ref="C7:D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5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3" sqref="B3:X3"/>
      <selection pane="topRight" activeCell="B3" sqref="B3:X3"/>
      <selection pane="bottomLeft" activeCell="B3" sqref="B3:X3"/>
      <selection pane="bottomRight" activeCell="J29" sqref="J29"/>
    </sheetView>
  </sheetViews>
  <sheetFormatPr defaultColWidth="11.421875" defaultRowHeight="12.75"/>
  <cols>
    <col min="1" max="1" width="2.57421875" style="2" customWidth="1"/>
    <col min="2" max="2" width="37.57421875" style="2" customWidth="1"/>
    <col min="3" max="4" width="12.7109375" style="2" customWidth="1"/>
    <col min="5" max="5" width="2.7109375" style="2" customWidth="1"/>
    <col min="6" max="7" width="15.57421875" style="2" customWidth="1"/>
    <col min="8" max="8" width="11.421875" style="148" customWidth="1"/>
    <col min="9" max="16384" width="11.421875" style="2" customWidth="1"/>
  </cols>
  <sheetData>
    <row r="1" spans="2:7" ht="54.75" customHeight="1">
      <c r="B1" s="130"/>
      <c r="C1" s="130"/>
      <c r="D1" s="130"/>
      <c r="E1" s="130"/>
      <c r="F1" s="130"/>
      <c r="G1" s="130"/>
    </row>
    <row r="2" spans="2:7" ht="12.75">
      <c r="B2" s="40" t="s">
        <v>133</v>
      </c>
      <c r="C2" s="114"/>
      <c r="D2" s="114"/>
      <c r="E2" s="114"/>
      <c r="F2" s="114"/>
      <c r="G2" s="114"/>
    </row>
    <row r="3" spans="2:7" ht="15">
      <c r="B3" s="228" t="s">
        <v>129</v>
      </c>
      <c r="C3" s="228"/>
      <c r="D3" s="228"/>
      <c r="E3" s="228"/>
      <c r="F3" s="228"/>
      <c r="G3" s="228"/>
    </row>
    <row r="4" spans="2:7" ht="12.75">
      <c r="B4" s="228" t="s">
        <v>114</v>
      </c>
      <c r="C4" s="228"/>
      <c r="D4" s="228"/>
      <c r="E4" s="228"/>
      <c r="F4" s="228"/>
      <c r="G4" s="228"/>
    </row>
    <row r="5" spans="2:8" ht="12.75">
      <c r="B5" s="229" t="s">
        <v>104</v>
      </c>
      <c r="C5" s="229"/>
      <c r="D5" s="229"/>
      <c r="E5" s="229"/>
      <c r="F5" s="229"/>
      <c r="G5" s="229"/>
      <c r="H5" s="149"/>
    </row>
    <row r="6" spans="2:8" ht="7.5" customHeight="1">
      <c r="B6" s="31"/>
      <c r="C6" s="31"/>
      <c r="D6" s="31"/>
      <c r="E6" s="31"/>
      <c r="F6" s="31"/>
      <c r="G6" s="31"/>
      <c r="H6" s="149"/>
    </row>
    <row r="7" spans="2:8" s="12" customFormat="1" ht="12" customHeight="1">
      <c r="B7" s="240" t="s">
        <v>115</v>
      </c>
      <c r="C7" s="264" t="s">
        <v>116</v>
      </c>
      <c r="D7" s="239"/>
      <c r="E7" s="128"/>
      <c r="F7" s="264" t="s">
        <v>117</v>
      </c>
      <c r="G7" s="239"/>
      <c r="H7" s="150"/>
    </row>
    <row r="8" spans="2:8" s="12" customFormat="1" ht="12">
      <c r="B8" s="225"/>
      <c r="C8" s="127" t="s">
        <v>38</v>
      </c>
      <c r="D8" s="30" t="s">
        <v>2</v>
      </c>
      <c r="E8" s="13"/>
      <c r="F8" s="127" t="s">
        <v>39</v>
      </c>
      <c r="G8" s="127" t="s">
        <v>2</v>
      </c>
      <c r="H8" s="150"/>
    </row>
    <row r="9" spans="2:8" s="9" customFormat="1" ht="11.25">
      <c r="B9" s="5" t="s">
        <v>118</v>
      </c>
      <c r="C9" s="141">
        <f>+'[2]#A_V_IMP'!$C$190</f>
        <v>9.869942196531792</v>
      </c>
      <c r="D9" s="141">
        <f>+'[2]#A_V_IMP'!$S$190</f>
        <v>4.309148264984227</v>
      </c>
      <c r="E9" s="141"/>
      <c r="F9" s="141">
        <f>+'[2]#AC_V_IMP'!$C$190</f>
        <v>3.1360091229356306</v>
      </c>
      <c r="G9" s="141">
        <f>+'[2]#AC_V_IMP'!$S$190</f>
        <v>1.451748225379199</v>
      </c>
      <c r="H9" s="151">
        <v>2</v>
      </c>
    </row>
    <row r="10" spans="2:8" s="9" customFormat="1" ht="11.25">
      <c r="B10" s="10" t="s">
        <v>119</v>
      </c>
      <c r="C10" s="143">
        <f>+'[2]#A_V_IMP'!$D$190</f>
        <v>1.1817065684469</v>
      </c>
      <c r="D10" s="143">
        <f>+'[2]#A_V_IMP'!$T$190</f>
        <v>0.48580441640378547</v>
      </c>
      <c r="E10" s="143"/>
      <c r="F10" s="143">
        <f>+'[2]#AC_V_IMP'!$D$190</f>
        <v>9.600649273148258</v>
      </c>
      <c r="G10" s="143">
        <f>+'[2]#AC_V_IMP'!$T$190</f>
        <v>3.7915138717371013</v>
      </c>
      <c r="H10" s="151">
        <v>3</v>
      </c>
    </row>
    <row r="11" spans="2:8" s="9" customFormat="1" ht="11.25">
      <c r="B11" s="5" t="s">
        <v>120</v>
      </c>
      <c r="C11" s="141">
        <f>+'[2]#A_V_IMP'!$E$190</f>
        <v>-7.430664573521717</v>
      </c>
      <c r="D11" s="141">
        <f>+'[2]#A_V_IMP'!$U$190</f>
        <v>-0.8958990536277603</v>
      </c>
      <c r="E11" s="141"/>
      <c r="F11" s="141">
        <f>+'[2]#AC_V_IMP'!$E$190</f>
        <v>-6.430499877280536</v>
      </c>
      <c r="G11" s="141">
        <f>+'[2]#AC_V_IMP'!$U$190</f>
        <v>-0.7409572111350974</v>
      </c>
      <c r="H11" s="151">
        <v>5</v>
      </c>
    </row>
    <row r="12" spans="2:8" s="9" customFormat="1" ht="11.25">
      <c r="B12" s="102" t="s">
        <v>121</v>
      </c>
      <c r="C12" s="143">
        <f>+'[2]#A_V_IMP'!$F$190</f>
        <v>-11.72962226640159</v>
      </c>
      <c r="D12" s="143">
        <f>+'[2]#A_V_IMP'!$V$190</f>
        <v>-0.37223974763406936</v>
      </c>
      <c r="E12" s="143"/>
      <c r="F12" s="143">
        <f>+'[2]#AC_V_IMP'!$F$190</f>
        <v>-8.438375350140056</v>
      </c>
      <c r="G12" s="143">
        <f>+'[2]#AC_V_IMP'!$V$190</f>
        <v>-0.22718917033531613</v>
      </c>
      <c r="H12" s="151">
        <v>6</v>
      </c>
    </row>
    <row r="13" spans="1:8" s="71" customFormat="1" ht="11.25">
      <c r="A13" s="10"/>
      <c r="B13" s="135" t="s">
        <v>128</v>
      </c>
      <c r="C13" s="145">
        <f>+'[2]#A_V_IMP'!$G$190</f>
        <v>3.5268138801261832</v>
      </c>
      <c r="D13" s="145">
        <f>+'[2]#A_V_IMP'!$W$190</f>
        <v>3.5268138801261824</v>
      </c>
      <c r="E13" s="145"/>
      <c r="F13" s="145">
        <f>+'[2]#AC_V_IMP'!$G$190</f>
        <v>4.275115715645886</v>
      </c>
      <c r="G13" s="145">
        <f>+'[2]#AC_V_IMP'!$W$190</f>
        <v>4.275115715645887</v>
      </c>
      <c r="H13" s="152">
        <v>7</v>
      </c>
    </row>
    <row r="14" spans="2:8" s="138" customFormat="1" ht="12.75" customHeight="1">
      <c r="B14" s="137" t="s">
        <v>123</v>
      </c>
      <c r="C14" s="9"/>
      <c r="D14" s="9"/>
      <c r="E14" s="9"/>
      <c r="F14" s="9"/>
      <c r="G14" s="9"/>
      <c r="H14" s="153"/>
    </row>
    <row r="15" spans="2:8" s="138" customFormat="1" ht="12.75" customHeight="1">
      <c r="B15" s="137" t="s">
        <v>124</v>
      </c>
      <c r="H15" s="154"/>
    </row>
    <row r="16" ht="12.75" customHeight="1"/>
  </sheetData>
  <sheetProtection/>
  <mergeCells count="6">
    <mergeCell ref="B3:G3"/>
    <mergeCell ref="B4:G4"/>
    <mergeCell ref="B5:G5"/>
    <mergeCell ref="B7:B8"/>
    <mergeCell ref="C7:D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7"/>
  <sheetViews>
    <sheetView zoomScale="85" zoomScaleNormal="85" zoomScalePageLayoutView="0" workbookViewId="0" topLeftCell="A1">
      <pane xSplit="2" ySplit="8" topLeftCell="C9" activePane="bottomRight" state="frozen"/>
      <selection pane="topLeft" activeCell="B3" sqref="B3:X3"/>
      <selection pane="topRight" activeCell="B3" sqref="B3:X3"/>
      <selection pane="bottomLeft" activeCell="B3" sqref="B3:X3"/>
      <selection pane="bottomRight" activeCell="B20" sqref="B20"/>
    </sheetView>
  </sheetViews>
  <sheetFormatPr defaultColWidth="11.421875" defaultRowHeight="12.75"/>
  <cols>
    <col min="1" max="1" width="2.7109375" style="2" customWidth="1"/>
    <col min="2" max="2" width="37.57421875" style="2" customWidth="1"/>
    <col min="3" max="4" width="12.7109375" style="2" customWidth="1"/>
    <col min="5" max="5" width="2.140625" style="2" customWidth="1"/>
    <col min="6" max="7" width="14.7109375" style="2" customWidth="1"/>
    <col min="8" max="16384" width="11.421875" style="2" customWidth="1"/>
  </cols>
  <sheetData>
    <row r="1" spans="2:7" ht="55.5" customHeight="1">
      <c r="B1" s="130"/>
      <c r="C1" s="130"/>
      <c r="D1" s="130"/>
      <c r="E1" s="130"/>
      <c r="F1" s="130"/>
      <c r="G1" s="130"/>
    </row>
    <row r="2" spans="2:7" ht="12.75">
      <c r="B2" s="40" t="s">
        <v>133</v>
      </c>
      <c r="C2" s="114"/>
      <c r="D2" s="114"/>
      <c r="E2" s="114"/>
      <c r="F2" s="114"/>
      <c r="G2" s="114"/>
    </row>
    <row r="3" spans="2:7" ht="15">
      <c r="B3" s="114" t="s">
        <v>130</v>
      </c>
      <c r="C3" s="114"/>
      <c r="D3" s="114"/>
      <c r="E3" s="114"/>
      <c r="F3" s="114"/>
      <c r="G3" s="114"/>
    </row>
    <row r="4" spans="2:7" ht="12.75">
      <c r="B4" s="228" t="s">
        <v>114</v>
      </c>
      <c r="C4" s="228"/>
      <c r="D4" s="228"/>
      <c r="E4" s="228"/>
      <c r="F4" s="228"/>
      <c r="G4" s="228"/>
    </row>
    <row r="5" spans="2:7" ht="12.75">
      <c r="B5" s="229" t="s">
        <v>104</v>
      </c>
      <c r="C5" s="229"/>
      <c r="D5" s="229"/>
      <c r="E5" s="229"/>
      <c r="F5" s="229"/>
      <c r="G5" s="229"/>
    </row>
    <row r="6" spans="2:7" ht="3.75" customHeight="1">
      <c r="B6" s="31"/>
      <c r="C6" s="31"/>
      <c r="D6" s="31"/>
      <c r="E6" s="31"/>
      <c r="F6" s="31"/>
      <c r="G6" s="31"/>
    </row>
    <row r="7" spans="2:7" s="12" customFormat="1" ht="12" customHeight="1">
      <c r="B7" s="240" t="s">
        <v>115</v>
      </c>
      <c r="C7" s="264" t="s">
        <v>116</v>
      </c>
      <c r="D7" s="239"/>
      <c r="E7" s="128"/>
      <c r="F7" s="264" t="s">
        <v>117</v>
      </c>
      <c r="G7" s="239"/>
    </row>
    <row r="8" spans="2:7" s="12" customFormat="1" ht="21.75" customHeight="1">
      <c r="B8" s="225"/>
      <c r="C8" s="127" t="s">
        <v>38</v>
      </c>
      <c r="D8" s="30" t="s">
        <v>2</v>
      </c>
      <c r="E8" s="13"/>
      <c r="F8" s="127" t="s">
        <v>39</v>
      </c>
      <c r="G8" s="127" t="s">
        <v>2</v>
      </c>
    </row>
    <row r="9" spans="2:7" s="9" customFormat="1" ht="11.25">
      <c r="B9" s="5" t="s">
        <v>118</v>
      </c>
      <c r="C9" s="141">
        <f>+'[2]#A_V_N+I'!$C$190</f>
        <v>13.350200922756361</v>
      </c>
      <c r="D9" s="141">
        <f>+'[2]#A_V_N+I'!$S$190</f>
        <v>7.055769684574844</v>
      </c>
      <c r="E9" s="141"/>
      <c r="F9" s="141">
        <f>+'[2]#AC_V_N+I'!$C$190</f>
        <v>3.933558067569148</v>
      </c>
      <c r="G9" s="141">
        <f>+'[2]#AC_V_N+I'!$S$190</f>
        <v>2.018796253847665</v>
      </c>
    </row>
    <row r="10" spans="2:7" s="9" customFormat="1" ht="11.25">
      <c r="B10" s="10" t="s">
        <v>119</v>
      </c>
      <c r="C10" s="143">
        <f>+'[2]#A_V_N+I'!$D$190</f>
        <v>8.227018004053892</v>
      </c>
      <c r="D10" s="143">
        <f>+'[2]#A_V_N+I'!$T$190</f>
        <v>2.7137575709903246</v>
      </c>
      <c r="E10" s="143"/>
      <c r="F10" s="143">
        <f>+'[2]#AC_V_N+I'!$D$190</f>
        <v>-4.3856642575068925</v>
      </c>
      <c r="G10" s="143">
        <f>+'[2]#AC_V_N+I'!$T$190</f>
        <v>-1.6061955596306243</v>
      </c>
    </row>
    <row r="11" spans="2:7" s="9" customFormat="1" ht="11.25">
      <c r="B11" s="5" t="s">
        <v>120</v>
      </c>
      <c r="C11" s="143">
        <f>+'[2]#A_V_N+I'!$E$190</f>
        <v>-4.808510638297872</v>
      </c>
      <c r="D11" s="143">
        <f>+'[2]#A_V_N+I'!$U$190</f>
        <v>-0.4444269645245024</v>
      </c>
      <c r="E11" s="143"/>
      <c r="F11" s="143">
        <f>+'[2]#AC_V_N+I'!$E$190</f>
        <v>-1.957640141644952</v>
      </c>
      <c r="G11" s="143">
        <f>+'[2]#AC_V_N+I'!$U$190</f>
        <v>-0.15991005741480557</v>
      </c>
    </row>
    <row r="12" spans="2:7" s="9" customFormat="1" ht="11.25">
      <c r="B12" s="102" t="s">
        <v>121</v>
      </c>
      <c r="C12" s="141">
        <f>+'[2]#A_V_N+I'!$F$190</f>
        <v>18.545163868904876</v>
      </c>
      <c r="D12" s="141">
        <f>+'[2]#A_V_N+I'!$V$190</f>
        <v>0.9124518209706599</v>
      </c>
      <c r="E12" s="141"/>
      <c r="F12" s="141">
        <f>+'[2]#AC_V_N+I'!$F$190</f>
        <v>17.85363112796741</v>
      </c>
      <c r="G12" s="141">
        <f>+'[2]#AC_V_N+I'!$V$190</f>
        <v>0.6936712729495492</v>
      </c>
    </row>
    <row r="13" spans="1:7" s="71" customFormat="1" ht="11.25">
      <c r="A13" s="10"/>
      <c r="B13" s="135" t="s">
        <v>128</v>
      </c>
      <c r="C13" s="155">
        <f>+'[2]#A_V_N+I'!$G$190</f>
        <v>10.237552112011326</v>
      </c>
      <c r="D13" s="155">
        <f>+'[2]#A_V_N+I'!$W$190</f>
        <v>10.237552112011326</v>
      </c>
      <c r="E13" s="155"/>
      <c r="F13" s="155">
        <f>+'[2]#AC_V_N+I'!$G$190</f>
        <v>0.9463619097517848</v>
      </c>
      <c r="G13" s="155">
        <f>+'[2]#AC_V_N+I'!$W$190</f>
        <v>0.9463619097517845</v>
      </c>
    </row>
    <row r="14" spans="2:7" s="138" customFormat="1" ht="12.75" customHeight="1">
      <c r="B14" s="137" t="s">
        <v>123</v>
      </c>
      <c r="C14" s="9"/>
      <c r="D14" s="9"/>
      <c r="E14" s="9"/>
      <c r="F14" s="9"/>
      <c r="G14" s="9"/>
    </row>
    <row r="15" s="138" customFormat="1" ht="12.75" customHeight="1">
      <c r="B15" s="137" t="s">
        <v>124</v>
      </c>
    </row>
    <row r="16" ht="12.75" customHeight="1">
      <c r="E16" s="15"/>
    </row>
    <row r="17" ht="12.75">
      <c r="E17" s="15"/>
    </row>
  </sheetData>
  <sheetProtection/>
  <mergeCells count="5">
    <mergeCell ref="B4:G4"/>
    <mergeCell ref="B5:G5"/>
    <mergeCell ref="B7:B8"/>
    <mergeCell ref="C7:D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B1:AO36"/>
  <sheetViews>
    <sheetView zoomScale="85" zoomScaleNormal="85" zoomScaleSheetLayoutView="70" zoomScalePageLayoutView="0" workbookViewId="0" topLeftCell="A1">
      <selection activeCell="B4" sqref="B4"/>
    </sheetView>
  </sheetViews>
  <sheetFormatPr defaultColWidth="11.421875" defaultRowHeight="12.75"/>
  <cols>
    <col min="1" max="1" width="1.28515625" style="2" customWidth="1"/>
    <col min="2" max="2" width="50.8515625" style="2" customWidth="1"/>
    <col min="3" max="3" width="11.00390625" style="2" customWidth="1"/>
    <col min="4" max="4" width="5.421875" style="2" customWidth="1"/>
    <col min="5" max="5" width="11.57421875" style="2" customWidth="1"/>
    <col min="6" max="6" width="5.421875" style="2" customWidth="1"/>
    <col min="7" max="7" width="16.421875" style="2" customWidth="1"/>
    <col min="8" max="8" width="5.00390625" style="2" customWidth="1"/>
    <col min="9" max="9" width="10.8515625" style="2" customWidth="1"/>
    <col min="10" max="10" width="4.8515625" style="2" customWidth="1"/>
    <col min="11" max="11" width="9.7109375" style="2" customWidth="1"/>
    <col min="12" max="12" width="4.421875" style="2" customWidth="1"/>
    <col min="13" max="13" width="15.7109375" style="2" customWidth="1"/>
    <col min="14" max="14" width="3.57421875" style="2" customWidth="1"/>
    <col min="15" max="15" width="1.421875" style="2" customWidth="1"/>
    <col min="16" max="16384" width="11.421875" style="2" customWidth="1"/>
  </cols>
  <sheetData>
    <row r="1" ht="22.5" customHeight="1">
      <c r="C1" s="24"/>
    </row>
    <row r="3" spans="2:15" ht="27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ht="12.75">
      <c r="B4" s="40" t="s">
        <v>133</v>
      </c>
    </row>
    <row r="5" spans="2:15" ht="15">
      <c r="B5" s="228" t="s">
        <v>75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2:15" s="35" customFormat="1" ht="12.75">
      <c r="B6" s="228" t="s">
        <v>0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</row>
    <row r="7" spans="2:41" ht="12.75">
      <c r="B7" s="229" t="s">
        <v>104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36"/>
      <c r="Q7" s="33"/>
      <c r="R7" s="33"/>
      <c r="S7" s="37"/>
      <c r="T7" s="33"/>
      <c r="U7" s="33"/>
      <c r="X7" s="38"/>
      <c r="Y7" s="4"/>
      <c r="Z7" s="4"/>
      <c r="AA7" s="39"/>
      <c r="AB7" s="39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2:15" ht="12.75">
      <c r="B8" s="82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2:15" s="41" customFormat="1" ht="15.75" customHeight="1">
      <c r="B9" s="230"/>
      <c r="C9" s="231" t="s">
        <v>98</v>
      </c>
      <c r="D9" s="231"/>
      <c r="E9" s="231"/>
      <c r="F9" s="231"/>
      <c r="G9" s="231"/>
      <c r="H9" s="231"/>
      <c r="I9" s="231" t="s">
        <v>99</v>
      </c>
      <c r="J9" s="231"/>
      <c r="K9" s="231"/>
      <c r="L9" s="231"/>
      <c r="M9" s="231"/>
      <c r="N9" s="231"/>
      <c r="O9" s="42"/>
    </row>
    <row r="10" spans="2:15" s="12" customFormat="1" ht="3" customHeight="1">
      <c r="B10" s="230"/>
      <c r="C10" s="232"/>
      <c r="D10" s="232"/>
      <c r="E10" s="232"/>
      <c r="F10" s="232"/>
      <c r="G10" s="232"/>
      <c r="H10" s="232"/>
      <c r="I10" s="223"/>
      <c r="J10" s="223"/>
      <c r="K10" s="223"/>
      <c r="L10" s="223"/>
      <c r="M10" s="223"/>
      <c r="N10" s="223"/>
      <c r="O10" s="18"/>
    </row>
    <row r="11" spans="2:15" s="12" customFormat="1" ht="3.75" customHeight="1">
      <c r="B11" s="230"/>
      <c r="C11" s="11"/>
      <c r="D11" s="11"/>
      <c r="E11" s="11"/>
      <c r="F11" s="11"/>
      <c r="G11" s="14"/>
      <c r="H11" s="14"/>
      <c r="I11" s="11"/>
      <c r="J11" s="11"/>
      <c r="K11" s="11"/>
      <c r="L11" s="11"/>
      <c r="M11" s="14"/>
      <c r="N11" s="14"/>
      <c r="O11" s="14"/>
    </row>
    <row r="12" spans="2:15" s="12" customFormat="1" ht="12" customHeight="1">
      <c r="B12" s="230"/>
      <c r="C12" s="224" t="s">
        <v>1</v>
      </c>
      <c r="D12" s="224"/>
      <c r="E12" s="224"/>
      <c r="F12" s="224"/>
      <c r="G12" s="226" t="s">
        <v>46</v>
      </c>
      <c r="H12" s="63"/>
      <c r="I12" s="224" t="s">
        <v>3</v>
      </c>
      <c r="J12" s="224"/>
      <c r="K12" s="224"/>
      <c r="L12" s="224"/>
      <c r="M12" s="226" t="s">
        <v>46</v>
      </c>
      <c r="N12" s="63"/>
      <c r="O12" s="13"/>
    </row>
    <row r="13" spans="2:15" s="12" customFormat="1" ht="4.5" customHeight="1">
      <c r="B13" s="230"/>
      <c r="C13" s="223"/>
      <c r="D13" s="223"/>
      <c r="E13" s="223"/>
      <c r="F13" s="223"/>
      <c r="G13" s="226"/>
      <c r="H13" s="63"/>
      <c r="I13" s="223"/>
      <c r="J13" s="223"/>
      <c r="K13" s="223"/>
      <c r="L13" s="223"/>
      <c r="M13" s="226"/>
      <c r="N13" s="63"/>
      <c r="O13" s="13"/>
    </row>
    <row r="14" spans="2:15" s="12" customFormat="1" ht="24.75" customHeight="1">
      <c r="B14" s="225"/>
      <c r="C14" s="225" t="s">
        <v>4</v>
      </c>
      <c r="D14" s="225"/>
      <c r="E14" s="225" t="s">
        <v>5</v>
      </c>
      <c r="F14" s="225"/>
      <c r="G14" s="227"/>
      <c r="H14" s="64"/>
      <c r="I14" s="225" t="s">
        <v>4</v>
      </c>
      <c r="J14" s="225"/>
      <c r="K14" s="225" t="s">
        <v>5</v>
      </c>
      <c r="L14" s="225"/>
      <c r="M14" s="227"/>
      <c r="N14" s="64"/>
      <c r="O14" s="13"/>
    </row>
    <row r="15" spans="2:15" s="22" customFormat="1" ht="15" customHeight="1">
      <c r="B15" s="43" t="s">
        <v>6</v>
      </c>
      <c r="C15" s="7">
        <f>+'[1]Anual NG '!$R$53</f>
        <v>6.708460262656664</v>
      </c>
      <c r="D15" s="7"/>
      <c r="E15" s="7">
        <f>+'[1]Anual RG'!$R$53</f>
        <v>5.155069880014483</v>
      </c>
      <c r="F15" s="7"/>
      <c r="G15" s="7">
        <f>+'[1]Anual RG'!$BG$53</f>
        <v>5.1550698800144845</v>
      </c>
      <c r="H15" s="8"/>
      <c r="I15" s="7">
        <f>+'[1]Año corr NG '!$R$52</f>
        <v>8.023989525024032</v>
      </c>
      <c r="J15" s="7"/>
      <c r="K15" s="7">
        <f>+'[1]Año corr RG'!$R$52</f>
        <v>6.899783865485635</v>
      </c>
      <c r="L15" s="7"/>
      <c r="M15" s="7">
        <f>+'[1]Año corr RG'!$BG$52</f>
        <v>6.899783865485618</v>
      </c>
      <c r="N15" s="8"/>
      <c r="O15" s="7"/>
    </row>
    <row r="16" spans="2:15" s="22" customFormat="1" ht="15" customHeight="1">
      <c r="B16" s="44" t="s">
        <v>7</v>
      </c>
      <c r="C16" s="19">
        <f>+'[1]Anual NG '!$S$53</f>
        <v>6.269015325033289</v>
      </c>
      <c r="D16" s="19"/>
      <c r="E16" s="19">
        <f>+'[1]Anual RG'!$S$53</f>
        <v>4.879348370618153</v>
      </c>
      <c r="F16" s="19"/>
      <c r="G16" s="19"/>
      <c r="H16" s="21"/>
      <c r="I16" s="19">
        <f>+'[1]Año corr NG '!$S$52</f>
        <v>7.723583266845003</v>
      </c>
      <c r="J16" s="19"/>
      <c r="K16" s="19">
        <f>+'[1]Año corr RG'!$S$52</f>
        <v>6.652715259286901</v>
      </c>
      <c r="L16" s="19"/>
      <c r="M16" s="19"/>
      <c r="N16" s="21"/>
      <c r="O16" s="19"/>
    </row>
    <row r="17" spans="2:15" s="22" customFormat="1" ht="15" customHeight="1">
      <c r="B17" s="43" t="s">
        <v>92</v>
      </c>
      <c r="C17" s="7">
        <f>+'[1]Anual NG '!$T$53</f>
        <v>6.750737544049167</v>
      </c>
      <c r="D17" s="7"/>
      <c r="E17" s="7">
        <f>+'[1]Anual RG'!$T$53</f>
        <v>5.191372961343341</v>
      </c>
      <c r="F17" s="7"/>
      <c r="G17" s="7"/>
      <c r="H17" s="8"/>
      <c r="I17" s="7">
        <f>+'[1]Año corr NG '!$T$52</f>
        <v>8.122565680163014</v>
      </c>
      <c r="J17" s="7"/>
      <c r="K17" s="7">
        <f>+'[1]Año corr RG'!$T$52</f>
        <v>6.982010044987652</v>
      </c>
      <c r="L17" s="7"/>
      <c r="M17" s="7"/>
      <c r="N17" s="8"/>
      <c r="O17" s="19"/>
    </row>
    <row r="18" spans="2:15" s="22" customFormat="1" ht="24" customHeight="1">
      <c r="B18" s="44" t="s">
        <v>93</v>
      </c>
      <c r="C18" s="19">
        <f>+'[1]Anual NG '!$U$53</f>
        <v>6.315271229141298</v>
      </c>
      <c r="D18" s="19"/>
      <c r="E18" s="19">
        <f>+'[1]Anual RG'!$U$53</f>
        <v>4.9204610576410746</v>
      </c>
      <c r="F18" s="19"/>
      <c r="G18" s="19"/>
      <c r="H18" s="21"/>
      <c r="I18" s="19">
        <f>+'[1]Año corr NG '!$U$52</f>
        <v>7.83889670317955</v>
      </c>
      <c r="J18" s="19"/>
      <c r="K18" s="19">
        <f>+'[1]Año corr RG'!$U$52</f>
        <v>6.74897721926986</v>
      </c>
      <c r="L18" s="19"/>
      <c r="M18" s="19"/>
      <c r="N18" s="21"/>
      <c r="O18" s="19"/>
    </row>
    <row r="19" spans="2:15" s="22" customFormat="1" ht="15" customHeight="1">
      <c r="B19" s="70" t="s">
        <v>33</v>
      </c>
      <c r="C19" s="7">
        <f>+'[1]Anual NG '!$C$53</f>
        <v>8.668802562919126</v>
      </c>
      <c r="D19" s="7"/>
      <c r="E19" s="7">
        <f>+'[1]Anual RG'!$C$53</f>
        <v>5.418616903076242</v>
      </c>
      <c r="F19" s="7"/>
      <c r="G19" s="7">
        <f>+'[1]Anual RG'!$AR$53</f>
        <v>1.3034256473630632</v>
      </c>
      <c r="H19" s="7"/>
      <c r="I19" s="7">
        <f>+'[1]Año corr NG '!$C$52</f>
        <v>8.133443537952218</v>
      </c>
      <c r="J19" s="7"/>
      <c r="K19" s="7">
        <f>+'[1]Año corr RG'!$C$52</f>
        <v>5.916337118016016</v>
      </c>
      <c r="L19" s="7"/>
      <c r="M19" s="7">
        <f>+'[1]Año corr RG'!$AR$52</f>
        <v>1.4795775945676095</v>
      </c>
      <c r="N19" s="7"/>
      <c r="O19" s="7"/>
    </row>
    <row r="20" spans="2:15" s="22" customFormat="1" ht="24.75" customHeight="1">
      <c r="B20" s="29" t="s">
        <v>32</v>
      </c>
      <c r="C20" s="19">
        <f>+'[1]Anual NG '!$D$53</f>
        <v>6.209498796818061</v>
      </c>
      <c r="D20" s="19"/>
      <c r="E20" s="19">
        <f>+'[1]Anual RG'!$D$53</f>
        <v>4.136552509516511</v>
      </c>
      <c r="F20" s="19"/>
      <c r="G20" s="19">
        <f>+'[1]Anual RG'!$AS$53</f>
        <v>0.06516542101013756</v>
      </c>
      <c r="H20" s="19"/>
      <c r="I20" s="19">
        <f>+'[1]Año corr NG '!$D$52</f>
        <v>0.8017094069325288</v>
      </c>
      <c r="J20" s="19"/>
      <c r="K20" s="19">
        <f>+'[1]Año corr RG'!$D$52</f>
        <v>-1.548735633159205</v>
      </c>
      <c r="L20" s="19"/>
      <c r="M20" s="19">
        <f>+'[1]Año corr RG'!$AS$52</f>
        <v>-0.026823126990189055</v>
      </c>
      <c r="N20" s="19"/>
      <c r="O20" s="19"/>
    </row>
    <row r="21" spans="2:15" s="22" customFormat="1" ht="15" customHeight="1">
      <c r="B21" s="70" t="s">
        <v>31</v>
      </c>
      <c r="C21" s="7">
        <f>+'[1]Anual NG '!$E$53</f>
        <v>-0.280712962203968</v>
      </c>
      <c r="D21" s="7"/>
      <c r="E21" s="7">
        <f>+'[1]Anual RG'!$E$53</f>
        <v>-0.8251478501768716</v>
      </c>
      <c r="F21" s="7"/>
      <c r="G21" s="7">
        <f>+'[1]Anual RG'!$AT$53</f>
        <v>-0.058518094469926105</v>
      </c>
      <c r="H21" s="7"/>
      <c r="I21" s="7">
        <f>+'[1]Año corr NG '!$E$52</f>
        <v>3.8602048767982198</v>
      </c>
      <c r="J21" s="7"/>
      <c r="K21" s="7">
        <f>+'[1]Año corr RG'!$E$52</f>
        <v>3.2377068463576006</v>
      </c>
      <c r="L21" s="7"/>
      <c r="M21" s="7">
        <f>+'[1]Año corr RG'!$AT$52</f>
        <v>0.21837457819775669</v>
      </c>
      <c r="N21" s="7"/>
      <c r="O21" s="7"/>
    </row>
    <row r="22" spans="2:15" s="22" customFormat="1" ht="24.75" customHeight="1">
      <c r="B22" s="29" t="s">
        <v>12</v>
      </c>
      <c r="C22" s="19">
        <f>+'[1]Anual NG '!$F$53</f>
        <v>2.4796580814361673</v>
      </c>
      <c r="D22" s="19"/>
      <c r="E22" s="19">
        <f>+'[1]Anual RG'!$F$53</f>
        <v>1.8383411751959506</v>
      </c>
      <c r="F22" s="19"/>
      <c r="G22" s="19">
        <f>+'[1]Anual RG'!$AU$53</f>
        <v>0.04278461812926637</v>
      </c>
      <c r="H22" s="19"/>
      <c r="I22" s="19">
        <f>+'[1]Año corr NG '!$F$52</f>
        <v>4.8491894538963285</v>
      </c>
      <c r="J22" s="19"/>
      <c r="K22" s="19">
        <f>+'[1]Año corr RG'!$F$52</f>
        <v>3.886442678544608</v>
      </c>
      <c r="L22" s="19"/>
      <c r="M22" s="19">
        <f>+'[1]Año corr RG'!$AU$52</f>
        <v>0.08848108698409339</v>
      </c>
      <c r="N22" s="19"/>
      <c r="O22" s="19"/>
    </row>
    <row r="23" spans="2:15" s="22" customFormat="1" ht="15" customHeight="1">
      <c r="B23" s="70" t="s">
        <v>34</v>
      </c>
      <c r="C23" s="7">
        <f>+'[1]Anual NG '!$G$53</f>
        <v>6.22841721399211</v>
      </c>
      <c r="D23" s="7"/>
      <c r="E23" s="7">
        <f>+'[1]Anual RG'!$G$53</f>
        <v>2.3793037747383154</v>
      </c>
      <c r="F23" s="7"/>
      <c r="G23" s="7">
        <f>+'[1]Anual RG'!$AV$53</f>
        <v>0.10987466235985804</v>
      </c>
      <c r="H23" s="7"/>
      <c r="I23" s="7">
        <f>+'[1]Año corr NG '!$G$52</f>
        <v>4.085693763645034</v>
      </c>
      <c r="J23" s="7"/>
      <c r="K23" s="7">
        <f>+'[1]Año corr RG'!$G$52</f>
        <v>-0.28346044711150115</v>
      </c>
      <c r="L23" s="7"/>
      <c r="M23" s="7">
        <f>+'[1]Año corr RG'!$AV$52</f>
        <v>-0.013651161310212864</v>
      </c>
      <c r="N23" s="7"/>
      <c r="O23" s="7"/>
    </row>
    <row r="24" spans="2:15" s="22" customFormat="1" ht="24.75" customHeight="1">
      <c r="B24" s="29" t="s">
        <v>35</v>
      </c>
      <c r="C24" s="19">
        <f>+'[1]Anual NG '!$H$53</f>
        <v>3.322443191291603</v>
      </c>
      <c r="D24" s="19"/>
      <c r="E24" s="19">
        <f>+'[1]Anual RG'!$H$53</f>
        <v>2.255459387040363</v>
      </c>
      <c r="F24" s="19"/>
      <c r="G24" s="19">
        <f>+'[1]Anual RG'!$AW$53</f>
        <v>0.13009441850842784</v>
      </c>
      <c r="H24" s="19"/>
      <c r="I24" s="19">
        <f>+'[1]Año corr NG '!$H$52</f>
        <v>4.7078092622149414</v>
      </c>
      <c r="J24" s="19"/>
      <c r="K24" s="19">
        <f>+'[1]Año corr RG'!$H$52</f>
        <v>4.365494690520148</v>
      </c>
      <c r="L24" s="19"/>
      <c r="M24" s="19">
        <f>+'[1]Año corr RG'!$AW$52</f>
        <v>0.2593603505319124</v>
      </c>
      <c r="N24" s="19"/>
      <c r="O24" s="19"/>
    </row>
    <row r="25" spans="2:15" s="22" customFormat="1" ht="43.5" customHeight="1">
      <c r="B25" s="70" t="s">
        <v>80</v>
      </c>
      <c r="C25" s="7">
        <f>+'[1]Anual NG '!$I$53</f>
        <v>0.11683470455733547</v>
      </c>
      <c r="D25" s="7"/>
      <c r="E25" s="7">
        <f>+'[1]Anual RG'!$I$53</f>
        <v>2.3512694990811465</v>
      </c>
      <c r="F25" s="7"/>
      <c r="G25" s="7">
        <f>+'[1]Anual RG'!$AX$53</f>
        <v>0.27849112333356296</v>
      </c>
      <c r="H25" s="7"/>
      <c r="I25" s="7">
        <f>+'[1]Año corr NG '!$I$52</f>
        <v>11.32013449888059</v>
      </c>
      <c r="J25" s="7"/>
      <c r="K25" s="7">
        <f>+'[1]Año corr RG'!$I$52</f>
        <v>13.393724524148473</v>
      </c>
      <c r="L25" s="7"/>
      <c r="M25" s="7">
        <f>+'[1]Año corr RG'!$AX$52</f>
        <v>1.5174252666642298</v>
      </c>
      <c r="N25" s="7"/>
      <c r="O25" s="7"/>
    </row>
    <row r="26" spans="2:15" s="22" customFormat="1" ht="24.75" customHeight="1">
      <c r="B26" s="29" t="s">
        <v>36</v>
      </c>
      <c r="C26" s="19">
        <f>+'[1]Anual NG '!$J$53</f>
        <v>0.5971330641630553</v>
      </c>
      <c r="D26" s="19"/>
      <c r="E26" s="19">
        <f>+'[1]Anual RG'!$J$53</f>
        <v>0.44452549653428847</v>
      </c>
      <c r="F26" s="19"/>
      <c r="G26" s="19">
        <f>+'[1]Anual RG'!$AY$53</f>
        <v>0.008823604363958112</v>
      </c>
      <c r="H26" s="19"/>
      <c r="I26" s="19">
        <f>+'[1]Año corr NG '!$J$52</f>
        <v>1.9586084068470917</v>
      </c>
      <c r="J26" s="19"/>
      <c r="K26" s="19">
        <f>+'[1]Año corr RG'!$J$52</f>
        <v>1.6317232057342423</v>
      </c>
      <c r="L26" s="19"/>
      <c r="M26" s="19">
        <f>+'[1]Año corr RG'!$AY$52</f>
        <v>0.03258009852594443</v>
      </c>
      <c r="N26" s="19"/>
      <c r="O26" s="19"/>
    </row>
    <row r="27" spans="2:15" s="22" customFormat="1" ht="15" customHeight="1">
      <c r="B27" s="70" t="s">
        <v>37</v>
      </c>
      <c r="C27" s="7">
        <f>+'[1]Anual NG '!$K$53</f>
        <v>8.668208183208565</v>
      </c>
      <c r="D27" s="7"/>
      <c r="E27" s="7">
        <f>+'[1]Anual RG'!$K$53</f>
        <v>7.435190849470182</v>
      </c>
      <c r="F27" s="7"/>
      <c r="G27" s="7">
        <f>+'[1]Anual RG'!$AZ$53</f>
        <v>0.20352254587897656</v>
      </c>
      <c r="H27" s="7"/>
      <c r="I27" s="7">
        <f>+'[1]Año corr NG '!$K$52</f>
        <v>8.768370177873583</v>
      </c>
      <c r="J27" s="7"/>
      <c r="K27" s="7">
        <f>+'[1]Año corr RG'!$K$52</f>
        <v>8.186918977641376</v>
      </c>
      <c r="L27" s="7"/>
      <c r="M27" s="7">
        <f>+'[1]Año corr RG'!$AZ$52</f>
        <v>0.2308270498494643</v>
      </c>
      <c r="N27" s="7"/>
      <c r="O27" s="7"/>
    </row>
    <row r="28" spans="2:15" s="22" customFormat="1" ht="25.5" customHeight="1">
      <c r="B28" s="29" t="s">
        <v>81</v>
      </c>
      <c r="C28" s="19">
        <f>+'[1]Anual NG '!$L$53</f>
        <v>7.208113519355755</v>
      </c>
      <c r="D28" s="19"/>
      <c r="E28" s="19">
        <f>+'[1]Anual RG'!$L$53</f>
        <v>5.938916804086415</v>
      </c>
      <c r="F28" s="19"/>
      <c r="G28" s="19">
        <f>+'[1]Anual RG'!$BA$53</f>
        <v>0.05755757120685165</v>
      </c>
      <c r="H28" s="19"/>
      <c r="I28" s="19">
        <f>+'[1]Año corr NG '!$L$52</f>
        <v>6.177246231843078</v>
      </c>
      <c r="J28" s="19"/>
      <c r="K28" s="19">
        <f>+'[1]Año corr RG'!$L$52</f>
        <v>6.256880310777273</v>
      </c>
      <c r="L28" s="19"/>
      <c r="M28" s="19">
        <f>+'[1]Año corr RG'!$BA$52</f>
        <v>0.08518375887890564</v>
      </c>
      <c r="N28" s="19"/>
      <c r="O28" s="19"/>
    </row>
    <row r="29" spans="2:15" s="22" customFormat="1" ht="24.75" customHeight="1">
      <c r="B29" s="70" t="s">
        <v>95</v>
      </c>
      <c r="C29" s="7">
        <f>+'[1]Anual NG '!$M$53</f>
        <v>9.794980815019606</v>
      </c>
      <c r="D29" s="7"/>
      <c r="E29" s="7">
        <f>+'[1]Anual RG'!$M$53</f>
        <v>8.782042391388444</v>
      </c>
      <c r="F29" s="7"/>
      <c r="G29" s="7">
        <f>+'[1]Anual RG'!$BB$53</f>
        <v>0.29224069977861494</v>
      </c>
      <c r="H29" s="7"/>
      <c r="I29" s="7">
        <f>+'[1]Año corr NG '!$M$52</f>
        <v>10.95641618758535</v>
      </c>
      <c r="J29" s="7"/>
      <c r="K29" s="7">
        <f>+'[1]Año corr RG'!$M$52</f>
        <v>10.0202820349931</v>
      </c>
      <c r="L29" s="7"/>
      <c r="M29" s="7">
        <f>+'[1]Año corr RG'!$BB$52</f>
        <v>0.3274315357794256</v>
      </c>
      <c r="N29" s="7"/>
      <c r="O29" s="7"/>
    </row>
    <row r="30" spans="2:15" s="22" customFormat="1" ht="27.75" customHeight="1">
      <c r="B30" s="29" t="s">
        <v>82</v>
      </c>
      <c r="C30" s="19">
        <f>+'[1]Anual NG '!$N$53</f>
        <v>4.914777070234561</v>
      </c>
      <c r="D30" s="19"/>
      <c r="E30" s="19">
        <f>+'[1]Anual RG'!$N$53</f>
        <v>3.484018816320087</v>
      </c>
      <c r="F30" s="19"/>
      <c r="G30" s="19">
        <f>+'[1]Anual RG'!$BC$53</f>
        <v>0.12512401906164944</v>
      </c>
      <c r="H30" s="19"/>
      <c r="I30" s="19">
        <f>+'[1]Año corr NG '!$N$52</f>
        <v>8.178365564578053</v>
      </c>
      <c r="J30" s="19"/>
      <c r="K30" s="19">
        <f>+'[1]Año corr RG'!$N$52</f>
        <v>5.7040987966732954</v>
      </c>
      <c r="L30" s="19"/>
      <c r="M30" s="19">
        <f>+'[1]Año corr RG'!$BC$52</f>
        <v>0.20783159376628307</v>
      </c>
      <c r="N30" s="19"/>
      <c r="O30" s="19"/>
    </row>
    <row r="31" spans="2:15" s="22" customFormat="1" ht="24.75" customHeight="1">
      <c r="B31" s="70" t="s">
        <v>83</v>
      </c>
      <c r="C31" s="7">
        <f>+'[1]Anual NG '!$O$53</f>
        <v>14.564499022918978</v>
      </c>
      <c r="D31" s="7"/>
      <c r="E31" s="7">
        <f>+'[1]Anual RG'!$O$53</f>
        <v>13.2122288876737</v>
      </c>
      <c r="F31" s="7"/>
      <c r="G31" s="7">
        <f>+'[1]Anual RG'!$BD$53</f>
        <v>1.4027053374610343</v>
      </c>
      <c r="H31" s="7"/>
      <c r="I31" s="7">
        <f>+'[1]Año corr NG '!$O$52</f>
        <v>11.128428850885648</v>
      </c>
      <c r="J31" s="7"/>
      <c r="K31" s="7">
        <f>+'[1]Año corr RG'!$O$52</f>
        <v>10.30011847944986</v>
      </c>
      <c r="L31" s="7"/>
      <c r="M31" s="7">
        <f>+'[1]Año corr RG'!$BD$52</f>
        <v>1.1048498821355717</v>
      </c>
      <c r="N31" s="7"/>
      <c r="O31" s="7"/>
    </row>
    <row r="32" spans="2:15" s="22" customFormat="1" ht="24" customHeight="1">
      <c r="B32" s="29" t="s">
        <v>84</v>
      </c>
      <c r="C32" s="19">
        <f>+'[1]Anual NG '!$P$53</f>
        <v>2.6655837145711936</v>
      </c>
      <c r="D32" s="19"/>
      <c r="E32" s="19">
        <f>+'[1]Anual RG'!$P$53</f>
        <v>1.656725128991417</v>
      </c>
      <c r="F32" s="19"/>
      <c r="G32" s="19">
        <f>+'[1]Anual RG'!$BE$53</f>
        <v>0.017015620777516713</v>
      </c>
      <c r="H32" s="19"/>
      <c r="I32" s="19">
        <f>+'[1]Año corr NG '!$P$52</f>
        <v>-0.8015729251683676</v>
      </c>
      <c r="J32" s="19"/>
      <c r="K32" s="19">
        <f>+'[1]Año corr RG'!$P$52</f>
        <v>-0.5073908446637281</v>
      </c>
      <c r="L32" s="19"/>
      <c r="M32" s="19">
        <f>+'[1]Año corr RG'!$BE$52</f>
        <v>-0.005570647276828622</v>
      </c>
      <c r="N32" s="19"/>
      <c r="O32" s="19"/>
    </row>
    <row r="33" spans="2:15" s="22" customFormat="1" ht="24" customHeight="1">
      <c r="B33" s="66" t="s">
        <v>85</v>
      </c>
      <c r="C33" s="51">
        <f>+'[1]Anual NG '!$Q$53</f>
        <v>8.664570442681105</v>
      </c>
      <c r="D33" s="51"/>
      <c r="E33" s="51">
        <f>+'[1]Anual RG'!$Q$53</f>
        <v>6.372444728107694</v>
      </c>
      <c r="F33" s="51"/>
      <c r="G33" s="51">
        <f>+'[1]Anual RG'!$BF$53</f>
        <v>1.1767626852514927</v>
      </c>
      <c r="H33" s="51"/>
      <c r="I33" s="51">
        <f>+'[1]Año corr NG '!$Q$52</f>
        <v>9.466898346043997</v>
      </c>
      <c r="J33" s="51"/>
      <c r="K33" s="51">
        <f>+'[1]Año corr RG'!$Q$52</f>
        <v>8.085941179549765</v>
      </c>
      <c r="L33" s="51"/>
      <c r="M33" s="51">
        <f>+'[1]Año corr RG'!$BF$52</f>
        <v>1.393906005181652</v>
      </c>
      <c r="N33" s="51"/>
      <c r="O33" s="51"/>
    </row>
    <row r="34" spans="2:17" s="9" customFormat="1" ht="11.25">
      <c r="B34" s="1" t="s">
        <v>67</v>
      </c>
      <c r="Q34" s="22"/>
    </row>
    <row r="35" spans="2:15" ht="13.5">
      <c r="B35" s="20" t="s">
        <v>14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>
      <c r="B36" s="9" t="s">
        <v>132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sheetProtection/>
  <mergeCells count="18">
    <mergeCell ref="B5:O5"/>
    <mergeCell ref="B6:O6"/>
    <mergeCell ref="B7:O7"/>
    <mergeCell ref="B9:B14"/>
    <mergeCell ref="C9:H9"/>
    <mergeCell ref="I9:N9"/>
    <mergeCell ref="C10:H10"/>
    <mergeCell ref="I10:N10"/>
    <mergeCell ref="C14:D14"/>
    <mergeCell ref="M12:M14"/>
    <mergeCell ref="C13:F13"/>
    <mergeCell ref="I13:L13"/>
    <mergeCell ref="I12:L12"/>
    <mergeCell ref="I14:J14"/>
    <mergeCell ref="K14:L14"/>
    <mergeCell ref="G12:G14"/>
    <mergeCell ref="C12:F12"/>
    <mergeCell ref="E14:F14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B1:AM37"/>
  <sheetViews>
    <sheetView zoomScale="80" zoomScaleNormal="80" zoomScaleSheetLayoutView="25" zoomScalePageLayoutView="0" workbookViewId="0" topLeftCell="A1">
      <selection activeCell="B2" sqref="B2"/>
    </sheetView>
  </sheetViews>
  <sheetFormatPr defaultColWidth="11.28125" defaultRowHeight="12.75"/>
  <cols>
    <col min="1" max="1" width="1.28515625" style="2" customWidth="1"/>
    <col min="2" max="2" width="4.421875" style="2" customWidth="1"/>
    <col min="3" max="3" width="45.140625" style="2" customWidth="1"/>
    <col min="4" max="5" width="12.00390625" style="2" customWidth="1"/>
    <col min="6" max="6" width="13.28125" style="2" bestFit="1" customWidth="1"/>
    <col min="7" max="7" width="3.00390625" style="2" customWidth="1"/>
    <col min="8" max="9" width="12.28125" style="2" customWidth="1"/>
    <col min="10" max="10" width="13.28125" style="2" bestFit="1" customWidth="1"/>
    <col min="11" max="16384" width="11.28125" style="2" customWidth="1"/>
  </cols>
  <sheetData>
    <row r="1" spans="2:10" ht="64.5" customHeight="1">
      <c r="B1" s="17"/>
      <c r="C1" s="17"/>
      <c r="D1" s="17"/>
      <c r="E1" s="17"/>
      <c r="F1" s="17"/>
      <c r="G1" s="17"/>
      <c r="H1" s="17"/>
      <c r="I1" s="17"/>
      <c r="J1" s="17"/>
    </row>
    <row r="2" spans="2:4" ht="12.75">
      <c r="B2" s="40" t="s">
        <v>133</v>
      </c>
      <c r="C2" s="40"/>
      <c r="D2" s="40"/>
    </row>
    <row r="3" spans="2:10" ht="15">
      <c r="B3" s="31" t="s">
        <v>76</v>
      </c>
      <c r="C3" s="31"/>
      <c r="D3" s="31"/>
      <c r="E3" s="31"/>
      <c r="F3" s="31"/>
      <c r="G3" s="31"/>
      <c r="H3" s="31"/>
      <c r="I3" s="31"/>
      <c r="J3" s="31"/>
    </row>
    <row r="4" spans="2:10" s="35" customFormat="1" ht="12.75">
      <c r="B4" s="228" t="s">
        <v>0</v>
      </c>
      <c r="C4" s="228"/>
      <c r="D4" s="228"/>
      <c r="E4" s="228"/>
      <c r="F4" s="228"/>
      <c r="G4" s="228"/>
      <c r="H4" s="228"/>
      <c r="I4" s="228"/>
      <c r="J4" s="228"/>
    </row>
    <row r="5" spans="2:39" ht="12.75">
      <c r="B5" s="229" t="s">
        <v>104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33"/>
      <c r="Q5" s="37"/>
      <c r="R5" s="33"/>
      <c r="S5" s="33"/>
      <c r="V5" s="38"/>
      <c r="W5" s="4"/>
      <c r="X5" s="4"/>
      <c r="Y5" s="39"/>
      <c r="Z5" s="39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10" ht="12.75">
      <c r="B6" s="81"/>
      <c r="C6" s="81"/>
      <c r="D6" s="81"/>
      <c r="E6" s="81"/>
      <c r="F6" s="81"/>
      <c r="G6" s="81"/>
      <c r="H6" s="81"/>
      <c r="I6" s="81"/>
      <c r="J6" s="81"/>
    </row>
    <row r="7" spans="2:10" s="12" customFormat="1" ht="13.5" customHeight="1">
      <c r="B7" s="233" t="s">
        <v>44</v>
      </c>
      <c r="C7" s="233"/>
      <c r="D7" s="236" t="s">
        <v>98</v>
      </c>
      <c r="E7" s="236"/>
      <c r="F7" s="236"/>
      <c r="G7" s="18"/>
      <c r="H7" s="236" t="s">
        <v>99</v>
      </c>
      <c r="I7" s="236"/>
      <c r="J7" s="236"/>
    </row>
    <row r="8" spans="2:10" s="41" customFormat="1" ht="23.25" customHeight="1">
      <c r="B8" s="234"/>
      <c r="C8" s="234"/>
      <c r="D8" s="237"/>
      <c r="E8" s="237"/>
      <c r="F8" s="237"/>
      <c r="G8" s="42"/>
      <c r="H8" s="237"/>
      <c r="I8" s="237"/>
      <c r="J8" s="237"/>
    </row>
    <row r="9" spans="2:10" s="12" customFormat="1" ht="23.25" customHeight="1">
      <c r="B9" s="240" t="s">
        <v>18</v>
      </c>
      <c r="C9" s="233" t="s">
        <v>45</v>
      </c>
      <c r="D9" s="239" t="s">
        <v>1</v>
      </c>
      <c r="E9" s="239"/>
      <c r="F9" s="230" t="s">
        <v>2</v>
      </c>
      <c r="G9" s="13"/>
      <c r="H9" s="239" t="s">
        <v>3</v>
      </c>
      <c r="I9" s="239"/>
      <c r="J9" s="230" t="s">
        <v>2</v>
      </c>
    </row>
    <row r="10" spans="2:10" s="12" customFormat="1" ht="14.25" customHeight="1">
      <c r="B10" s="225"/>
      <c r="C10" s="234"/>
      <c r="D10" s="13" t="s">
        <v>4</v>
      </c>
      <c r="E10" s="13" t="s">
        <v>5</v>
      </c>
      <c r="F10" s="230"/>
      <c r="G10" s="13"/>
      <c r="H10" s="13" t="s">
        <v>4</v>
      </c>
      <c r="I10" s="13" t="s">
        <v>5</v>
      </c>
      <c r="J10" s="230"/>
    </row>
    <row r="11" spans="2:10" s="12" customFormat="1" ht="6" customHeight="1">
      <c r="B11" s="88"/>
      <c r="C11" s="94"/>
      <c r="D11" s="13"/>
      <c r="E11" s="13"/>
      <c r="F11" s="88"/>
      <c r="G11" s="13"/>
      <c r="H11" s="13"/>
      <c r="I11" s="13"/>
      <c r="J11" s="88"/>
    </row>
    <row r="12" spans="2:10" s="22" customFormat="1" ht="24" customHeight="1">
      <c r="B12" s="53"/>
      <c r="C12" s="95" t="s">
        <v>47</v>
      </c>
      <c r="D12" s="108">
        <f>+'[1]Anual NCIIU'!$O$26</f>
        <v>6.7084602626566765</v>
      </c>
      <c r="E12" s="108">
        <f>+'[1]Anual RCIIU'!$O$26</f>
        <v>5.155069880014427</v>
      </c>
      <c r="F12" s="108">
        <f>+'[1]Anual RCIIU'!$AU$25</f>
        <v>3.54162651403738</v>
      </c>
      <c r="G12" s="7"/>
      <c r="H12" s="108">
        <f>+'[1]A corr NCIIU'!$O$25</f>
        <v>8.023989525023994</v>
      </c>
      <c r="I12" s="108">
        <f>+'[1]Año corr RCIIU'!$O$25</f>
        <v>6.899783865485618</v>
      </c>
      <c r="J12" s="108">
        <f>+'[1]Año corr RCIIU'!$AU$25</f>
        <v>6.899783865485589</v>
      </c>
    </row>
    <row r="13" spans="3:10" s="22" customFormat="1" ht="3" customHeight="1">
      <c r="C13" s="92"/>
      <c r="D13" s="46"/>
      <c r="E13" s="46"/>
      <c r="F13" s="46"/>
      <c r="G13" s="46"/>
      <c r="H13" s="46"/>
      <c r="I13" s="46"/>
      <c r="J13" s="46"/>
    </row>
    <row r="14" spans="2:10" s="22" customFormat="1" ht="21" customHeight="1">
      <c r="B14" s="13"/>
      <c r="C14" s="122" t="s">
        <v>48</v>
      </c>
      <c r="D14" s="120"/>
      <c r="E14" s="120"/>
      <c r="F14" s="120"/>
      <c r="G14" s="120"/>
      <c r="H14" s="120"/>
      <c r="I14" s="120"/>
      <c r="J14" s="120"/>
    </row>
    <row r="15" spans="2:10" s="22" customFormat="1" ht="36" customHeight="1">
      <c r="B15" s="49" t="s">
        <v>19</v>
      </c>
      <c r="C15" s="45" t="s">
        <v>96</v>
      </c>
      <c r="D15" s="107">
        <f>+'[1]Anual NCIIU'!$C$26</f>
        <v>11.132237637057</v>
      </c>
      <c r="E15" s="107">
        <f>+'[1]Anual RCIIU'!$C$26</f>
        <v>8.96670246972806</v>
      </c>
      <c r="F15" s="107">
        <f>+'[1]Anual RCIIU'!$AI$26</f>
        <v>1.951611729904141</v>
      </c>
      <c r="G15" s="19"/>
      <c r="H15" s="107">
        <f>+'[1]A corr NCIIU'!$C$25</f>
        <v>10.055852249137946</v>
      </c>
      <c r="I15" s="107">
        <f>+'[1]Año corr RCIIU'!$C$25</f>
        <v>8.774987575724019</v>
      </c>
      <c r="J15" s="107">
        <f>+'[1]Año corr RCIIU'!$AI$25</f>
        <v>1.8152768370542063</v>
      </c>
    </row>
    <row r="16" spans="2:10" s="22" customFormat="1" ht="36" customHeight="1">
      <c r="B16" s="53" t="s">
        <v>20</v>
      </c>
      <c r="C16" s="23" t="s">
        <v>50</v>
      </c>
      <c r="D16" s="108">
        <f>+'[1]Anual NCIIU'!$E$26</f>
        <v>12.387607980623585</v>
      </c>
      <c r="E16" s="108">
        <f>+'[1]Anual RCIIU'!$E$26</f>
        <v>11.049189337626357</v>
      </c>
      <c r="F16" s="108">
        <f>+'[1]Anual RCIIU'!$AK$26</f>
        <v>0.6819097283864936</v>
      </c>
      <c r="G16" s="7"/>
      <c r="H16" s="108">
        <f>+'[1]A corr NCIIU'!$E$25</f>
        <v>10.943605520726708</v>
      </c>
      <c r="I16" s="108">
        <f>+'[1]Año corr RCIIU'!$E$25</f>
        <v>10.130159116074806</v>
      </c>
      <c r="J16" s="108">
        <f>+'[1]Año corr RCIIU'!$AK$25</f>
        <v>0.6272902777432897</v>
      </c>
    </row>
    <row r="17" spans="2:10" s="22" customFormat="1" ht="18" customHeight="1">
      <c r="B17" s="13"/>
      <c r="C17" s="120" t="s">
        <v>49</v>
      </c>
      <c r="D17" s="120"/>
      <c r="E17" s="120"/>
      <c r="F17" s="120"/>
      <c r="G17" s="120"/>
      <c r="H17" s="120"/>
      <c r="I17" s="120"/>
      <c r="J17" s="120"/>
    </row>
    <row r="18" spans="2:10" s="22" customFormat="1" ht="48.75" customHeight="1">
      <c r="B18" s="49">
        <v>3</v>
      </c>
      <c r="C18" s="45" t="s">
        <v>51</v>
      </c>
      <c r="D18" s="107">
        <f>+'[1]Anual NCIIU'!$F$26</f>
        <v>5.6188992082172895</v>
      </c>
      <c r="E18" s="107">
        <f>+'[1]Anual RCIIU'!$F$26</f>
        <v>3.6036166781184957</v>
      </c>
      <c r="F18" s="107">
        <f>+'[1]Anual RCIIU'!$AL$26</f>
        <v>1.5269683577924986</v>
      </c>
      <c r="G18" s="19"/>
      <c r="H18" s="107">
        <f>+'[1]A corr NCIIU'!$F$25</f>
        <v>6.40526174554614</v>
      </c>
      <c r="I18" s="107">
        <f>+'[1]Año corr RCIIU'!$F$25</f>
        <v>4.9997618267926045</v>
      </c>
      <c r="J18" s="107">
        <f>+'[1]Año corr RCIIU'!$AL$25</f>
        <v>2.2039561607811162</v>
      </c>
    </row>
    <row r="19" spans="2:10" s="22" customFormat="1" ht="48.75" customHeight="1">
      <c r="B19" s="53">
        <v>4</v>
      </c>
      <c r="C19" s="23" t="s">
        <v>52</v>
      </c>
      <c r="D19" s="108">
        <f>+'[1]Anual NCIIU'!$G$26</f>
        <v>4.154742189617569</v>
      </c>
      <c r="E19" s="108">
        <f>+'[1]Anual RCIIU'!$G$26</f>
        <v>4.379151823506742</v>
      </c>
      <c r="F19" s="108">
        <f>+'[1]Anual RCIIU'!$AM$26</f>
        <v>0.5190471638486784</v>
      </c>
      <c r="G19" s="7"/>
      <c r="H19" s="108">
        <f>+'[1]A corr NCIIU'!$G$25</f>
        <v>12.995863781789627</v>
      </c>
      <c r="I19" s="108">
        <f>+'[1]Año corr RCIIU'!$G$25</f>
        <v>13.173552042522797</v>
      </c>
      <c r="J19" s="108">
        <f>+'[1]Año corr RCIIU'!$AM$25</f>
        <v>1.481563606997901</v>
      </c>
    </row>
    <row r="20" spans="2:10" s="22" customFormat="1" ht="18" customHeight="1">
      <c r="B20" s="49"/>
      <c r="C20" s="123" t="s">
        <v>53</v>
      </c>
      <c r="D20" s="121"/>
      <c r="E20" s="121"/>
      <c r="F20" s="121"/>
      <c r="G20" s="121"/>
      <c r="H20" s="121"/>
      <c r="I20" s="121"/>
      <c r="J20" s="121"/>
    </row>
    <row r="21" spans="2:10" s="47" customFormat="1" ht="36" customHeight="1">
      <c r="B21" s="87">
        <v>5</v>
      </c>
      <c r="C21" s="28" t="s">
        <v>61</v>
      </c>
      <c r="D21" s="109">
        <f>+'[1]Anual NCIIU'!$D$26</f>
        <v>-1.344201907222986</v>
      </c>
      <c r="E21" s="107">
        <f>+'[1]Anual RCIIU'!$D$26</f>
        <v>-2.704592921848102</v>
      </c>
      <c r="F21" s="107">
        <f>+'[1]Anual RCIIU'!$AJ$26</f>
        <v>-0.016277676406223855</v>
      </c>
      <c r="G21" s="46"/>
      <c r="H21" s="107">
        <f>+'[1]A corr NCIIU'!$D$25</f>
        <v>5.869915875207809</v>
      </c>
      <c r="I21" s="107">
        <f>+'[1]Año corr RCIIU'!$D$25</f>
        <v>4.933193966875743</v>
      </c>
      <c r="J21" s="107">
        <f>+'[1]Año corr RCIIU'!$AJ$25</f>
        <v>0.02916912201524177</v>
      </c>
    </row>
    <row r="22" spans="2:10" s="22" customFormat="1" ht="36" customHeight="1">
      <c r="B22" s="49">
        <v>6</v>
      </c>
      <c r="C22" s="45" t="s">
        <v>79</v>
      </c>
      <c r="D22" s="107">
        <f>+'[1]Anual NCIIU'!$N$26</f>
        <v>6.5791421222711115</v>
      </c>
      <c r="E22" s="107">
        <f>+'[1]Anual RCIIU'!$N$26</f>
        <v>3.565568818734083</v>
      </c>
      <c r="F22" s="107">
        <f>+'[1]Anual RCIIU'!$AT$26</f>
        <v>0.15834395382470626</v>
      </c>
      <c r="H22" s="107">
        <f>+'[1]A corr NCIIU'!$N$25</f>
        <v>5.123241881759324</v>
      </c>
      <c r="I22" s="107">
        <f>+'[1]Año corr RCIIU'!$N$25</f>
        <v>2.0052381420573653</v>
      </c>
      <c r="J22" s="107">
        <f>+'[1]Año corr RCIIU'!$AT$25</f>
        <v>0.09251050729196462</v>
      </c>
    </row>
    <row r="23" spans="2:10" s="22" customFormat="1" ht="36" customHeight="1">
      <c r="B23" s="53">
        <v>7</v>
      </c>
      <c r="C23" s="23" t="s">
        <v>62</v>
      </c>
      <c r="D23" s="108">
        <f>+'[1]Anual NCIIU'!$M$26</f>
        <v>2.6630994942331148</v>
      </c>
      <c r="E23" s="108">
        <f>+'[1]Anual RCIIU'!$M$26</f>
        <v>2.028755866230364</v>
      </c>
      <c r="F23" s="108">
        <f>+'[1]Anual RCIIU'!$AS$26</f>
        <v>0.03700759374316085</v>
      </c>
      <c r="G23" s="7"/>
      <c r="H23" s="108">
        <f>+'[1]A corr NCIIU'!$M$25</f>
        <v>6.464894797549698</v>
      </c>
      <c r="I23" s="108">
        <f>+'[1]Año corr RCIIU'!$M$25</f>
        <v>5.508522602525196</v>
      </c>
      <c r="J23" s="108">
        <f>+'[1]Año corr RCIIU'!$AS$25</f>
        <v>0.0973082099139329</v>
      </c>
    </row>
    <row r="24" spans="2:10" s="22" customFormat="1" ht="36" customHeight="1">
      <c r="B24" s="49">
        <v>8</v>
      </c>
      <c r="C24" s="45" t="s">
        <v>63</v>
      </c>
      <c r="D24" s="107">
        <f>+'[1]Anual NCIIU'!$L$26</f>
        <v>0.2683523515532895</v>
      </c>
      <c r="E24" s="107">
        <f>+'[1]Anual RCIIU'!$L$26</f>
        <v>-0.2830127327273052</v>
      </c>
      <c r="F24" s="107">
        <f>+'[1]Anual RCIIU'!$AR$26</f>
        <v>-0.011800659834671831</v>
      </c>
      <c r="G24" s="19"/>
      <c r="H24" s="107">
        <f>+'[1]A corr NCIIU'!$L$25</f>
        <v>3.2537318684675376</v>
      </c>
      <c r="I24" s="107">
        <f>+'[1]Año corr RCIIU'!$L$25</f>
        <v>2.62042443566718</v>
      </c>
      <c r="J24" s="107">
        <f>+'[1]Año corr RCIIU'!$AR$25</f>
        <v>0.10232855316513571</v>
      </c>
    </row>
    <row r="25" spans="2:10" s="22" customFormat="1" ht="36" customHeight="1">
      <c r="B25" s="53">
        <v>9</v>
      </c>
      <c r="C25" s="23" t="s">
        <v>64</v>
      </c>
      <c r="D25" s="108">
        <f>+'[1]Anual NCIIU'!$I$26</f>
        <v>7.403135152139012</v>
      </c>
      <c r="E25" s="108">
        <f>+'[1]Anual RCIIU'!$I$26</f>
        <v>7.890460825949363</v>
      </c>
      <c r="F25" s="108">
        <f>+'[1]Anual RCIIU'!$AO$26</f>
        <v>0.2068778468185882</v>
      </c>
      <c r="G25" s="7"/>
      <c r="H25" s="108">
        <f>+'[1]A corr NCIIU'!$I$25</f>
        <v>10.155536817368255</v>
      </c>
      <c r="I25" s="108">
        <f>+'[1]Año corr RCIIU'!$I$25</f>
        <v>10.656362304000751</v>
      </c>
      <c r="J25" s="108">
        <f>+'[1]Año corr RCIIU'!$AO$25</f>
        <v>0.26901075230407057</v>
      </c>
    </row>
    <row r="26" spans="2:10" s="22" customFormat="1" ht="36" customHeight="1">
      <c r="B26" s="49">
        <v>10</v>
      </c>
      <c r="C26" s="45" t="s">
        <v>65</v>
      </c>
      <c r="D26" s="107">
        <f>+'[1]Anual NCIIU'!$H$26</f>
        <v>0.1760056756847188</v>
      </c>
      <c r="E26" s="107">
        <f>+'[1]Anual RCIIU'!$H$26</f>
        <v>4.162981511298957</v>
      </c>
      <c r="F26" s="107">
        <f>+'[1]Anual RCIIU'!$AN$26</f>
        <v>0.019129748514393568</v>
      </c>
      <c r="G26" s="19"/>
      <c r="H26" s="107">
        <f>+'[1]A corr NCIIU'!$H$25</f>
        <v>1.4306509802797032</v>
      </c>
      <c r="I26" s="107">
        <f>+'[1]Año corr RCIIU'!$H$25</f>
        <v>4.768376369248773</v>
      </c>
      <c r="J26" s="107">
        <f>+'[1]Año corr RCIIU'!$AN$25</f>
        <v>0.023274645301241556</v>
      </c>
    </row>
    <row r="27" spans="2:10" s="22" customFormat="1" ht="36" customHeight="1">
      <c r="B27" s="53">
        <v>11</v>
      </c>
      <c r="C27" s="23" t="s">
        <v>66</v>
      </c>
      <c r="D27" s="108">
        <f>+'[1]Anual NCIIU'!$K$26</f>
        <v>4.408595967830472</v>
      </c>
      <c r="E27" s="108">
        <f>+'[1]Anual RCIIU'!$K$26</f>
        <v>4.511796495198372</v>
      </c>
      <c r="F27" s="108">
        <f>+'[1]Anual RCIIU'!$AQ$26</f>
        <v>0.047878413529321893</v>
      </c>
      <c r="G27" s="7"/>
      <c r="H27" s="108">
        <f>+'[1]A corr NCIIU'!$K$25</f>
        <v>6.375740338372182</v>
      </c>
      <c r="I27" s="108">
        <f>+'[1]Año corr RCIIU'!$K$25</f>
        <v>6.913769028443534</v>
      </c>
      <c r="J27" s="108">
        <f>+'[1]Año corr RCIIU'!$AQ$25</f>
        <v>0.08520180774233095</v>
      </c>
    </row>
    <row r="28" spans="2:10" s="47" customFormat="1" ht="36" customHeight="1">
      <c r="B28" s="54">
        <v>12</v>
      </c>
      <c r="C28" s="50" t="s">
        <v>60</v>
      </c>
      <c r="D28" s="110">
        <f>+'[1]Anual NCIIU'!$J$26</f>
        <v>2.5592143700761794</v>
      </c>
      <c r="E28" s="110">
        <f>+'[1]Anual RCIIU'!$J$26</f>
        <v>1.2930903275367742</v>
      </c>
      <c r="F28" s="110">
        <f>+'[1]Anual RCIIU'!$AP$26</f>
        <v>0.034373679893373976</v>
      </c>
      <c r="G28" s="51"/>
      <c r="H28" s="110">
        <f>+'[1]A corr NCIIU'!$J$25</f>
        <v>4.6842444592201655</v>
      </c>
      <c r="I28" s="110">
        <f>+'[1]Año corr RCIIU'!$J$25</f>
        <v>2.728154445249638</v>
      </c>
      <c r="J28" s="110">
        <f>+'[1]Año corr RCIIU'!$AP$25</f>
        <v>0.07289338517515614</v>
      </c>
    </row>
    <row r="29" spans="2:3" s="9" customFormat="1" ht="13.5" customHeight="1">
      <c r="B29" s="1" t="s">
        <v>68</v>
      </c>
      <c r="C29" s="1"/>
    </row>
    <row r="30" spans="2:10" ht="13.5">
      <c r="B30" s="20" t="s">
        <v>14</v>
      </c>
      <c r="C30" s="20"/>
      <c r="D30" s="1"/>
      <c r="E30" s="1"/>
      <c r="F30" s="1"/>
      <c r="G30" s="1"/>
      <c r="H30" s="1"/>
      <c r="I30" s="1"/>
      <c r="J30" s="1"/>
    </row>
    <row r="31" spans="2:10" ht="12.75" customHeight="1">
      <c r="B31" s="80" t="s">
        <v>17</v>
      </c>
      <c r="C31" s="52"/>
      <c r="D31" s="1"/>
      <c r="E31" s="1"/>
      <c r="F31" s="1"/>
      <c r="G31" s="1"/>
      <c r="H31" s="1"/>
      <c r="I31" s="1"/>
      <c r="J31" s="1"/>
    </row>
    <row r="32" spans="2:10" ht="20.25" customHeight="1">
      <c r="B32" s="9"/>
      <c r="C32" s="238" t="s">
        <v>60</v>
      </c>
      <c r="D32" s="93">
        <v>4752</v>
      </c>
      <c r="E32" s="235" t="s">
        <v>54</v>
      </c>
      <c r="F32" s="235"/>
      <c r="G32" s="235"/>
      <c r="H32" s="235"/>
      <c r="I32" s="235"/>
      <c r="J32" s="235"/>
    </row>
    <row r="33" spans="3:10" ht="13.5">
      <c r="C33" s="238"/>
      <c r="D33" s="93">
        <v>4753</v>
      </c>
      <c r="E33" s="235" t="s">
        <v>55</v>
      </c>
      <c r="F33" s="235"/>
      <c r="G33" s="235"/>
      <c r="H33" s="235"/>
      <c r="I33" s="235"/>
      <c r="J33" s="235"/>
    </row>
    <row r="34" spans="3:10" ht="13.5">
      <c r="C34" s="238"/>
      <c r="D34" s="93">
        <v>4759</v>
      </c>
      <c r="E34" s="235" t="s">
        <v>56</v>
      </c>
      <c r="F34" s="235"/>
      <c r="G34" s="235"/>
      <c r="H34" s="235"/>
      <c r="I34" s="235"/>
      <c r="J34" s="235"/>
    </row>
    <row r="35" spans="3:10" ht="13.5">
      <c r="C35" s="238"/>
      <c r="D35" s="93">
        <v>4762</v>
      </c>
      <c r="E35" s="235" t="s">
        <v>57</v>
      </c>
      <c r="F35" s="235"/>
      <c r="G35" s="235"/>
      <c r="H35" s="235"/>
      <c r="I35" s="235"/>
      <c r="J35" s="235"/>
    </row>
    <row r="36" spans="3:10" ht="13.5">
      <c r="C36" s="238"/>
      <c r="D36" s="93">
        <v>4769</v>
      </c>
      <c r="E36" s="235" t="s">
        <v>58</v>
      </c>
      <c r="F36" s="235"/>
      <c r="G36" s="235"/>
      <c r="H36" s="235"/>
      <c r="I36" s="235"/>
      <c r="J36" s="235"/>
    </row>
    <row r="37" spans="3:10" ht="13.5">
      <c r="C37" s="238"/>
      <c r="D37" s="93">
        <v>4774</v>
      </c>
      <c r="E37" s="235" t="s">
        <v>59</v>
      </c>
      <c r="F37" s="235"/>
      <c r="G37" s="235"/>
      <c r="H37" s="235"/>
      <c r="I37" s="235"/>
      <c r="J37" s="235"/>
    </row>
  </sheetData>
  <sheetProtection/>
  <mergeCells count="18">
    <mergeCell ref="B5:O5"/>
    <mergeCell ref="B4:J4"/>
    <mergeCell ref="H9:I9"/>
    <mergeCell ref="B7:C8"/>
    <mergeCell ref="B9:B10"/>
    <mergeCell ref="E37:J37"/>
    <mergeCell ref="H7:J8"/>
    <mergeCell ref="E35:J35"/>
    <mergeCell ref="F9:F10"/>
    <mergeCell ref="D9:E9"/>
    <mergeCell ref="C9:C10"/>
    <mergeCell ref="J9:J10"/>
    <mergeCell ref="E36:J36"/>
    <mergeCell ref="D7:F8"/>
    <mergeCell ref="C32:C37"/>
    <mergeCell ref="E32:J32"/>
    <mergeCell ref="E33:J33"/>
    <mergeCell ref="E34:J34"/>
  </mergeCells>
  <printOptions horizontalCentered="1" verticalCentered="1"/>
  <pageMargins left="0.4330708661417323" right="0.1968503937007874" top="0.4724409448818898" bottom="0.6299212598425197" header="0" footer="0"/>
  <pageSetup horizontalDpi="600" verticalDpi="600" orientation="landscape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3" tint="0.39998000860214233"/>
  </sheetPr>
  <dimension ref="B2:AJ18"/>
  <sheetViews>
    <sheetView view="pageBreakPreview" zoomScale="95" zoomScaleNormal="85" zoomScaleSheetLayoutView="95" zoomScalePageLayoutView="0" workbookViewId="0" topLeftCell="A1">
      <selection activeCell="B2" sqref="B2"/>
    </sheetView>
  </sheetViews>
  <sheetFormatPr defaultColWidth="11.421875" defaultRowHeight="12.75"/>
  <cols>
    <col min="1" max="1" width="0.85546875" style="2" customWidth="1"/>
    <col min="2" max="2" width="33.00390625" style="2" customWidth="1"/>
    <col min="3" max="4" width="13.28125" style="2" customWidth="1"/>
    <col min="5" max="5" width="4.28125" style="2" customWidth="1"/>
    <col min="6" max="6" width="11.57421875" style="2" customWidth="1"/>
    <col min="7" max="7" width="14.7109375" style="2" customWidth="1"/>
    <col min="8" max="16384" width="11.421875" style="2" customWidth="1"/>
  </cols>
  <sheetData>
    <row r="1" ht="62.25" customHeight="1"/>
    <row r="2" ht="12.75">
      <c r="B2" s="40" t="s">
        <v>133</v>
      </c>
    </row>
    <row r="3" spans="2:7" ht="15">
      <c r="B3" s="114" t="s">
        <v>77</v>
      </c>
      <c r="C3" s="114"/>
      <c r="D3" s="114"/>
      <c r="E3" s="114"/>
      <c r="F3" s="114"/>
      <c r="G3" s="114"/>
    </row>
    <row r="4" spans="2:7" s="35" customFormat="1" ht="12.75">
      <c r="B4" s="228" t="s">
        <v>0</v>
      </c>
      <c r="C4" s="228"/>
      <c r="D4" s="228"/>
      <c r="E4" s="228"/>
      <c r="F4" s="228"/>
      <c r="G4" s="228"/>
    </row>
    <row r="5" spans="2:36" ht="12.75">
      <c r="B5" s="229" t="s">
        <v>104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33"/>
      <c r="S5" s="38"/>
      <c r="T5" s="4"/>
      <c r="U5" s="4"/>
      <c r="V5" s="39"/>
      <c r="W5" s="39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7" ht="12.75">
      <c r="B6" s="81"/>
      <c r="C6" s="81"/>
      <c r="D6" s="81"/>
      <c r="E6" s="81"/>
      <c r="F6" s="81"/>
      <c r="G6" s="81"/>
    </row>
    <row r="7" spans="2:7" s="12" customFormat="1" ht="15.75" customHeight="1">
      <c r="B7" s="240" t="s">
        <v>8</v>
      </c>
      <c r="C7" s="236" t="s">
        <v>98</v>
      </c>
      <c r="D7" s="242"/>
      <c r="E7" s="18"/>
      <c r="F7" s="236" t="s">
        <v>99</v>
      </c>
      <c r="G7" s="236"/>
    </row>
    <row r="8" spans="2:7" s="12" customFormat="1" ht="43.5" customHeight="1">
      <c r="B8" s="230"/>
      <c r="C8" s="243"/>
      <c r="D8" s="243"/>
      <c r="E8" s="14"/>
      <c r="F8" s="244"/>
      <c r="G8" s="244"/>
    </row>
    <row r="9" spans="2:7" s="12" customFormat="1" ht="21.75" customHeight="1">
      <c r="B9" s="230"/>
      <c r="C9" s="241" t="s">
        <v>40</v>
      </c>
      <c r="D9" s="241"/>
      <c r="E9" s="14"/>
      <c r="F9" s="225" t="s">
        <v>41</v>
      </c>
      <c r="G9" s="225"/>
    </row>
    <row r="10" spans="2:7" s="12" customFormat="1" ht="18.75" customHeight="1">
      <c r="B10" s="225"/>
      <c r="C10" s="75" t="s">
        <v>38</v>
      </c>
      <c r="D10" s="75" t="s">
        <v>2</v>
      </c>
      <c r="E10" s="30"/>
      <c r="F10" s="77" t="s">
        <v>38</v>
      </c>
      <c r="G10" s="75" t="s">
        <v>2</v>
      </c>
    </row>
    <row r="11" spans="2:7" s="12" customFormat="1" ht="3" customHeight="1">
      <c r="B11" s="13"/>
      <c r="C11" s="14"/>
      <c r="D11" s="14"/>
      <c r="E11" s="13"/>
      <c r="F11" s="13"/>
      <c r="G11" s="13"/>
    </row>
    <row r="12" spans="2:7" s="12" customFormat="1" ht="12">
      <c r="B12" s="96" t="s">
        <v>13</v>
      </c>
      <c r="C12" s="97">
        <f>+'[1]Anual E Cat'!$F$26</f>
        <v>2.8078414196572323</v>
      </c>
      <c r="D12" s="97">
        <f>+'[1]Anual E Cat'!$T$26</f>
        <v>2.8078414196572337</v>
      </c>
      <c r="E12" s="97"/>
      <c r="F12" s="97">
        <f>+'[1]Año corr E cat'!$F$25</f>
        <v>2.9643959101211323</v>
      </c>
      <c r="G12" s="97">
        <f>+'[1]Año corr E cat'!$T$25</f>
        <v>2.9643959101211115</v>
      </c>
    </row>
    <row r="13" spans="2:7" s="9" customFormat="1" ht="11.25">
      <c r="B13" s="10" t="s">
        <v>9</v>
      </c>
      <c r="C13" s="15">
        <f>+'[1]Anual E Cat'!$C$26</f>
        <v>4.139839540311561</v>
      </c>
      <c r="D13" s="15">
        <f>+'[1]Anual E Cat'!$Q$26</f>
        <v>2.824349488961435</v>
      </c>
      <c r="E13" s="15"/>
      <c r="F13" s="15">
        <f>+'[1]Año corr E cat'!$C$25</f>
        <v>4.708503872168925</v>
      </c>
      <c r="G13" s="15">
        <f>+'[1]Año corr E cat'!$Q$25</f>
        <v>3.204256034136144</v>
      </c>
    </row>
    <row r="14" spans="2:7" s="9" customFormat="1" ht="11.25">
      <c r="B14" s="5" t="s">
        <v>10</v>
      </c>
      <c r="C14" s="6">
        <f>+'[1]Anual E Cat'!$D$26</f>
        <v>-0.4048480027730737</v>
      </c>
      <c r="D14" s="6">
        <f>+'[1]Anual E Cat'!$R$26</f>
        <v>-0.08955946893610166</v>
      </c>
      <c r="E14" s="6"/>
      <c r="F14" s="6">
        <f>+'[1]Año corr E cat'!$D$25</f>
        <v>0.38458476279511233</v>
      </c>
      <c r="G14" s="6">
        <f>+'[1]Año corr E cat'!$R$25</f>
        <v>0.08535471775552698</v>
      </c>
    </row>
    <row r="15" spans="2:7" s="9" customFormat="1" ht="11.25">
      <c r="B15" s="71" t="s">
        <v>11</v>
      </c>
      <c r="C15" s="98">
        <f>+'[1]Anual E Cat'!$E$26</f>
        <v>0.7566484710590423</v>
      </c>
      <c r="D15" s="98">
        <f>+'[1]Anual E Cat'!$S$26</f>
        <v>0.07305139963190009</v>
      </c>
      <c r="E15" s="98"/>
      <c r="F15" s="98">
        <f>+'[1]Año corr E cat'!$E$25</f>
        <v>-3.334348148320654</v>
      </c>
      <c r="G15" s="98">
        <f>+'[1]Año corr E cat'!$S$25</f>
        <v>-0.32521484177055987</v>
      </c>
    </row>
    <row r="16" spans="2:10" s="47" customFormat="1" ht="3" customHeight="1">
      <c r="B16" s="28"/>
      <c r="C16" s="46"/>
      <c r="D16" s="46"/>
      <c r="E16" s="46"/>
      <c r="F16" s="46"/>
      <c r="G16" s="46"/>
      <c r="H16" s="46"/>
      <c r="I16" s="46"/>
      <c r="J16" s="46"/>
    </row>
    <row r="17" s="9" customFormat="1" ht="11.25">
      <c r="B17" s="9" t="s">
        <v>68</v>
      </c>
    </row>
    <row r="18" s="9" customFormat="1" ht="12.75">
      <c r="B18" s="16" t="s">
        <v>14</v>
      </c>
    </row>
  </sheetData>
  <sheetProtection/>
  <mergeCells count="7">
    <mergeCell ref="B4:G4"/>
    <mergeCell ref="B7:B10"/>
    <mergeCell ref="C9:D9"/>
    <mergeCell ref="F9:G9"/>
    <mergeCell ref="C7:D8"/>
    <mergeCell ref="F7:G8"/>
    <mergeCell ref="B5:O5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theme="3" tint="0.39998000860214233"/>
  </sheetPr>
  <dimension ref="B1:AD37"/>
  <sheetViews>
    <sheetView zoomScaleSheetLayoutView="40" zoomScalePageLayoutView="0" workbookViewId="0" topLeftCell="A1">
      <selection activeCell="B2" sqref="B2"/>
    </sheetView>
  </sheetViews>
  <sheetFormatPr defaultColWidth="11.421875" defaultRowHeight="12.75"/>
  <cols>
    <col min="1" max="1" width="0.85546875" style="2" customWidth="1"/>
    <col min="2" max="2" width="5.421875" style="2" customWidth="1"/>
    <col min="3" max="3" width="40.28125" style="2" customWidth="1"/>
    <col min="4" max="4" width="15.28125" style="2" customWidth="1"/>
    <col min="5" max="5" width="17.28125" style="2" customWidth="1"/>
    <col min="6" max="6" width="8.140625" style="2" customWidth="1"/>
    <col min="7" max="8" width="15.8515625" style="2" customWidth="1"/>
    <col min="9" max="16384" width="11.421875" style="2" customWidth="1"/>
  </cols>
  <sheetData>
    <row r="1" spans="2:8" ht="57" customHeight="1">
      <c r="B1" s="17"/>
      <c r="C1" s="17"/>
      <c r="D1" s="17"/>
      <c r="E1" s="17"/>
      <c r="F1" s="245"/>
      <c r="G1" s="245"/>
      <c r="H1" s="245"/>
    </row>
    <row r="2" spans="2:3" ht="12.75">
      <c r="B2" s="40" t="s">
        <v>133</v>
      </c>
      <c r="C2" s="40"/>
    </row>
    <row r="3" spans="2:8" ht="15">
      <c r="B3" s="228" t="s">
        <v>78</v>
      </c>
      <c r="C3" s="228"/>
      <c r="D3" s="228"/>
      <c r="E3" s="228"/>
      <c r="F3" s="228"/>
      <c r="G3" s="228"/>
      <c r="H3" s="228"/>
    </row>
    <row r="4" spans="2:8" s="35" customFormat="1" ht="12.75">
      <c r="B4" s="228" t="s">
        <v>0</v>
      </c>
      <c r="C4" s="228"/>
      <c r="D4" s="228"/>
      <c r="E4" s="228"/>
      <c r="F4" s="228"/>
      <c r="G4" s="228"/>
      <c r="H4" s="228"/>
    </row>
    <row r="5" spans="2:30" ht="12.75">
      <c r="B5" s="229" t="s">
        <v>104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39"/>
      <c r="Q5" s="3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8" ht="12.75">
      <c r="B6" s="81"/>
      <c r="C6" s="81"/>
      <c r="D6" s="81"/>
      <c r="E6" s="81"/>
      <c r="F6" s="81"/>
      <c r="G6" s="81"/>
      <c r="H6" s="81"/>
    </row>
    <row r="7" spans="2:8" s="12" customFormat="1" ht="15.75" customHeight="1">
      <c r="B7" s="233" t="s">
        <v>15</v>
      </c>
      <c r="C7" s="233"/>
      <c r="D7" s="236" t="s">
        <v>98</v>
      </c>
      <c r="E7" s="236"/>
      <c r="F7" s="18"/>
      <c r="G7" s="236" t="s">
        <v>99</v>
      </c>
      <c r="H7" s="236"/>
    </row>
    <row r="8" spans="2:8" s="41" customFormat="1" ht="30" customHeight="1">
      <c r="B8" s="234"/>
      <c r="C8" s="234"/>
      <c r="D8" s="237"/>
      <c r="E8" s="237"/>
      <c r="F8" s="42"/>
      <c r="G8" s="237"/>
      <c r="H8" s="237"/>
    </row>
    <row r="9" spans="2:10" s="12" customFormat="1" ht="18" customHeight="1">
      <c r="B9" s="240" t="s">
        <v>18</v>
      </c>
      <c r="C9" s="89" t="s">
        <v>16</v>
      </c>
      <c r="D9" s="240" t="s">
        <v>40</v>
      </c>
      <c r="E9" s="240"/>
      <c r="F9" s="13"/>
      <c r="G9" s="240" t="s">
        <v>41</v>
      </c>
      <c r="H9" s="240"/>
      <c r="I9" s="41"/>
      <c r="J9" s="41"/>
    </row>
    <row r="10" spans="2:10" s="22" customFormat="1" ht="15" customHeight="1">
      <c r="B10" s="225"/>
      <c r="C10" s="48"/>
      <c r="D10" s="30" t="s">
        <v>39</v>
      </c>
      <c r="E10" s="30" t="s">
        <v>2</v>
      </c>
      <c r="G10" s="30" t="s">
        <v>38</v>
      </c>
      <c r="H10" s="30" t="s">
        <v>2</v>
      </c>
      <c r="I10" s="41"/>
      <c r="J10" s="41"/>
    </row>
    <row r="11" spans="3:10" s="22" customFormat="1" ht="4.5" customHeight="1">
      <c r="C11" s="76"/>
      <c r="D11" s="46"/>
      <c r="E11" s="46"/>
      <c r="F11" s="46"/>
      <c r="G11" s="46"/>
      <c r="H11" s="46"/>
      <c r="I11" s="41"/>
      <c r="J11" s="41"/>
    </row>
    <row r="12" spans="3:10" s="22" customFormat="1" ht="21.75" customHeight="1">
      <c r="C12" s="78" t="s">
        <v>47</v>
      </c>
      <c r="D12" s="111">
        <f>+'[1]Anual E act'!$O$26</f>
        <v>2.8078414196573322</v>
      </c>
      <c r="E12" s="111">
        <f>+'[1]Anual E act'!$AU$26</f>
        <v>2.8078414196573154</v>
      </c>
      <c r="F12" s="79"/>
      <c r="G12" s="111">
        <f>+'[1]Año corr E act'!$O$25</f>
        <v>2.9643959101211306</v>
      </c>
      <c r="H12" s="111">
        <f>+'[1]Año corr E act'!$AU$25</f>
        <v>2.9643959101211275</v>
      </c>
      <c r="I12" s="41"/>
      <c r="J12" s="41"/>
    </row>
    <row r="13" spans="3:10" s="22" customFormat="1" ht="9" customHeight="1">
      <c r="C13" s="92"/>
      <c r="D13" s="46"/>
      <c r="E13" s="46"/>
      <c r="F13" s="46"/>
      <c r="G13" s="46"/>
      <c r="H13" s="46"/>
      <c r="I13" s="41"/>
      <c r="J13" s="41"/>
    </row>
    <row r="14" spans="2:10" s="22" customFormat="1" ht="18" customHeight="1">
      <c r="B14" s="13"/>
      <c r="C14" s="122" t="s">
        <v>48</v>
      </c>
      <c r="D14" s="120"/>
      <c r="E14" s="120"/>
      <c r="F14" s="120"/>
      <c r="G14" s="120"/>
      <c r="H14" s="120"/>
      <c r="I14" s="41"/>
      <c r="J14" s="41"/>
    </row>
    <row r="15" spans="2:10" s="22" customFormat="1" ht="36" customHeight="1">
      <c r="B15" s="49" t="s">
        <v>19</v>
      </c>
      <c r="C15" s="45" t="s">
        <v>97</v>
      </c>
      <c r="D15" s="107">
        <f>+'[1]Anual E act'!$C$26</f>
        <v>6.785009861961898</v>
      </c>
      <c r="E15" s="107">
        <f>+'[1]Anual E act'!$AI$26</f>
        <v>0.8344888137774802</v>
      </c>
      <c r="F15" s="19"/>
      <c r="G15" s="107">
        <f>+'[1]Año corr E act'!$C$25</f>
        <v>4.195273232887117</v>
      </c>
      <c r="H15" s="107">
        <f>+'[1]Año corr E act'!$AI$25</f>
        <v>0.5271295643691145</v>
      </c>
      <c r="I15" s="41"/>
      <c r="J15" s="41"/>
    </row>
    <row r="16" spans="2:8" s="22" customFormat="1" ht="36" customHeight="1">
      <c r="B16" s="53" t="s">
        <v>20</v>
      </c>
      <c r="C16" s="23" t="s">
        <v>50</v>
      </c>
      <c r="D16" s="108">
        <f>+'[1]Anual E act'!$E$26</f>
        <v>5.0435028648228</v>
      </c>
      <c r="E16" s="108">
        <f>+'[1]Anual E act'!$AK$26</f>
        <v>0.294404019892788</v>
      </c>
      <c r="F16" s="7"/>
      <c r="G16" s="108">
        <f>+'[1]Año corr E act'!$E$25</f>
        <v>3.4524857956005803</v>
      </c>
      <c r="H16" s="108">
        <f>+'[1]Año corr E act'!$AK$25</f>
        <v>0.20464134344460994</v>
      </c>
    </row>
    <row r="17" spans="2:8" s="22" customFormat="1" ht="18" customHeight="1">
      <c r="B17" s="13"/>
      <c r="C17" s="120" t="s">
        <v>49</v>
      </c>
      <c r="D17" s="120"/>
      <c r="E17" s="120"/>
      <c r="F17" s="120"/>
      <c r="G17" s="120"/>
      <c r="H17" s="120"/>
    </row>
    <row r="18" spans="2:8" s="22" customFormat="1" ht="48.75" customHeight="1">
      <c r="B18" s="49">
        <v>3</v>
      </c>
      <c r="C18" s="45" t="s">
        <v>51</v>
      </c>
      <c r="D18" s="107">
        <f>+'[1]Anual E act'!$F$26</f>
        <v>2.1783195435402685</v>
      </c>
      <c r="E18" s="107">
        <f>+'[1]Anual E act'!$AL$26</f>
        <v>0.8076075859324583</v>
      </c>
      <c r="F18" s="19"/>
      <c r="G18" s="107">
        <f>+'[1]Año corr E act'!$F$25</f>
        <v>2.6316814617834363</v>
      </c>
      <c r="H18" s="107">
        <f>+'[1]Año corr E act'!$AL$25</f>
        <v>0.9705160163801736</v>
      </c>
    </row>
    <row r="19" spans="2:8" s="22" customFormat="1" ht="48.75" customHeight="1">
      <c r="B19" s="53">
        <v>4</v>
      </c>
      <c r="C19" s="23" t="s">
        <v>52</v>
      </c>
      <c r="D19" s="108">
        <f>+'[1]Anual E act'!$G$26</f>
        <v>7.807342814066265</v>
      </c>
      <c r="E19" s="108">
        <f>+'[1]Anual E act'!$AM$26</f>
        <v>0.7911333830499059</v>
      </c>
      <c r="F19" s="7"/>
      <c r="G19" s="108">
        <f>+'[1]Año corr E act'!$G$25</f>
        <v>8.274116849863002</v>
      </c>
      <c r="H19" s="108">
        <f>+'[1]Año corr E act'!$AM$25</f>
        <v>0.824010392139592</v>
      </c>
    </row>
    <row r="20" spans="2:8" s="22" customFormat="1" ht="18" customHeight="1">
      <c r="B20" s="49"/>
      <c r="C20" s="123" t="s">
        <v>53</v>
      </c>
      <c r="D20" s="121"/>
      <c r="E20" s="121"/>
      <c r="F20" s="121"/>
      <c r="G20" s="121"/>
      <c r="H20" s="121"/>
    </row>
    <row r="21" spans="2:8" s="47" customFormat="1" ht="36" customHeight="1">
      <c r="B21" s="87">
        <v>5</v>
      </c>
      <c r="C21" s="28" t="s">
        <v>61</v>
      </c>
      <c r="D21" s="107">
        <f>+'[1]Anual E act'!$D$26</f>
        <v>-0.12740001050883792</v>
      </c>
      <c r="E21" s="107">
        <f>+'[1]Anual E act'!$AJ$26</f>
        <v>-0.008605890018721307</v>
      </c>
      <c r="F21" s="46"/>
      <c r="G21" s="107">
        <f>+'[1]Año corr E act'!$D$25</f>
        <v>1.4412583076205532</v>
      </c>
      <c r="H21" s="107">
        <f>+'[1]Año corr E act'!$AJ$25</f>
        <v>0.09698455404964604</v>
      </c>
    </row>
    <row r="22" spans="2:8" s="22" customFormat="1" ht="36" customHeight="1">
      <c r="B22" s="49">
        <v>6</v>
      </c>
      <c r="C22" s="45" t="s">
        <v>79</v>
      </c>
      <c r="D22" s="107">
        <f>+'[1]Anual E act'!$N$26</f>
        <v>1.8503016265083123</v>
      </c>
      <c r="E22" s="107">
        <f>+'[1]Anual E act'!$AT$26</f>
        <v>0.11971928173818261</v>
      </c>
      <c r="G22" s="107">
        <f>+'[1]Año corr E act'!$N$25</f>
        <v>2.2546406842703157</v>
      </c>
      <c r="H22" s="107">
        <f>+'[1]Año corr E act'!$AT$25</f>
        <v>0.1457157092847507</v>
      </c>
    </row>
    <row r="23" spans="2:8" s="22" customFormat="1" ht="36" customHeight="1">
      <c r="B23" s="53">
        <v>7</v>
      </c>
      <c r="C23" s="23" t="s">
        <v>62</v>
      </c>
      <c r="D23" s="108">
        <f>+'[1]Anual E act'!$M$26</f>
        <v>1.7574286044629257</v>
      </c>
      <c r="E23" s="108">
        <f>+'[1]Anual E act'!$AS$26</f>
        <v>0.06276214729832168</v>
      </c>
      <c r="F23" s="7"/>
      <c r="G23" s="108">
        <f>+'[1]Año corr E act'!$M$25</f>
        <v>1.6512417604367395</v>
      </c>
      <c r="H23" s="108">
        <f>+'[1]Año corr E act'!$AS$25</f>
        <v>0.05924179656489729</v>
      </c>
    </row>
    <row r="24" spans="2:8" s="22" customFormat="1" ht="36" customHeight="1">
      <c r="B24" s="49">
        <v>8</v>
      </c>
      <c r="C24" s="45" t="s">
        <v>63</v>
      </c>
      <c r="D24" s="107">
        <f>+'[1]Anual E act'!$L$26</f>
        <v>-0.31674352557174107</v>
      </c>
      <c r="E24" s="107">
        <f>+'[1]Anual E act'!$AR$26</f>
        <v>-0.023417831281031712</v>
      </c>
      <c r="F24" s="19"/>
      <c r="G24" s="107">
        <f>+'[1]Año corr E act'!$L$25</f>
        <v>1.4818742176438324</v>
      </c>
      <c r="H24" s="107">
        <f>+'[1]Año corr E act'!$AR$25</f>
        <v>0.10897112147925948</v>
      </c>
    </row>
    <row r="25" spans="2:8" s="22" customFormat="1" ht="36" customHeight="1">
      <c r="B25" s="53">
        <v>9</v>
      </c>
      <c r="C25" s="23" t="s">
        <v>73</v>
      </c>
      <c r="D25" s="108">
        <f>+'[1]Anual E act'!$I$26</f>
        <v>-1.5420404998629151</v>
      </c>
      <c r="E25" s="108">
        <f>+'[1]Anual E act'!$AO$26</f>
        <v>-0.07200495340323743</v>
      </c>
      <c r="F25" s="7"/>
      <c r="G25" s="108">
        <f>+'[1]Año corr E act'!$I$25</f>
        <v>-0.45029735229413703</v>
      </c>
      <c r="H25" s="108">
        <f>+'[1]Año corr E act'!$AO$25</f>
        <v>-0.021038126629379685</v>
      </c>
    </row>
    <row r="26" spans="2:8" s="22" customFormat="1" ht="36" customHeight="1">
      <c r="B26" s="49">
        <v>10</v>
      </c>
      <c r="C26" s="45" t="s">
        <v>65</v>
      </c>
      <c r="D26" s="107">
        <f>+'[1]Anual E act'!$H$26</f>
        <v>2.198852772466498</v>
      </c>
      <c r="E26" s="107">
        <f>+'[1]Anual E act'!$AN$26</f>
        <v>0.009496903867509125</v>
      </c>
      <c r="F26" s="19"/>
      <c r="G26" s="107">
        <f>+'[1]Año corr E act'!$H$25</f>
        <v>-0.081278786236801</v>
      </c>
      <c r="H26" s="107">
        <f>+'[1]Año corr E act'!$AN$25</f>
        <v>-0.0003583173179328942</v>
      </c>
    </row>
    <row r="27" spans="2:8" s="22" customFormat="1" ht="36" customHeight="1">
      <c r="B27" s="53">
        <v>11</v>
      </c>
      <c r="C27" s="23" t="s">
        <v>74</v>
      </c>
      <c r="D27" s="108">
        <f>+'[1]Anual E act'!$K$26</f>
        <v>-1.1637133033589455</v>
      </c>
      <c r="E27" s="108">
        <f>+'[1]Anual E act'!$AQ$26</f>
        <v>-0.01816799000740981</v>
      </c>
      <c r="F27" s="7"/>
      <c r="G27" s="108">
        <f>+'[1]Año corr E act'!$K$25</f>
        <v>-0.22094564737077307</v>
      </c>
      <c r="H27" s="108">
        <f>+'[1]Año corr E act'!$AQ$25</f>
        <v>-0.003583173179328979</v>
      </c>
    </row>
    <row r="28" spans="2:8" s="47" customFormat="1" ht="36" customHeight="1">
      <c r="B28" s="54">
        <v>12</v>
      </c>
      <c r="C28" s="50" t="s">
        <v>60</v>
      </c>
      <c r="D28" s="110">
        <f>+'[1]Anual E act'!$J$26</f>
        <v>0.27412875909238554</v>
      </c>
      <c r="E28" s="110">
        <f>+'[1]Anual E act'!$AP$26</f>
        <v>0.010425948811069846</v>
      </c>
      <c r="F28" s="51"/>
      <c r="G28" s="110">
        <f>+'[1]Año corr E act'!$J$25</f>
        <v>1.3717938147568265</v>
      </c>
      <c r="H28" s="110">
        <f>+'[1]Año corr E act'!$AP$25</f>
        <v>0.052165029535726035</v>
      </c>
    </row>
    <row r="29" spans="2:3" s="9" customFormat="1" ht="13.5" customHeight="1">
      <c r="B29" s="1" t="s">
        <v>67</v>
      </c>
      <c r="C29" s="1"/>
    </row>
    <row r="30" spans="2:8" ht="13.5">
      <c r="B30" s="20" t="s">
        <v>14</v>
      </c>
      <c r="C30" s="20"/>
      <c r="D30" s="1"/>
      <c r="E30" s="1"/>
      <c r="F30" s="1"/>
      <c r="G30" s="1"/>
      <c r="H30" s="1"/>
    </row>
    <row r="31" spans="2:8" ht="12.75" customHeight="1">
      <c r="B31" s="80" t="s">
        <v>17</v>
      </c>
      <c r="C31" s="52"/>
      <c r="D31" s="1"/>
      <c r="E31" s="1"/>
      <c r="F31" s="1"/>
      <c r="G31" s="1"/>
      <c r="H31" s="1"/>
    </row>
    <row r="32" spans="2:8" ht="20.25" customHeight="1">
      <c r="B32" s="9"/>
      <c r="C32" s="238" t="s">
        <v>60</v>
      </c>
      <c r="D32" s="93">
        <v>4752</v>
      </c>
      <c r="E32" s="235" t="s">
        <v>54</v>
      </c>
      <c r="F32" s="235"/>
      <c r="G32" s="235"/>
      <c r="H32" s="235"/>
    </row>
    <row r="33" spans="3:8" ht="13.5">
      <c r="C33" s="238"/>
      <c r="D33" s="93">
        <v>4753</v>
      </c>
      <c r="E33" s="235" t="s">
        <v>55</v>
      </c>
      <c r="F33" s="235"/>
      <c r="G33" s="235"/>
      <c r="H33" s="235"/>
    </row>
    <row r="34" spans="3:8" ht="13.5">
      <c r="C34" s="238"/>
      <c r="D34" s="93">
        <v>4759</v>
      </c>
      <c r="E34" s="235" t="s">
        <v>56</v>
      </c>
      <c r="F34" s="235"/>
      <c r="G34" s="235"/>
      <c r="H34" s="235"/>
    </row>
    <row r="35" spans="3:8" ht="13.5">
      <c r="C35" s="238"/>
      <c r="D35" s="93">
        <v>4762</v>
      </c>
      <c r="E35" s="235" t="s">
        <v>57</v>
      </c>
      <c r="F35" s="235"/>
      <c r="G35" s="235"/>
      <c r="H35" s="235"/>
    </row>
    <row r="36" spans="3:8" ht="13.5">
      <c r="C36" s="238"/>
      <c r="D36" s="93">
        <v>4769</v>
      </c>
      <c r="E36" s="235" t="s">
        <v>58</v>
      </c>
      <c r="F36" s="235"/>
      <c r="G36" s="235"/>
      <c r="H36" s="235"/>
    </row>
    <row r="37" spans="3:8" ht="13.5">
      <c r="C37" s="238"/>
      <c r="D37" s="93">
        <v>4774</v>
      </c>
      <c r="E37" s="235" t="s">
        <v>59</v>
      </c>
      <c r="F37" s="235"/>
      <c r="G37" s="235"/>
      <c r="H37" s="235"/>
    </row>
  </sheetData>
  <sheetProtection/>
  <mergeCells count="17">
    <mergeCell ref="F1:H1"/>
    <mergeCell ref="B3:H3"/>
    <mergeCell ref="B4:H4"/>
    <mergeCell ref="B7:C8"/>
    <mergeCell ref="D7:E8"/>
    <mergeCell ref="G7:H8"/>
    <mergeCell ref="B5:O5"/>
    <mergeCell ref="E37:H37"/>
    <mergeCell ref="B9:B10"/>
    <mergeCell ref="C32:C37"/>
    <mergeCell ref="E32:H32"/>
    <mergeCell ref="E33:H33"/>
    <mergeCell ref="D9:E9"/>
    <mergeCell ref="E36:H36"/>
    <mergeCell ref="G9:H9"/>
    <mergeCell ref="E34:H34"/>
    <mergeCell ref="E35:H35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B1:AK21"/>
  <sheetViews>
    <sheetView zoomScale="85" zoomScaleNormal="85" zoomScaleSheetLayoutView="25" zoomScalePageLayoutView="0" workbookViewId="0" topLeftCell="A1">
      <selection activeCell="B2" sqref="B2"/>
    </sheetView>
  </sheetViews>
  <sheetFormatPr defaultColWidth="11.421875" defaultRowHeight="12.75"/>
  <cols>
    <col min="1" max="1" width="2.7109375" style="2" customWidth="1"/>
    <col min="2" max="2" width="6.7109375" style="2" customWidth="1"/>
    <col min="3" max="3" width="10.421875" style="2" bestFit="1" customWidth="1"/>
    <col min="4" max="5" width="12.28125" style="2" customWidth="1"/>
    <col min="6" max="6" width="3.421875" style="2" customWidth="1"/>
    <col min="7" max="7" width="12.57421875" style="2" customWidth="1"/>
    <col min="8" max="8" width="13.00390625" style="2" customWidth="1"/>
    <col min="9" max="16384" width="11.421875" style="2" customWidth="1"/>
  </cols>
  <sheetData>
    <row r="1" spans="2:8" ht="64.5" customHeight="1">
      <c r="B1" s="17"/>
      <c r="C1" s="17"/>
      <c r="D1" s="17"/>
      <c r="E1" s="17"/>
      <c r="F1" s="246"/>
      <c r="G1" s="246"/>
      <c r="H1" s="246"/>
    </row>
    <row r="2" spans="2:3" ht="12.75">
      <c r="B2" s="40" t="s">
        <v>133</v>
      </c>
      <c r="C2" s="40"/>
    </row>
    <row r="3" spans="2:8" ht="15">
      <c r="B3" s="114" t="s">
        <v>90</v>
      </c>
      <c r="C3" s="114"/>
      <c r="D3" s="114"/>
      <c r="E3" s="114"/>
      <c r="F3" s="114"/>
      <c r="G3" s="114"/>
      <c r="H3" s="114"/>
    </row>
    <row r="4" spans="2:8" s="35" customFormat="1" ht="12.75">
      <c r="B4" s="228" t="s">
        <v>42</v>
      </c>
      <c r="C4" s="228"/>
      <c r="D4" s="228"/>
      <c r="E4" s="228"/>
      <c r="F4" s="228"/>
      <c r="G4" s="228"/>
      <c r="H4" s="228"/>
    </row>
    <row r="5" spans="2:37" ht="12.75">
      <c r="B5" s="229" t="s">
        <v>102</v>
      </c>
      <c r="C5" s="229"/>
      <c r="D5" s="229"/>
      <c r="E5" s="229"/>
      <c r="F5" s="229"/>
      <c r="G5" s="229"/>
      <c r="H5" s="229"/>
      <c r="L5" s="36"/>
      <c r="M5" s="33"/>
      <c r="N5" s="33"/>
      <c r="O5" s="37"/>
      <c r="P5" s="33"/>
      <c r="Q5" s="33"/>
      <c r="T5" s="38"/>
      <c r="U5" s="4"/>
      <c r="V5" s="4"/>
      <c r="W5" s="39"/>
      <c r="X5" s="39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8" ht="12.75">
      <c r="B6" s="81"/>
      <c r="C6" s="81"/>
      <c r="D6" s="81"/>
      <c r="E6" s="81"/>
      <c r="F6" s="81"/>
      <c r="G6" s="81"/>
      <c r="H6" s="81"/>
    </row>
    <row r="7" spans="2:8" s="12" customFormat="1" ht="12" customHeight="1">
      <c r="B7" s="240" t="s">
        <v>21</v>
      </c>
      <c r="C7" s="240" t="s">
        <v>23</v>
      </c>
      <c r="D7" s="236" t="s">
        <v>98</v>
      </c>
      <c r="E7" s="236"/>
      <c r="F7" s="72"/>
      <c r="G7" s="236" t="s">
        <v>100</v>
      </c>
      <c r="H7" s="236"/>
    </row>
    <row r="8" spans="2:8" s="41" customFormat="1" ht="28.5" customHeight="1">
      <c r="B8" s="230"/>
      <c r="C8" s="230"/>
      <c r="D8" s="237"/>
      <c r="E8" s="237"/>
      <c r="F8" s="42"/>
      <c r="G8" s="237"/>
      <c r="H8" s="237"/>
    </row>
    <row r="9" spans="2:8" s="12" customFormat="1" ht="21" customHeight="1">
      <c r="B9" s="230"/>
      <c r="C9" s="230"/>
      <c r="D9" s="225" t="s">
        <v>1</v>
      </c>
      <c r="E9" s="225"/>
      <c r="F9" s="13"/>
      <c r="G9" s="239" t="s">
        <v>3</v>
      </c>
      <c r="H9" s="239"/>
    </row>
    <row r="10" spans="2:8" s="12" customFormat="1" ht="19.5" customHeight="1">
      <c r="B10" s="225"/>
      <c r="C10" s="225"/>
      <c r="D10" s="30" t="s">
        <v>4</v>
      </c>
      <c r="E10" s="30" t="s">
        <v>5</v>
      </c>
      <c r="F10" s="30"/>
      <c r="G10" s="30" t="s">
        <v>4</v>
      </c>
      <c r="H10" s="30" t="s">
        <v>5</v>
      </c>
    </row>
    <row r="11" spans="2:8" s="12" customFormat="1" ht="4.5" customHeight="1">
      <c r="B11" s="88"/>
      <c r="C11" s="88"/>
      <c r="D11" s="13"/>
      <c r="E11" s="13"/>
      <c r="F11" s="13"/>
      <c r="G11" s="13"/>
      <c r="H11" s="13"/>
    </row>
    <row r="12" spans="2:8" s="22" customFormat="1" ht="15" customHeight="1">
      <c r="B12" s="55">
        <v>2014</v>
      </c>
      <c r="C12" s="55" t="s">
        <v>24</v>
      </c>
      <c r="D12" s="116">
        <f>+'[1]Anual NG '!$R47</f>
        <v>7.838713337819761</v>
      </c>
      <c r="E12" s="116">
        <f>+'[1]Anual RG'!$R47</f>
        <v>7.130390362407302</v>
      </c>
      <c r="F12" s="116"/>
      <c r="G12" s="116">
        <f>+'[1]Año corr NG '!$R46</f>
        <v>7.838713337819761</v>
      </c>
      <c r="H12" s="116">
        <f>+'[1]Año corr RG'!$R46</f>
        <v>7.130390362407302</v>
      </c>
    </row>
    <row r="13" spans="2:8" s="22" customFormat="1" ht="15" customHeight="1">
      <c r="B13" s="56"/>
      <c r="C13" s="56" t="s">
        <v>25</v>
      </c>
      <c r="D13" s="117">
        <f>+'[1]Anual NG '!$R48</f>
        <v>7.85726282541027</v>
      </c>
      <c r="E13" s="117">
        <f>+'[1]Anual RG'!$R48</f>
        <v>7.138947555960512</v>
      </c>
      <c r="F13" s="117"/>
      <c r="G13" s="117">
        <f>+'[1]Año corr NG '!$R47</f>
        <v>7.847861754719456</v>
      </c>
      <c r="H13" s="117">
        <f>+'[1]Año corr RG'!$R47</f>
        <v>7.1346092604803</v>
      </c>
    </row>
    <row r="14" spans="2:8" s="22" customFormat="1" ht="15" customHeight="1">
      <c r="B14" s="55"/>
      <c r="C14" s="55" t="s">
        <v>26</v>
      </c>
      <c r="D14" s="116">
        <f>+'[1]Anual NG '!$R49</f>
        <v>10.303583735184665</v>
      </c>
      <c r="E14" s="116">
        <f>+'[1]Anual RG'!$R49</f>
        <v>9.350883587386937</v>
      </c>
      <c r="F14" s="116"/>
      <c r="G14" s="116">
        <f>+'[1]Año corr NG '!$R48</f>
        <v>8.702653615284474</v>
      </c>
      <c r="H14" s="116">
        <f>+'[1]Año corr RG'!$R48</f>
        <v>7.905613927556317</v>
      </c>
    </row>
    <row r="15" spans="2:8" s="22" customFormat="1" ht="15" customHeight="1">
      <c r="B15" s="56"/>
      <c r="C15" s="56" t="s">
        <v>27</v>
      </c>
      <c r="D15" s="117">
        <f>+'[1]Anual NG '!$R50</f>
        <v>8.71833109003724</v>
      </c>
      <c r="E15" s="117">
        <f>+'[1]Anual RG'!$R50</f>
        <v>7.7896835577056</v>
      </c>
      <c r="F15" s="117"/>
      <c r="G15" s="117">
        <f>+'[1]Año corr NG '!$R49</f>
        <v>8.706597714730757</v>
      </c>
      <c r="H15" s="117">
        <f>+'[1]Año corr RG'!$R49</f>
        <v>7.876493041118035</v>
      </c>
    </row>
    <row r="16" spans="2:8" s="22" customFormat="1" ht="15" customHeight="1">
      <c r="B16" s="55"/>
      <c r="C16" s="55" t="s">
        <v>28</v>
      </c>
      <c r="D16" s="116">
        <f>+'[1]Anual NG '!$R51</f>
        <v>9.927483467426025</v>
      </c>
      <c r="E16" s="116">
        <f>+'[1]Anual RG'!$R51</f>
        <v>8.44288893402418</v>
      </c>
      <c r="F16" s="116"/>
      <c r="G16" s="116">
        <f>+'[1]Año corr NG '!$R50</f>
        <v>8.962103927005295</v>
      </c>
      <c r="H16" s="116">
        <f>+'[1]Año corr RG'!$R50</f>
        <v>7.994898466423709</v>
      </c>
    </row>
    <row r="17" spans="2:8" s="47" customFormat="1" ht="17.25" customHeight="1">
      <c r="B17" s="56"/>
      <c r="C17" s="56" t="s">
        <v>94</v>
      </c>
      <c r="D17" s="117">
        <f>+'[1]Anual NG '!$R52</f>
        <v>4.966965505675254</v>
      </c>
      <c r="E17" s="117">
        <f>+'[1]Anual RG'!$R52</f>
        <v>3.5416265140374144</v>
      </c>
      <c r="F17" s="117"/>
      <c r="G17" s="117">
        <f>+'[1]Año corr NG '!$R51</f>
        <v>8.262376405856296</v>
      </c>
      <c r="H17" s="117">
        <f>+'[1]Año corr RG'!$R51</f>
        <v>7.215566482884809</v>
      </c>
    </row>
    <row r="18" spans="2:8" s="47" customFormat="1" ht="17.25" customHeight="1">
      <c r="B18" s="124"/>
      <c r="C18" s="124" t="s">
        <v>103</v>
      </c>
      <c r="D18" s="125">
        <f>+'[1]Anual NG '!$R53</f>
        <v>6.708460262656664</v>
      </c>
      <c r="E18" s="125">
        <f>+'[1]Anual RG'!$R53</f>
        <v>5.155069880014483</v>
      </c>
      <c r="F18" s="125"/>
      <c r="G18" s="125">
        <f>+'[1]Año corr NG '!$R52</f>
        <v>8.023989525024032</v>
      </c>
      <c r="H18" s="125">
        <f>+'[1]Año corr RG'!$R52</f>
        <v>6.899783865485635</v>
      </c>
    </row>
    <row r="19" spans="2:3" s="9" customFormat="1" ht="17.25" customHeight="1">
      <c r="B19" s="1" t="s">
        <v>67</v>
      </c>
      <c r="C19" s="1"/>
    </row>
    <row r="20" spans="2:8" ht="17.25" customHeight="1">
      <c r="B20" s="20" t="s">
        <v>14</v>
      </c>
      <c r="C20" s="20"/>
      <c r="D20" s="1"/>
      <c r="E20" s="1"/>
      <c r="F20" s="1"/>
      <c r="G20" s="1"/>
      <c r="H20" s="1"/>
    </row>
    <row r="21" spans="4:8" ht="12.75">
      <c r="D21" s="3"/>
      <c r="E21" s="3"/>
      <c r="F21" s="3"/>
      <c r="G21" s="3"/>
      <c r="H21" s="3"/>
    </row>
  </sheetData>
  <sheetProtection/>
  <mergeCells count="9">
    <mergeCell ref="F1:H1"/>
    <mergeCell ref="B4:H4"/>
    <mergeCell ref="B5:H5"/>
    <mergeCell ref="D9:E9"/>
    <mergeCell ref="B7:B10"/>
    <mergeCell ref="C7:C10"/>
    <mergeCell ref="G9:H9"/>
    <mergeCell ref="D7:E8"/>
    <mergeCell ref="G7:H8"/>
  </mergeCells>
  <printOptions horizontalCentered="1"/>
  <pageMargins left="0.4724409448818898" right="0.31496062992125984" top="0.2755905511811024" bottom="0.31496062992125984" header="0" footer="0"/>
  <pageSetup horizontalDpi="600" verticalDpi="600" orientation="portrait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1:AH19"/>
  <sheetViews>
    <sheetView zoomScale="85" zoomScaleNormal="85" zoomScaleSheetLayoutView="25" zoomScalePageLayoutView="0" workbookViewId="0" topLeftCell="A1">
      <selection activeCell="B2" sqref="B2"/>
    </sheetView>
  </sheetViews>
  <sheetFormatPr defaultColWidth="11.421875" defaultRowHeight="12.75"/>
  <cols>
    <col min="1" max="1" width="2.57421875" style="61" customWidth="1"/>
    <col min="2" max="2" width="6.7109375" style="61" customWidth="1"/>
    <col min="3" max="3" width="10.421875" style="61" bestFit="1" customWidth="1"/>
    <col min="4" max="4" width="24.140625" style="61" customWidth="1"/>
    <col min="5" max="5" width="5.7109375" style="61" customWidth="1"/>
    <col min="6" max="6" width="25.28125" style="61" customWidth="1"/>
    <col min="7" max="16384" width="11.421875" style="61" customWidth="1"/>
  </cols>
  <sheetData>
    <row r="1" spans="2:6" s="2" customFormat="1" ht="64.5" customHeight="1">
      <c r="B1" s="17"/>
      <c r="C1" s="17"/>
      <c r="D1" s="17"/>
      <c r="E1" s="17"/>
      <c r="F1" s="17"/>
    </row>
    <row r="2" spans="2:3" s="2" customFormat="1" ht="12.75">
      <c r="B2" s="40" t="s">
        <v>133</v>
      </c>
      <c r="C2" s="40"/>
    </row>
    <row r="3" spans="2:6" s="2" customFormat="1" ht="15">
      <c r="B3" s="114" t="s">
        <v>89</v>
      </c>
      <c r="C3" s="114"/>
      <c r="D3" s="114"/>
      <c r="E3" s="114"/>
      <c r="F3" s="114"/>
    </row>
    <row r="4" spans="2:6" s="35" customFormat="1" ht="12.75">
      <c r="B4" s="228" t="s">
        <v>0</v>
      </c>
      <c r="C4" s="228"/>
      <c r="D4" s="228"/>
      <c r="E4" s="228"/>
      <c r="F4" s="228"/>
    </row>
    <row r="5" spans="2:34" s="2" customFormat="1" ht="12.75">
      <c r="B5" s="229" t="s">
        <v>102</v>
      </c>
      <c r="C5" s="229"/>
      <c r="D5" s="229"/>
      <c r="E5" s="229"/>
      <c r="F5" s="229"/>
      <c r="I5" s="36"/>
      <c r="J5" s="33"/>
      <c r="K5" s="33"/>
      <c r="L5" s="37"/>
      <c r="M5" s="33"/>
      <c r="N5" s="33"/>
      <c r="Q5" s="38"/>
      <c r="R5" s="4"/>
      <c r="S5" s="4"/>
      <c r="T5" s="39"/>
      <c r="U5" s="39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6" s="2" customFormat="1" ht="12.75">
      <c r="B6" s="81"/>
      <c r="C6" s="81"/>
      <c r="D6" s="81"/>
      <c r="E6" s="81"/>
      <c r="F6" s="81"/>
    </row>
    <row r="7" spans="1:6" s="12" customFormat="1" ht="12" customHeight="1">
      <c r="A7" s="11"/>
      <c r="B7" s="240" t="s">
        <v>21</v>
      </c>
      <c r="C7" s="240" t="s">
        <v>23</v>
      </c>
      <c r="D7" s="236" t="s">
        <v>98</v>
      </c>
      <c r="E7" s="72"/>
      <c r="F7" s="236" t="s">
        <v>101</v>
      </c>
    </row>
    <row r="8" spans="1:6" s="41" customFormat="1" ht="30.75" customHeight="1">
      <c r="A8" s="65"/>
      <c r="B8" s="230"/>
      <c r="C8" s="230" t="s">
        <v>22</v>
      </c>
      <c r="D8" s="237"/>
      <c r="E8" s="42"/>
      <c r="F8" s="237"/>
    </row>
    <row r="9" spans="1:6" s="12" customFormat="1" ht="21" customHeight="1">
      <c r="A9" s="11"/>
      <c r="B9" s="230"/>
      <c r="C9" s="230"/>
      <c r="D9" s="112" t="s">
        <v>1</v>
      </c>
      <c r="E9" s="13"/>
      <c r="F9" s="113" t="s">
        <v>3</v>
      </c>
    </row>
    <row r="10" spans="2:6" s="12" customFormat="1" ht="4.5" customHeight="1">
      <c r="B10" s="88"/>
      <c r="C10" s="88"/>
      <c r="D10" s="13"/>
      <c r="E10" s="13"/>
      <c r="F10" s="13"/>
    </row>
    <row r="11" spans="2:6" s="22" customFormat="1" ht="15" customHeight="1">
      <c r="B11" s="55">
        <v>2014</v>
      </c>
      <c r="C11" s="55" t="s">
        <v>24</v>
      </c>
      <c r="D11" s="116">
        <f>+'[1]Anual E Cat'!$F20</f>
        <v>3.818230479959968</v>
      </c>
      <c r="E11" s="116"/>
      <c r="F11" s="116">
        <f>+'[1]Año corr E cat'!$F19</f>
        <v>3.818230479959968</v>
      </c>
    </row>
    <row r="12" spans="2:6" s="22" customFormat="1" ht="15" customHeight="1">
      <c r="B12" s="56"/>
      <c r="C12" s="56" t="s">
        <v>25</v>
      </c>
      <c r="D12" s="117">
        <f>+'[1]Anual E Cat'!$F21</f>
        <v>3.5569414511188615</v>
      </c>
      <c r="E12" s="117"/>
      <c r="F12" s="117">
        <f>+'[1]Año corr E cat'!$F20</f>
        <v>3.68787841821237</v>
      </c>
    </row>
    <row r="13" spans="2:6" s="22" customFormat="1" ht="15" customHeight="1">
      <c r="B13" s="55"/>
      <c r="C13" s="55" t="s">
        <v>26</v>
      </c>
      <c r="D13" s="116">
        <f>+'[1]Anual E Cat'!$F22</f>
        <v>2.4711164636959233</v>
      </c>
      <c r="E13" s="116"/>
      <c r="F13" s="116">
        <f>+'[1]Año corr E cat'!$F21</f>
        <v>3.2807085828633666</v>
      </c>
    </row>
    <row r="14" spans="2:6" s="22" customFormat="1" ht="15" customHeight="1">
      <c r="B14" s="56"/>
      <c r="C14" s="56" t="s">
        <v>27</v>
      </c>
      <c r="D14" s="117">
        <f>+'[1]Anual E Cat'!$F23</f>
        <v>3.5647392701756195</v>
      </c>
      <c r="E14" s="117"/>
      <c r="F14" s="117">
        <f>+'[1]Año corr E cat'!$F22</f>
        <v>3.3518592267933065</v>
      </c>
    </row>
    <row r="15" spans="2:6" s="22" customFormat="1" ht="15" customHeight="1">
      <c r="B15" s="55"/>
      <c r="C15" s="55" t="s">
        <v>28</v>
      </c>
      <c r="D15" s="116">
        <f>+'[1]Anual E Cat'!$F24</f>
        <v>2.4384388965549095</v>
      </c>
      <c r="E15" s="116"/>
      <c r="F15" s="116">
        <f>+'[1]Año corr E cat'!$F23</f>
        <v>3.167206797732943</v>
      </c>
    </row>
    <row r="16" spans="2:6" s="47" customFormat="1" ht="15" customHeight="1">
      <c r="B16" s="56"/>
      <c r="C16" s="56" t="s">
        <v>94</v>
      </c>
      <c r="D16" s="117">
        <f>+'[1]Anual E Cat'!$F25</f>
        <v>2.1245628505141423</v>
      </c>
      <c r="E16" s="117"/>
      <c r="F16" s="117">
        <f>+'[1]Año corr E cat'!$F24</f>
        <v>2.990867164778576</v>
      </c>
    </row>
    <row r="17" spans="2:6" s="47" customFormat="1" ht="15" customHeight="1">
      <c r="B17" s="124"/>
      <c r="C17" s="124" t="s">
        <v>103</v>
      </c>
      <c r="D17" s="125">
        <f>+'[1]Anual E Cat'!$F26</f>
        <v>2.8078414196572323</v>
      </c>
      <c r="E17" s="125"/>
      <c r="F17" s="125">
        <f>+'[1]Año corr E cat'!$F25</f>
        <v>2.9643959101211323</v>
      </c>
    </row>
    <row r="18" spans="2:3" s="9" customFormat="1" ht="11.25">
      <c r="B18" s="1" t="s">
        <v>67</v>
      </c>
      <c r="C18" s="1"/>
    </row>
    <row r="19" spans="2:6" s="2" customFormat="1" ht="13.5">
      <c r="B19" s="20" t="s">
        <v>14</v>
      </c>
      <c r="C19" s="20"/>
      <c r="D19" s="1"/>
      <c r="E19" s="1"/>
      <c r="F19" s="1"/>
    </row>
  </sheetData>
  <sheetProtection/>
  <mergeCells count="6">
    <mergeCell ref="B4:F4"/>
    <mergeCell ref="B5:F5"/>
    <mergeCell ref="B7:B9"/>
    <mergeCell ref="C7:C9"/>
    <mergeCell ref="D7:D8"/>
    <mergeCell ref="F7:F8"/>
  </mergeCells>
  <printOptions horizontalCentered="1"/>
  <pageMargins left="0.8267716535433072" right="0.7480314960629921" top="0.1968503937007874" bottom="0.2362204724409449" header="0" footer="0"/>
  <pageSetup fitToHeight="2"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tabColor theme="3" tint="0.39998000860214233"/>
  </sheetPr>
  <dimension ref="A1:AG50"/>
  <sheetViews>
    <sheetView zoomScale="85" zoomScaleNormal="85" zoomScaleSheetLayoutView="25" zoomScalePageLayoutView="0" workbookViewId="0" topLeftCell="A1">
      <selection activeCell="B2" sqref="B2"/>
    </sheetView>
  </sheetViews>
  <sheetFormatPr defaultColWidth="11.421875" defaultRowHeight="12.75"/>
  <cols>
    <col min="1" max="1" width="1.57421875" style="104" customWidth="1"/>
    <col min="2" max="2" width="5.8515625" style="104" customWidth="1"/>
    <col min="3" max="3" width="10.8515625" style="104" customWidth="1"/>
    <col min="4" max="5" width="11.7109375" style="104" customWidth="1"/>
    <col min="6" max="6" width="2.8515625" style="104" customWidth="1"/>
    <col min="7" max="7" width="11.28125" style="104" customWidth="1"/>
    <col min="8" max="8" width="15.00390625" style="104" customWidth="1"/>
    <col min="9" max="16384" width="11.421875" style="104" customWidth="1"/>
  </cols>
  <sheetData>
    <row r="1" spans="2:8" s="2" customFormat="1" ht="64.5" customHeight="1">
      <c r="B1" s="17"/>
      <c r="C1" s="17"/>
      <c r="D1" s="17"/>
      <c r="E1" s="17"/>
      <c r="F1" s="17"/>
      <c r="G1" s="17"/>
      <c r="H1" s="17"/>
    </row>
    <row r="2" spans="2:3" s="2" customFormat="1" ht="12.75">
      <c r="B2" s="40" t="s">
        <v>133</v>
      </c>
      <c r="C2" s="40"/>
    </row>
    <row r="3" spans="2:9" s="61" customFormat="1" ht="17.25">
      <c r="B3" s="114" t="s">
        <v>91</v>
      </c>
      <c r="C3" s="114"/>
      <c r="D3" s="114"/>
      <c r="E3" s="114"/>
      <c r="F3" s="114"/>
      <c r="G3" s="114"/>
      <c r="H3" s="114"/>
      <c r="I3" s="115"/>
    </row>
    <row r="4" spans="2:8" s="35" customFormat="1" ht="12.75">
      <c r="B4" s="228" t="s">
        <v>0</v>
      </c>
      <c r="C4" s="228"/>
      <c r="D4" s="228"/>
      <c r="E4" s="228"/>
      <c r="F4" s="228"/>
      <c r="G4" s="228"/>
      <c r="H4" s="228"/>
    </row>
    <row r="5" spans="2:33" s="2" customFormat="1" ht="12.75">
      <c r="B5" s="229" t="s">
        <v>102</v>
      </c>
      <c r="C5" s="229"/>
      <c r="D5" s="229"/>
      <c r="E5" s="229"/>
      <c r="F5" s="229"/>
      <c r="G5" s="229"/>
      <c r="H5" s="229"/>
      <c r="I5" s="33"/>
      <c r="J5" s="33"/>
      <c r="K5" s="37"/>
      <c r="L5" s="33"/>
      <c r="M5" s="33"/>
      <c r="P5" s="38"/>
      <c r="Q5" s="4"/>
      <c r="R5" s="4"/>
      <c r="S5" s="39"/>
      <c r="T5" s="3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8" s="2" customFormat="1" ht="12.75">
      <c r="B6" s="81"/>
      <c r="C6" s="81"/>
      <c r="D6" s="81"/>
      <c r="E6" s="81"/>
      <c r="F6" s="81"/>
      <c r="G6" s="81"/>
      <c r="H6" s="81"/>
    </row>
    <row r="7" spans="1:8" s="12" customFormat="1" ht="12" customHeight="1">
      <c r="A7" s="11"/>
      <c r="B7" s="240" t="s">
        <v>21</v>
      </c>
      <c r="C7" s="240" t="s">
        <v>23</v>
      </c>
      <c r="D7" s="236" t="s">
        <v>98</v>
      </c>
      <c r="E7" s="236"/>
      <c r="F7" s="72"/>
      <c r="G7" s="236" t="s">
        <v>101</v>
      </c>
      <c r="H7" s="236"/>
    </row>
    <row r="8" spans="1:8" s="41" customFormat="1" ht="27" customHeight="1">
      <c r="A8" s="65"/>
      <c r="B8" s="230"/>
      <c r="C8" s="230" t="s">
        <v>22</v>
      </c>
      <c r="D8" s="237"/>
      <c r="E8" s="237"/>
      <c r="F8" s="42"/>
      <c r="G8" s="237"/>
      <c r="H8" s="237"/>
    </row>
    <row r="9" spans="1:8" s="12" customFormat="1" ht="21" customHeight="1">
      <c r="A9" s="11"/>
      <c r="B9" s="230"/>
      <c r="C9" s="230"/>
      <c r="D9" s="224" t="s">
        <v>1</v>
      </c>
      <c r="E9" s="224"/>
      <c r="F9" s="13"/>
      <c r="G9" s="239" t="s">
        <v>3</v>
      </c>
      <c r="H9" s="239"/>
    </row>
    <row r="10" spans="1:8" s="12" customFormat="1" ht="19.5" customHeight="1">
      <c r="A10" s="11"/>
      <c r="B10" s="225"/>
      <c r="C10" s="225"/>
      <c r="D10" s="30" t="s">
        <v>4</v>
      </c>
      <c r="E10" s="30" t="s">
        <v>5</v>
      </c>
      <c r="F10" s="30"/>
      <c r="G10" s="30" t="s">
        <v>4</v>
      </c>
      <c r="H10" s="30" t="s">
        <v>5</v>
      </c>
    </row>
    <row r="11" spans="2:8" s="12" customFormat="1" ht="4.5" customHeight="1">
      <c r="B11" s="88"/>
      <c r="C11" s="88"/>
      <c r="D11" s="13"/>
      <c r="E11" s="13"/>
      <c r="F11" s="13"/>
      <c r="G11" s="13"/>
      <c r="H11" s="13"/>
    </row>
    <row r="12" spans="2:8" s="22" customFormat="1" ht="15" customHeight="1">
      <c r="B12" s="55">
        <v>2014</v>
      </c>
      <c r="C12" s="55" t="s">
        <v>24</v>
      </c>
      <c r="D12" s="118">
        <f>+'[1]Anual NSuel'!$E19</f>
        <v>4.180841754529948</v>
      </c>
      <c r="E12" s="118">
        <f>+'[1]Anual RSuel'!$E19</f>
        <v>2.0069929869225804</v>
      </c>
      <c r="F12" s="118"/>
      <c r="G12" s="118">
        <f>+'[1]A corr NSuel'!$E19</f>
        <v>4.180841754529948</v>
      </c>
      <c r="H12" s="118">
        <f>+'[1]Año corr RSueld'!$E19</f>
        <v>2.0069929869225804</v>
      </c>
    </row>
    <row r="13" spans="2:8" s="22" customFormat="1" ht="15" customHeight="1">
      <c r="B13" s="56"/>
      <c r="C13" s="56" t="s">
        <v>25</v>
      </c>
      <c r="D13" s="119">
        <f>+'[1]Anual NSuel'!$E20</f>
        <v>4.178539635048833</v>
      </c>
      <c r="E13" s="119">
        <f>+'[1]Anual RSuel'!$E20</f>
        <v>1.8194730180738132</v>
      </c>
      <c r="F13" s="119"/>
      <c r="G13" s="119">
        <f>+'[1]A corr NSuel'!$E20</f>
        <v>4.179696683356329</v>
      </c>
      <c r="H13" s="119">
        <f>+'[1]Año corr RSueld'!$E20</f>
        <v>1.9139293390923868</v>
      </c>
    </row>
    <row r="14" spans="2:8" s="22" customFormat="1" ht="15" customHeight="1">
      <c r="B14" s="55"/>
      <c r="C14" s="55" t="s">
        <v>26</v>
      </c>
      <c r="D14" s="118">
        <f>+'[1]Anual NSuel'!$E21</f>
        <v>4.844231177378107</v>
      </c>
      <c r="E14" s="118">
        <f>+'[1]Anual RSuel'!$E21</f>
        <v>2.2799860409249235</v>
      </c>
      <c r="F14" s="118"/>
      <c r="G14" s="118">
        <f>+'[1]A corr NSuel'!$E21</f>
        <v>4.401662387440463</v>
      </c>
      <c r="H14" s="118">
        <f>+'[1]Año corr RSueld'!$E21</f>
        <v>2.0358503367786147</v>
      </c>
    </row>
    <row r="15" spans="2:8" s="22" customFormat="1" ht="15" customHeight="1">
      <c r="B15" s="56"/>
      <c r="C15" s="56" t="s">
        <v>27</v>
      </c>
      <c r="D15" s="119">
        <f>+'[1]Anual NSuel'!$E22</f>
        <v>2.88241351502051</v>
      </c>
      <c r="E15" s="119">
        <f>+'[1]Anual RSuel'!$E22</f>
        <v>0.1563412880426187</v>
      </c>
      <c r="F15" s="119"/>
      <c r="G15" s="119">
        <f>+'[1]A corr NSuel'!$E22</f>
        <v>4.013156240950798</v>
      </c>
      <c r="H15" s="119">
        <f>+'[1]Año corr RSueld'!$E22</f>
        <v>1.5571211808255847</v>
      </c>
    </row>
    <row r="16" spans="2:8" s="22" customFormat="1" ht="15" customHeight="1">
      <c r="B16" s="55"/>
      <c r="C16" s="55" t="s">
        <v>28</v>
      </c>
      <c r="D16" s="118">
        <f>+'[1]Anual NSuel'!$E23</f>
        <v>3.7770783675830444</v>
      </c>
      <c r="E16" s="118">
        <f>+'[1]Anual RSuel'!$E23</f>
        <v>0.8186187563111695</v>
      </c>
      <c r="F16" s="118"/>
      <c r="G16" s="118">
        <f>+'[1]A corr NSuel'!$E23</f>
        <v>3.964979770059011</v>
      </c>
      <c r="H16" s="118">
        <f>+'[1]Año corr RSueld'!$E23</f>
        <v>1.4072279338219236</v>
      </c>
    </row>
    <row r="17" spans="2:8" s="47" customFormat="1" ht="13.5" customHeight="1">
      <c r="B17" s="56"/>
      <c r="C17" s="56" t="s">
        <v>94</v>
      </c>
      <c r="D17" s="119">
        <f>+'[1]Anual NSuel'!$E24</f>
        <v>4.028400981944944</v>
      </c>
      <c r="E17" s="119">
        <f>+'[1]Anual RSuel'!$E24</f>
        <v>1.2165863068689506</v>
      </c>
      <c r="F17" s="119"/>
      <c r="G17" s="119">
        <f>+'[1]A corr NSuel'!$E24</f>
        <v>3.9757166885021076</v>
      </c>
      <c r="H17" s="119">
        <f>+'[1]Año corr RSueld'!$E24</f>
        <v>1.3751614112560004</v>
      </c>
    </row>
    <row r="18" spans="2:8" s="47" customFormat="1" ht="13.5" customHeight="1">
      <c r="B18" s="124"/>
      <c r="C18" s="124" t="s">
        <v>103</v>
      </c>
      <c r="D18" s="126">
        <f>+'[1]Anual NSuel'!$E25</f>
        <v>4.769540362246999</v>
      </c>
      <c r="E18" s="126">
        <f>+'[1]Anual RSuel'!$E25</f>
        <v>2.0756620091697067</v>
      </c>
      <c r="F18" s="126"/>
      <c r="G18" s="126">
        <f>+'[1]A corr NSuel'!$E25</f>
        <v>4.089835062991023</v>
      </c>
      <c r="H18" s="126">
        <f>+'[1]Año corr RSueld'!$E25</f>
        <v>1.4752693402835715</v>
      </c>
    </row>
    <row r="19" spans="2:3" s="9" customFormat="1" ht="11.25">
      <c r="B19" s="1" t="s">
        <v>67</v>
      </c>
      <c r="C19" s="1"/>
    </row>
    <row r="20" spans="2:8" s="2" customFormat="1" ht="13.5">
      <c r="B20" s="20" t="s">
        <v>14</v>
      </c>
      <c r="C20" s="20"/>
      <c r="D20" s="1"/>
      <c r="E20" s="1"/>
      <c r="F20" s="1"/>
      <c r="G20" s="1"/>
      <c r="H20" s="1"/>
    </row>
    <row r="21" s="61" customFormat="1" ht="12.75"/>
    <row r="22" s="61" customFormat="1" ht="12.75"/>
    <row r="23" spans="2:6" s="46" customFormat="1" ht="15" customHeight="1">
      <c r="B23" s="90"/>
      <c r="C23" s="90"/>
      <c r="F23" s="99"/>
    </row>
    <row r="24" spans="2:3" s="46" customFormat="1" ht="15" customHeight="1">
      <c r="B24" s="100"/>
      <c r="C24" s="100"/>
    </row>
    <row r="25" spans="2:3" s="46" customFormat="1" ht="15" customHeight="1">
      <c r="B25" s="90"/>
      <c r="C25" s="90"/>
    </row>
    <row r="26" spans="2:3" s="46" customFormat="1" ht="15" customHeight="1">
      <c r="B26" s="100"/>
      <c r="C26" s="100"/>
    </row>
    <row r="27" spans="2:3" s="46" customFormat="1" ht="15" customHeight="1">
      <c r="B27" s="90"/>
      <c r="C27" s="90"/>
    </row>
    <row r="28" spans="2:3" s="46" customFormat="1" ht="15" customHeight="1">
      <c r="B28" s="100"/>
      <c r="C28" s="100"/>
    </row>
    <row r="29" spans="2:3" s="46" customFormat="1" ht="15" customHeight="1">
      <c r="B29" s="90"/>
      <c r="C29" s="90"/>
    </row>
    <row r="30" spans="2:3" s="46" customFormat="1" ht="15" customHeight="1">
      <c r="B30" s="100"/>
      <c r="C30" s="100"/>
    </row>
    <row r="31" spans="2:3" s="46" customFormat="1" ht="15" customHeight="1">
      <c r="B31" s="90"/>
      <c r="C31" s="90"/>
    </row>
    <row r="32" spans="2:3" s="46" customFormat="1" ht="15" customHeight="1">
      <c r="B32" s="100"/>
      <c r="C32" s="100"/>
    </row>
    <row r="33" spans="2:3" s="46" customFormat="1" ht="15" customHeight="1">
      <c r="B33" s="90"/>
      <c r="C33" s="90"/>
    </row>
    <row r="34" spans="2:3" s="46" customFormat="1" ht="15" customHeight="1">
      <c r="B34" s="100"/>
      <c r="C34" s="100"/>
    </row>
    <row r="35" spans="2:6" s="46" customFormat="1" ht="15" customHeight="1">
      <c r="B35" s="90"/>
      <c r="C35" s="90"/>
      <c r="F35" s="99"/>
    </row>
    <row r="36" spans="2:3" s="46" customFormat="1" ht="15" customHeight="1">
      <c r="B36" s="100"/>
      <c r="C36" s="100"/>
    </row>
    <row r="37" spans="2:3" s="46" customFormat="1" ht="15" customHeight="1">
      <c r="B37" s="90"/>
      <c r="C37" s="90"/>
    </row>
    <row r="38" spans="2:3" s="46" customFormat="1" ht="15" customHeight="1">
      <c r="B38" s="100"/>
      <c r="C38" s="100"/>
    </row>
    <row r="39" spans="2:3" s="46" customFormat="1" ht="15" customHeight="1">
      <c r="B39" s="90"/>
      <c r="C39" s="90"/>
    </row>
    <row r="40" spans="2:3" s="46" customFormat="1" ht="15" customHeight="1">
      <c r="B40" s="100"/>
      <c r="C40" s="100"/>
    </row>
    <row r="41" spans="2:3" s="46" customFormat="1" ht="15" customHeight="1">
      <c r="B41" s="90"/>
      <c r="C41" s="90"/>
    </row>
    <row r="42" spans="2:3" s="46" customFormat="1" ht="15" customHeight="1">
      <c r="B42" s="100"/>
      <c r="C42" s="100"/>
    </row>
    <row r="43" spans="2:3" s="46" customFormat="1" ht="15" customHeight="1">
      <c r="B43" s="90"/>
      <c r="C43" s="90"/>
    </row>
    <row r="44" spans="2:3" s="46" customFormat="1" ht="15" customHeight="1">
      <c r="B44" s="100"/>
      <c r="C44" s="100"/>
    </row>
    <row r="45" spans="2:3" s="46" customFormat="1" ht="15" customHeight="1">
      <c r="B45" s="90"/>
      <c r="C45" s="90"/>
    </row>
    <row r="46" spans="2:3" s="46" customFormat="1" ht="15" customHeight="1">
      <c r="B46" s="100"/>
      <c r="C46" s="100"/>
    </row>
    <row r="47" spans="2:3" s="46" customFormat="1" ht="3" customHeight="1">
      <c r="B47" s="28"/>
      <c r="C47" s="28"/>
    </row>
    <row r="48" spans="2:3" s="102" customFormat="1" ht="11.25">
      <c r="B48" s="101"/>
      <c r="C48" s="101"/>
    </row>
    <row r="49" spans="2:8" s="57" customFormat="1" ht="13.5">
      <c r="B49" s="103"/>
      <c r="C49" s="103"/>
      <c r="D49" s="101"/>
      <c r="E49" s="101"/>
      <c r="F49" s="101"/>
      <c r="G49" s="101"/>
      <c r="H49" s="101"/>
    </row>
    <row r="50" spans="4:8" s="57" customFormat="1" ht="12.75">
      <c r="D50" s="101"/>
      <c r="E50" s="101"/>
      <c r="F50" s="101"/>
      <c r="G50" s="101"/>
      <c r="H50" s="101"/>
    </row>
  </sheetData>
  <sheetProtection/>
  <mergeCells count="8">
    <mergeCell ref="D9:E9"/>
    <mergeCell ref="G9:H9"/>
    <mergeCell ref="B4:H4"/>
    <mergeCell ref="B5:H5"/>
    <mergeCell ref="B7:B10"/>
    <mergeCell ref="C7:C10"/>
    <mergeCell ref="D7:E8"/>
    <mergeCell ref="G7:H8"/>
  </mergeCells>
  <printOptions horizontalCentered="1"/>
  <pageMargins left="0.7480314960629921" right="0.5905511811023623" top="0.31496062992125984" bottom="0.35433070866141736" header="0" footer="0"/>
  <pageSetup horizontalDpi="600" verticalDpi="600" orientation="portrait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tabColor theme="3" tint="0.39998000860214233"/>
  </sheetPr>
  <dimension ref="B3:M33"/>
  <sheetViews>
    <sheetView zoomScale="85" zoomScaleNormal="85" zoomScaleSheetLayoutView="40" zoomScalePageLayoutView="0" workbookViewId="0" topLeftCell="A7">
      <selection activeCell="E12" sqref="E12:E28"/>
    </sheetView>
  </sheetViews>
  <sheetFormatPr defaultColWidth="11.421875" defaultRowHeight="12.75"/>
  <cols>
    <col min="1" max="1" width="1.28515625" style="2" customWidth="1"/>
    <col min="2" max="2" width="50.8515625" style="2" customWidth="1"/>
    <col min="3" max="3" width="25.28125" style="2" customWidth="1"/>
    <col min="4" max="4" width="2.00390625" style="2" customWidth="1"/>
    <col min="5" max="5" width="25.28125" style="2" customWidth="1"/>
    <col min="6" max="16384" width="11.421875" style="2" customWidth="1"/>
  </cols>
  <sheetData>
    <row r="1" ht="22.5" customHeight="1"/>
    <row r="3" spans="2:4" ht="27" customHeight="1">
      <c r="B3" s="17"/>
      <c r="C3" s="17"/>
      <c r="D3" s="17"/>
    </row>
    <row r="4" ht="12.75">
      <c r="B4" s="40" t="s">
        <v>134</v>
      </c>
    </row>
    <row r="5" spans="2:4" ht="15">
      <c r="B5" s="114" t="s">
        <v>135</v>
      </c>
      <c r="C5" s="114"/>
      <c r="D5" s="114"/>
    </row>
    <row r="6" spans="2:4" s="35" customFormat="1" ht="12.75">
      <c r="B6" s="228" t="s">
        <v>0</v>
      </c>
      <c r="C6" s="228"/>
      <c r="D6" s="228"/>
    </row>
    <row r="7" spans="2:13" ht="12.75">
      <c r="B7" s="247">
        <v>41821</v>
      </c>
      <c r="C7" s="229"/>
      <c r="D7" s="229"/>
      <c r="E7" s="36"/>
      <c r="F7" s="4"/>
      <c r="G7" s="4"/>
      <c r="H7" s="4"/>
      <c r="I7" s="4"/>
      <c r="J7" s="4"/>
      <c r="K7" s="4"/>
      <c r="L7" s="4"/>
      <c r="M7" s="4"/>
    </row>
    <row r="8" spans="2:4" ht="12.75">
      <c r="B8" s="82"/>
      <c r="C8" s="81"/>
      <c r="D8" s="81"/>
    </row>
    <row r="9" spans="2:5" s="160" customFormat="1" ht="15.75" customHeight="1">
      <c r="B9" s="240" t="s">
        <v>136</v>
      </c>
      <c r="C9" s="158" t="s">
        <v>98</v>
      </c>
      <c r="D9" s="159"/>
      <c r="E9" s="159" t="s">
        <v>99</v>
      </c>
    </row>
    <row r="10" spans="2:6" s="12" customFormat="1" ht="20.25" customHeight="1">
      <c r="B10" s="230"/>
      <c r="C10" s="232" t="s">
        <v>1</v>
      </c>
      <c r="D10" s="232"/>
      <c r="E10" s="13" t="s">
        <v>3</v>
      </c>
      <c r="F10" s="160"/>
    </row>
    <row r="11" spans="2:6" s="12" customFormat="1" ht="3.75" customHeight="1">
      <c r="B11" s="225"/>
      <c r="C11" s="112"/>
      <c r="D11" s="112"/>
      <c r="E11" s="161"/>
      <c r="F11" s="160"/>
    </row>
    <row r="12" spans="2:5" s="22" customFormat="1" ht="15" customHeight="1">
      <c r="B12" s="43" t="s">
        <v>6</v>
      </c>
      <c r="C12" s="162">
        <v>0.4</v>
      </c>
      <c r="D12" s="163"/>
      <c r="E12" s="162">
        <v>0.1</v>
      </c>
    </row>
    <row r="13" spans="2:5" s="22" customFormat="1" ht="15" customHeight="1">
      <c r="B13" s="44" t="s">
        <v>7</v>
      </c>
      <c r="C13" s="164">
        <v>0.4</v>
      </c>
      <c r="D13" s="165"/>
      <c r="E13" s="164">
        <v>0.1</v>
      </c>
    </row>
    <row r="14" spans="2:5" s="22" customFormat="1" ht="15" customHeight="1">
      <c r="B14" s="70" t="s">
        <v>33</v>
      </c>
      <c r="C14" s="166">
        <v>0.4</v>
      </c>
      <c r="D14" s="167"/>
      <c r="E14" s="166">
        <v>0.1</v>
      </c>
    </row>
    <row r="15" spans="2:5" s="22" customFormat="1" ht="24.75" customHeight="1">
      <c r="B15" s="29" t="s">
        <v>32</v>
      </c>
      <c r="C15" s="168">
        <v>0.9</v>
      </c>
      <c r="D15" s="169"/>
      <c r="E15" s="168">
        <v>0.1</v>
      </c>
    </row>
    <row r="16" spans="2:5" s="22" customFormat="1" ht="15" customHeight="1">
      <c r="B16" s="70" t="s">
        <v>31</v>
      </c>
      <c r="C16" s="166">
        <v>0.6</v>
      </c>
      <c r="D16" s="167"/>
      <c r="E16" s="166">
        <v>0.1</v>
      </c>
    </row>
    <row r="17" spans="2:5" s="22" customFormat="1" ht="24.75" customHeight="1">
      <c r="B17" s="29" t="s">
        <v>12</v>
      </c>
      <c r="C17" s="168">
        <v>0.1</v>
      </c>
      <c r="D17" s="169"/>
      <c r="E17" s="168">
        <v>0</v>
      </c>
    </row>
    <row r="18" spans="2:5" s="22" customFormat="1" ht="15" customHeight="1">
      <c r="B18" s="70" t="s">
        <v>34</v>
      </c>
      <c r="C18" s="166">
        <v>0.5</v>
      </c>
      <c r="D18" s="167"/>
      <c r="E18" s="166">
        <v>0.1</v>
      </c>
    </row>
    <row r="19" spans="2:5" s="22" customFormat="1" ht="24.75" customHeight="1">
      <c r="B19" s="29" t="s">
        <v>35</v>
      </c>
      <c r="C19" s="168">
        <v>0.3</v>
      </c>
      <c r="D19" s="169"/>
      <c r="E19" s="168">
        <v>0.1</v>
      </c>
    </row>
    <row r="20" spans="2:5" s="22" customFormat="1" ht="43.5" customHeight="1">
      <c r="B20" s="70" t="s">
        <v>80</v>
      </c>
      <c r="C20" s="166">
        <v>0.8</v>
      </c>
      <c r="D20" s="167"/>
      <c r="E20" s="166">
        <v>0.1</v>
      </c>
    </row>
    <row r="21" spans="2:5" s="22" customFormat="1" ht="24.75" customHeight="1">
      <c r="B21" s="29" t="s">
        <v>36</v>
      </c>
      <c r="C21" s="168">
        <v>0.6</v>
      </c>
      <c r="D21" s="169"/>
      <c r="E21" s="168">
        <v>0.2</v>
      </c>
    </row>
    <row r="22" spans="2:5" s="22" customFormat="1" ht="15" customHeight="1">
      <c r="B22" s="70" t="s">
        <v>37</v>
      </c>
      <c r="C22" s="166">
        <v>0.6</v>
      </c>
      <c r="D22" s="167"/>
      <c r="E22" s="166">
        <v>0.1</v>
      </c>
    </row>
    <row r="23" spans="2:5" s="22" customFormat="1" ht="25.5" customHeight="1">
      <c r="B23" s="70" t="s">
        <v>81</v>
      </c>
      <c r="C23" s="166">
        <v>0.2</v>
      </c>
      <c r="D23" s="167"/>
      <c r="E23" s="166">
        <v>0.1</v>
      </c>
    </row>
    <row r="24" spans="2:5" s="22" customFormat="1" ht="24.75" customHeight="1">
      <c r="B24" s="29" t="s">
        <v>137</v>
      </c>
      <c r="C24" s="168">
        <v>0.4</v>
      </c>
      <c r="D24" s="169"/>
      <c r="E24" s="168">
        <v>0.1</v>
      </c>
    </row>
    <row r="25" spans="2:5" s="22" customFormat="1" ht="27.75" customHeight="1">
      <c r="B25" s="70" t="s">
        <v>82</v>
      </c>
      <c r="C25" s="166">
        <v>0.6</v>
      </c>
      <c r="D25" s="167"/>
      <c r="E25" s="166">
        <v>0.2</v>
      </c>
    </row>
    <row r="26" spans="2:5" s="22" customFormat="1" ht="24.75" customHeight="1">
      <c r="B26" s="29" t="s">
        <v>83</v>
      </c>
      <c r="C26" s="168">
        <v>2.1</v>
      </c>
      <c r="D26" s="169"/>
      <c r="E26" s="168">
        <v>0.3</v>
      </c>
    </row>
    <row r="27" spans="2:5" s="22" customFormat="1" ht="24" customHeight="1">
      <c r="B27" s="70" t="s">
        <v>84</v>
      </c>
      <c r="C27" s="170">
        <v>1.4</v>
      </c>
      <c r="D27" s="167"/>
      <c r="E27" s="166">
        <v>0.2</v>
      </c>
    </row>
    <row r="28" spans="2:5" s="22" customFormat="1" ht="24" customHeight="1">
      <c r="B28" s="66" t="s">
        <v>85</v>
      </c>
      <c r="C28" s="171">
        <v>1.6</v>
      </c>
      <c r="D28" s="172"/>
      <c r="E28" s="171">
        <v>0.4</v>
      </c>
    </row>
    <row r="29" spans="2:5" s="47" customFormat="1" ht="7.5" customHeight="1">
      <c r="B29" s="49"/>
      <c r="C29" s="45"/>
      <c r="D29" s="173"/>
      <c r="E29" s="168"/>
    </row>
    <row r="30" spans="2:5" s="47" customFormat="1" ht="24.75" customHeight="1">
      <c r="B30" s="248" t="s">
        <v>138</v>
      </c>
      <c r="C30" s="248"/>
      <c r="D30" s="248"/>
      <c r="E30" s="248"/>
    </row>
    <row r="31" spans="2:3" s="9" customFormat="1" ht="11.25">
      <c r="B31" s="1" t="s">
        <v>67</v>
      </c>
      <c r="C31" s="174"/>
    </row>
    <row r="32" spans="2:4" ht="13.5">
      <c r="B32" s="20" t="s">
        <v>14</v>
      </c>
      <c r="C32" s="1"/>
      <c r="D32" s="1"/>
    </row>
    <row r="33" spans="2:4" ht="12.75">
      <c r="B33" s="9" t="s">
        <v>139</v>
      </c>
      <c r="C33" s="3"/>
      <c r="D33" s="3"/>
    </row>
  </sheetData>
  <sheetProtection/>
  <mergeCells count="5">
    <mergeCell ref="B6:D6"/>
    <mergeCell ref="B7:D7"/>
    <mergeCell ref="B9:B11"/>
    <mergeCell ref="C10:D10"/>
    <mergeCell ref="B30:E30"/>
  </mergeCells>
  <printOptions verticalCentered="1"/>
  <pageMargins left="0.5905511811023623" right="0.15748031496062992" top="0.4724409448818898" bottom="0.6692913385826772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Angela Maria Hernandez Montoya</cp:lastModifiedBy>
  <cp:lastPrinted>2014-09-15T16:31:54Z</cp:lastPrinted>
  <dcterms:created xsi:type="dcterms:W3CDTF">2005-08-09T20:15:50Z</dcterms:created>
  <dcterms:modified xsi:type="dcterms:W3CDTF">2014-09-15T20:23:35Z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