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20" windowWidth="14940" windowHeight="3840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calcMode="manual" fullCalcOnLoad="1"/>
</workbook>
</file>

<file path=xl/sharedStrings.xml><?xml version="1.0" encoding="utf-8"?>
<sst xmlns="http://schemas.openxmlformats.org/spreadsheetml/2006/main" count="4559" uniqueCount="327">
  <si>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</si>
  <si>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</si>
  <si>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</si>
  <si>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</si>
  <si>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</si>
  <si>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</si>
  <si>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</si>
  <si>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</si>
  <si>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</si>
  <si>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</si>
  <si>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</si>
  <si>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</si>
  <si>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</si>
  <si>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</si>
  <si>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</si>
  <si>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</si>
  <si>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</si>
  <si>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</si>
  <si>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</si>
  <si>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</si>
  <si>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</si>
  <si>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</si>
  <si>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</si>
  <si>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</si>
  <si>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</si>
  <si>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</si>
  <si>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</si>
  <si>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</si>
  <si>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</si>
  <si>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</si>
  <si>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</si>
  <si>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</si>
  <si>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</si>
  <si>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</si>
  <si>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</si>
  <si>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</si>
  <si>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</si>
  <si>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</si>
  <si>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</si>
  <si>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</si>
  <si>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</si>
  <si>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</si>
  <si>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</si>
  <si>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</si>
  <si>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</si>
  <si>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</si>
  <si>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</si>
  <si>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</si>
  <si>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</si>
  <si>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</si>
  <si>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</si>
  <si>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</si>
  <si>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</si>
  <si>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</si>
  <si>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</si>
  <si>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</si>
  <si>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</si>
  <si>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</si>
  <si>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</si>
  <si>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</si>
  <si>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</si>
  <si>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</si>
  <si>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</si>
  <si>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</si>
  <si>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</si>
  <si>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</si>
  <si>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</si>
  <si>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</si>
  <si>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</si>
  <si>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</si>
  <si>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</si>
  <si>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</si>
  <si>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</si>
  <si>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</si>
  <si>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</si>
  <si>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</si>
  <si>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</si>
  <si>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</si>
  <si>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</si>
  <si>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</si>
  <si>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</si>
  <si>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</si>
  <si>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</si>
  <si>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</si>
  <si>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</si>
  <si>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</si>
  <si>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</si>
  <si>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</si>
  <si>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</si>
  <si>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</si>
  <si>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</si>
  <si>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</si>
  <si>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</si>
  <si>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</si>
  <si>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</si>
  <si>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</si>
  <si>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</si>
  <si>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</si>
  <si>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</si>
  <si>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</si>
  <si>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</si>
  <si>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</si>
  <si>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</si>
  <si>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</si>
  <si>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</si>
  <si>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</si>
  <si>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</si>
  <si>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</si>
  <si>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</si>
  <si>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</si>
  <si>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</si>
  <si>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</si>
  <si>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</si>
  <si>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</si>
  <si>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</si>
  <si>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</si>
  <si>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</si>
  <si>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</si>
  <si>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</si>
  <si>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</si>
  <si>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</si>
  <si>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</si>
  <si>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</si>
  <si>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</si>
  <si>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</si>
  <si>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</si>
  <si>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</si>
  <si>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</si>
  <si>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</si>
  <si>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</si>
  <si>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</si>
  <si>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</si>
  <si>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</si>
  <si>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</si>
  <si>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</si>
  <si>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</si>
  <si>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</si>
  <si>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</si>
  <si>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</si>
  <si>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</si>
  <si>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</si>
  <si>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</si>
  <si>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</si>
  <si>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</si>
  <si>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</si>
  <si>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</si>
  <si>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</si>
  <si>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</si>
  <si>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</si>
  <si>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</si>
  <si>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</si>
  <si>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</si>
  <si>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</si>
  <si>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</si>
  <si>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</si>
  <si>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</si>
  <si>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</si>
  <si>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</si>
  <si>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</si>
  <si>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</si>
  <si>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</si>
  <si>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</si>
  <si>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</si>
  <si>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</si>
  <si>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</si>
  <si>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</si>
  <si>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</si>
  <si>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</si>
  <si>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</si>
  <si>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</si>
  <si>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</si>
  <si>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</si>
  <si>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</si>
  <si>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</si>
  <si>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</si>
  <si>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</si>
  <si>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</si>
  <si>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</si>
  <si>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</si>
  <si>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</si>
  <si>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</si>
  <si>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</si>
  <si>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</si>
  <si>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</si>
  <si>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</si>
  <si>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</si>
  <si>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</si>
  <si>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</si>
  <si>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</si>
  <si>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</si>
  <si>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</si>
  <si>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</si>
  <si>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</si>
  <si>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</si>
  <si>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</si>
  <si>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</si>
  <si>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</si>
  <si>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</si>
  <si>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</si>
  <si>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</si>
  <si>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</si>
  <si>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</si>
  <si>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</si>
  <si>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</si>
  <si>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</si>
  <si>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</si>
  <si>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</si>
  <si>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</si>
  <si>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</si>
  <si>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</si>
  <si>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</si>
  <si>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</si>
  <si>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</si>
  <si>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</si>
  <si>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</si>
  <si>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</si>
  <si>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</si>
  <si>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</si>
  <si>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</si>
  <si>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</si>
  <si>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</si>
  <si>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</si>
  <si>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</si>
  <si>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</si>
  <si>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</si>
  <si>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</si>
  <si>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</si>
  <si>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</si>
  <si>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</si>
  <si>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</si>
  <si>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</si>
  <si>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</si>
  <si>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</si>
  <si>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</si>
  <si>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</si>
  <si>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</si>
  <si>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</si>
  <si>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</si>
  <si>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</si>
  <si>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</si>
  <si>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</si>
  <si>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</si>
  <si>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</si>
  <si>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</si>
  <si>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</si>
  <si>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</si>
  <si>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</si>
  <si>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</si>
  <si>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</si>
  <si>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</si>
  <si>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</si>
  <si>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</si>
  <si>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</si>
  <si>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</si>
  <si>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</si>
  <si>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</si>
  <si>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</si>
  <si>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</si>
  <si>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</si>
  <si>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</si>
  <si>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</si>
  <si>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</si>
  <si>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</si>
  <si>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</si>
  <si>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</si>
  <si>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</si>
  <si>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</si>
  <si>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</si>
  <si>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</si>
  <si>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</si>
  <si>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</si>
  <si>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</si>
  <si>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</si>
  <si>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</si>
  <si>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</si>
  <si>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</si>
  <si>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</si>
  <si>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</si>
  <si>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</si>
  <si>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</si>
  <si>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</si>
  <si>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</si>
  <si>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</si>
  <si>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</si>
  <si>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</si>
  <si>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</si>
  <si>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</si>
  <si>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</si>
  <si>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</si>
  <si>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</si>
  <si>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</si>
  <si>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</si>
  <si>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</si>
  <si>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</si>
  <si>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</si>
  <si>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</si>
  <si>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</si>
  <si>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</si>
  <si>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</si>
  <si>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</si>
  <si>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</si>
  <si>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</si>
  <si>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</si>
  <si>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</si>
  <si>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</si>
  <si>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</si>
  <si>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</si>
  <si>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</si>
  <si>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</si>
  <si>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</si>
  <si>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</si>
  <si>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Variación 12 meses</t>
  </si>
  <si>
    <t>I - 2009</t>
  </si>
  <si>
    <t>I trimestre 2001 - I trimestre de 2009</t>
  </si>
  <si>
    <t>I Trimestre de 2004 - I Trimestre de 2009</t>
  </si>
  <si>
    <t>1990 - 2009 (Abril)</t>
  </si>
  <si>
    <t>1980 (enero) - 2009 (abril)</t>
  </si>
  <si>
    <t>2009 ( abril )</t>
  </si>
  <si>
    <t>Particip.  abril / 2009</t>
  </si>
  <si>
    <t>Variación anual abril / 2009</t>
  </si>
  <si>
    <t xml:space="preserve">Contrib. </t>
  </si>
  <si>
    <t>V. año corrido a abril / 2009</t>
  </si>
  <si>
    <t>Contrib.</t>
  </si>
  <si>
    <t>mayo 2008 - abril 2009 / mayo 2007 - abril 2008</t>
  </si>
  <si>
    <t>abril de 2009</t>
  </si>
  <si>
    <t>abril 2009 / abril 2008</t>
  </si>
  <si>
    <t>enero  - abril 2009 / enero - abril 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</si>
</sst>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 * #,##0_ ;_ * \-#,##0_ ;_ * &quot;-&quot;??_ ;_ @_ 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8.25"/>
      <name val="Arial"/>
      <family val="0"/>
    </font>
    <font>
      <b/>
      <sz val="8.25"/>
      <name val="Arial"/>
      <family val="2"/>
    </font>
    <font>
      <sz val="9"/>
      <color indexed="9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sz val="9.75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9"/>
      <name val="Arial"/>
      <family val="0"/>
    </font>
    <font>
      <sz val="16.5"/>
      <name val="Arial"/>
      <family val="0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6.5"/>
      <name val="Arial"/>
      <family val="2"/>
    </font>
    <font>
      <b/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8" fillId="2" borderId="0" xfId="0" applyFont="1" applyFill="1" applyAlignment="1">
      <alignment/>
    </xf>
    <xf numFmtId="2" fontId="28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30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40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1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11" fontId="17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4" fillId="2" borderId="0" xfId="17" applyNumberFormat="1" applyFont="1" applyFill="1" applyAlignment="1">
      <alignment horizontal="right"/>
    </xf>
    <xf numFmtId="211" fontId="14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9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198" fontId="1" fillId="2" borderId="0" xfId="0" applyNumberFormat="1" applyFont="1" applyFill="1" applyAlignment="1">
      <alignment/>
    </xf>
    <xf numFmtId="198" fontId="9" fillId="5" borderId="8" xfId="17" applyNumberFormat="1" applyFont="1" applyFill="1" applyBorder="1" applyAlignment="1">
      <alignment horizontal="center" vertical="center" wrapText="1"/>
    </xf>
    <xf numFmtId="198" fontId="9" fillId="2" borderId="0" xfId="0" applyNumberFormat="1" applyFont="1" applyFill="1" applyAlignment="1">
      <alignment/>
    </xf>
    <xf numFmtId="198" fontId="9" fillId="0" borderId="8" xfId="17" applyNumberFormat="1" applyFont="1" applyFill="1" applyBorder="1" applyAlignment="1">
      <alignment horizontal="center" vertical="center" wrapText="1"/>
    </xf>
    <xf numFmtId="198" fontId="1" fillId="2" borderId="0" xfId="17" applyNumberFormat="1" applyFont="1" applyFill="1" applyAlignment="1">
      <alignment horizontal="right" vertical="center"/>
    </xf>
    <xf numFmtId="198" fontId="1" fillId="3" borderId="0" xfId="0" applyNumberFormat="1" applyFont="1" applyFill="1" applyBorder="1" applyAlignment="1">
      <alignment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211" fontId="14" fillId="2" borderId="0" xfId="17" applyNumberFormat="1" applyFont="1" applyFill="1" applyAlignment="1">
      <alignment/>
    </xf>
    <xf numFmtId="211" fontId="14" fillId="2" borderId="0" xfId="17" applyNumberFormat="1" applyFont="1" applyFill="1" applyBorder="1" applyAlignment="1">
      <alignment/>
    </xf>
    <xf numFmtId="211" fontId="3" fillId="2" borderId="0" xfId="17" applyNumberFormat="1" applyFont="1" applyFill="1" applyBorder="1" applyAlignment="1">
      <alignment/>
    </xf>
    <xf numFmtId="211" fontId="1" fillId="2" borderId="0" xfId="17" applyNumberFormat="1" applyFont="1" applyFill="1" applyBorder="1" applyAlignment="1">
      <alignment vertical="center"/>
    </xf>
    <xf numFmtId="211" fontId="1" fillId="2" borderId="0" xfId="17" applyNumberFormat="1" applyFont="1" applyFill="1" applyAlignment="1">
      <alignment/>
    </xf>
    <xf numFmtId="211" fontId="3" fillId="2" borderId="0" xfId="17" applyNumberFormat="1" applyFont="1" applyFill="1" applyAlignment="1">
      <alignment/>
    </xf>
    <xf numFmtId="211" fontId="3" fillId="2" borderId="0" xfId="17" applyNumberFormat="1" applyFont="1" applyFill="1" applyBorder="1" applyAlignment="1">
      <alignment horizontal="justify"/>
    </xf>
    <xf numFmtId="211" fontId="3" fillId="4" borderId="0" xfId="17" applyNumberFormat="1" applyFont="1" applyFill="1" applyBorder="1" applyAlignment="1">
      <alignment horizontal="justify"/>
    </xf>
    <xf numFmtId="211" fontId="3" fillId="4" borderId="1" xfId="17" applyNumberFormat="1" applyFont="1" applyFill="1" applyBorder="1" applyAlignment="1">
      <alignment horizontal="justify"/>
    </xf>
    <xf numFmtId="0" fontId="17" fillId="4" borderId="0" xfId="0" applyFont="1" applyFill="1" applyAlignment="1">
      <alignment/>
    </xf>
    <xf numFmtId="3" fontId="17" fillId="4" borderId="0" xfId="0" applyNumberFormat="1" applyFont="1" applyFill="1" applyAlignment="1">
      <alignment/>
    </xf>
    <xf numFmtId="198" fontId="17" fillId="4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198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97" fontId="17" fillId="2" borderId="0" xfId="0" applyNumberFormat="1" applyFont="1" applyFill="1" applyBorder="1" applyAlignment="1">
      <alignment horizontal="right"/>
    </xf>
    <xf numFmtId="0" fontId="17" fillId="4" borderId="0" xfId="0" applyFont="1" applyFill="1" applyAlignment="1">
      <alignment horizontal="center"/>
    </xf>
    <xf numFmtId="198" fontId="17" fillId="4" borderId="0" xfId="0" applyNumberFormat="1" applyFont="1" applyFill="1" applyAlignment="1">
      <alignment/>
    </xf>
    <xf numFmtId="198" fontId="17" fillId="4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/>
    </xf>
    <xf numFmtId="198" fontId="17" fillId="2" borderId="0" xfId="0" applyNumberFormat="1" applyFont="1" applyFill="1" applyAlignment="1">
      <alignment/>
    </xf>
    <xf numFmtId="198" fontId="17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30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abril 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436"/>
          <c:w val="0.60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40.50054130096111</c:v>
                </c:pt>
                <c:pt idx="1">
                  <c:v>8.29458216478961</c:v>
                </c:pt>
                <c:pt idx="2">
                  <c:v>41.84756001765041</c:v>
                </c:pt>
                <c:pt idx="3">
                  <c:v>9.355313257053645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empleo'!$A$15:$A$47</c:f>
              <c:strCache>
                <c:ptCount val="33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  <c:pt idx="32">
                  <c:v>I - 2009</c:v>
                </c:pt>
              </c:strCache>
            </c:strRef>
          </c:cat>
          <c:val>
            <c:numRef>
              <c:f>'estructura empleo'!$C$15:$C$47</c:f>
              <c:numCache>
                <c:ptCount val="33"/>
                <c:pt idx="0">
                  <c:v>64.02497528345394</c:v>
                </c:pt>
                <c:pt idx="1">
                  <c:v>62.41388550938294</c:v>
                </c:pt>
                <c:pt idx="2">
                  <c:v>62.0720746345806</c:v>
                </c:pt>
                <c:pt idx="3">
                  <c:v>61.24283816499218</c:v>
                </c:pt>
                <c:pt idx="4">
                  <c:v>61.148212378254705</c:v>
                </c:pt>
                <c:pt idx="5">
                  <c:v>60.34771363187094</c:v>
                </c:pt>
                <c:pt idx="6">
                  <c:v>59.573564805753264</c:v>
                </c:pt>
                <c:pt idx="7">
                  <c:v>58.939139972416704</c:v>
                </c:pt>
                <c:pt idx="8">
                  <c:v>59.16777248062421</c:v>
                </c:pt>
                <c:pt idx="9">
                  <c:v>58.47534597122993</c:v>
                </c:pt>
                <c:pt idx="10">
                  <c:v>57.969957355450205</c:v>
                </c:pt>
                <c:pt idx="11">
                  <c:v>56.805535720070615</c:v>
                </c:pt>
                <c:pt idx="12">
                  <c:v>57.859259584475666</c:v>
                </c:pt>
                <c:pt idx="13">
                  <c:v>56.55766072663768</c:v>
                </c:pt>
                <c:pt idx="14">
                  <c:v>56.15562078318731</c:v>
                </c:pt>
                <c:pt idx="15">
                  <c:v>56.0737978776067</c:v>
                </c:pt>
                <c:pt idx="16">
                  <c:v>56.789000514225314</c:v>
                </c:pt>
                <c:pt idx="17">
                  <c:v>55.92851660257781</c:v>
                </c:pt>
                <c:pt idx="18">
                  <c:v>55.69290737514891</c:v>
                </c:pt>
                <c:pt idx="19">
                  <c:v>55.079278456561816</c:v>
                </c:pt>
                <c:pt idx="20">
                  <c:v>55.602033056392</c:v>
                </c:pt>
                <c:pt idx="21">
                  <c:v>54.103361519365414</c:v>
                </c:pt>
                <c:pt idx="22">
                  <c:v>53.17202620912141</c:v>
                </c:pt>
                <c:pt idx="23">
                  <c:v>52.630854333640926</c:v>
                </c:pt>
                <c:pt idx="24">
                  <c:v>53.547655268440764</c:v>
                </c:pt>
                <c:pt idx="25">
                  <c:v>52.867713602398545</c:v>
                </c:pt>
                <c:pt idx="26">
                  <c:v>52.81426577471314</c:v>
                </c:pt>
                <c:pt idx="27">
                  <c:v>52.35077525254799</c:v>
                </c:pt>
                <c:pt idx="28">
                  <c:v>53.720256574355744</c:v>
                </c:pt>
                <c:pt idx="29">
                  <c:v>53.69287195080578</c:v>
                </c:pt>
                <c:pt idx="30">
                  <c:v>54.06754751472573</c:v>
                </c:pt>
                <c:pt idx="31">
                  <c:v>54.2141451399598</c:v>
                </c:pt>
                <c:pt idx="32">
                  <c:v>56.36955448157237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empleo'!$A$15:$A$47</c:f>
              <c:strCache>
                <c:ptCount val="33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  <c:pt idx="32">
                  <c:v>I - 2009</c:v>
                </c:pt>
              </c:strCache>
            </c:strRef>
          </c:cat>
          <c:val>
            <c:numRef>
              <c:f>'estructura empleo'!$D$15:$D$47</c:f>
              <c:numCache>
                <c:ptCount val="33"/>
                <c:pt idx="0">
                  <c:v>35.975024716546066</c:v>
                </c:pt>
                <c:pt idx="1">
                  <c:v>37.58611449061706</c:v>
                </c:pt>
                <c:pt idx="2">
                  <c:v>37.9279253654194</c:v>
                </c:pt>
                <c:pt idx="3">
                  <c:v>38.757161835007814</c:v>
                </c:pt>
                <c:pt idx="4">
                  <c:v>38.851787621745295</c:v>
                </c:pt>
                <c:pt idx="5">
                  <c:v>39.65228636812906</c:v>
                </c:pt>
                <c:pt idx="6">
                  <c:v>40.42643519424674</c:v>
                </c:pt>
                <c:pt idx="7">
                  <c:v>41.060860027583296</c:v>
                </c:pt>
                <c:pt idx="8">
                  <c:v>40.832227519375806</c:v>
                </c:pt>
                <c:pt idx="9">
                  <c:v>41.524654028770065</c:v>
                </c:pt>
                <c:pt idx="10">
                  <c:v>42.03004264454979</c:v>
                </c:pt>
                <c:pt idx="11">
                  <c:v>43.194464279929385</c:v>
                </c:pt>
                <c:pt idx="12">
                  <c:v>42.140740415524334</c:v>
                </c:pt>
                <c:pt idx="13">
                  <c:v>43.442339273362315</c:v>
                </c:pt>
                <c:pt idx="14">
                  <c:v>43.844379216812676</c:v>
                </c:pt>
                <c:pt idx="15">
                  <c:v>43.92620212239329</c:v>
                </c:pt>
                <c:pt idx="16">
                  <c:v>43.21099948577469</c:v>
                </c:pt>
                <c:pt idx="17">
                  <c:v>44.071483397422185</c:v>
                </c:pt>
                <c:pt idx="18">
                  <c:v>44.3070926248511</c:v>
                </c:pt>
                <c:pt idx="19">
                  <c:v>44.920721543438184</c:v>
                </c:pt>
                <c:pt idx="20">
                  <c:v>44.397966943608004</c:v>
                </c:pt>
                <c:pt idx="21">
                  <c:v>45.89663848063458</c:v>
                </c:pt>
                <c:pt idx="22">
                  <c:v>46.82797379087859</c:v>
                </c:pt>
                <c:pt idx="23">
                  <c:v>47.36914566635908</c:v>
                </c:pt>
                <c:pt idx="24">
                  <c:v>46.452344731559236</c:v>
                </c:pt>
                <c:pt idx="25">
                  <c:v>47.132286397601455</c:v>
                </c:pt>
                <c:pt idx="26">
                  <c:v>47.18573422528685</c:v>
                </c:pt>
                <c:pt idx="27">
                  <c:v>47.64922474745203</c:v>
                </c:pt>
                <c:pt idx="28">
                  <c:v>46.27974342564427</c:v>
                </c:pt>
                <c:pt idx="29">
                  <c:v>46.307128049194226</c:v>
                </c:pt>
                <c:pt idx="30">
                  <c:v>45.93245248527427</c:v>
                </c:pt>
                <c:pt idx="31">
                  <c:v>45.78585486004019</c:v>
                </c:pt>
                <c:pt idx="32">
                  <c:v>43.63044551842762</c:v>
                </c:pt>
              </c:numCache>
            </c:numRef>
          </c:val>
        </c:ser>
        <c:overlap val="100"/>
        <c:axId val="14393151"/>
        <c:axId val="62429496"/>
      </c:bar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auto val="1"/>
        <c:lblOffset val="100"/>
        <c:noMultiLvlLbl val="0"/>
      </c:catAx>
      <c:valAx>
        <c:axId val="62429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39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46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abril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3635"/>
          <c:w val="0.556"/>
          <c:h val="0.414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>
                <c:ptCount val="8"/>
                <c:pt idx="0">
                  <c:v>Carnes y Pescado</c:v>
                </c:pt>
                <c:pt idx="1">
                  <c:v>Aceites y Grasas</c:v>
                </c:pt>
                <c:pt idx="2">
                  <c:v>Lácteos</c:v>
                </c:pt>
                <c:pt idx="3">
                  <c:v>Molinería, Almidones</c:v>
                </c:pt>
                <c:pt idx="4">
                  <c:v>Panadería</c:v>
                </c:pt>
                <c:pt idx="5">
                  <c:v>Ingenios, trapiches</c:v>
                </c:pt>
                <c:pt idx="6">
                  <c:v>Otros alimentos</c:v>
                </c:pt>
                <c:pt idx="7">
                  <c:v>Bebidas</c:v>
                </c:pt>
              </c:strCache>
            </c:strRef>
          </c:cat>
          <c:val>
            <c:numRef>
              <c:f>alimentos!$P$15:$P$22</c:f>
              <c:numCache>
                <c:ptCount val="8"/>
                <c:pt idx="0">
                  <c:v>13.577198820300813</c:v>
                </c:pt>
                <c:pt idx="1">
                  <c:v>10.378670678859992</c:v>
                </c:pt>
                <c:pt idx="2">
                  <c:v>9.975405034020664</c:v>
                </c:pt>
                <c:pt idx="3">
                  <c:v>20.122408879902206</c:v>
                </c:pt>
                <c:pt idx="4">
                  <c:v>5.479333740759229</c:v>
                </c:pt>
                <c:pt idx="5">
                  <c:v>10.015058371187456</c:v>
                </c:pt>
                <c:pt idx="6">
                  <c:v>15.359018537510815</c:v>
                </c:pt>
                <c:pt idx="7">
                  <c:v>15.09290593745882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475"/>
          <c:w val="0.993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Trimestre!$A$15:$A$39</c:f>
              <c:strCache>
                <c:ptCount val="25"/>
                <c:pt idx="0">
                  <c:v>I - 2003</c:v>
                </c:pt>
                <c:pt idx="1">
                  <c:v>II - 2003</c:v>
                </c:pt>
                <c:pt idx="2">
                  <c:v>III - 2003</c:v>
                </c:pt>
                <c:pt idx="3">
                  <c:v>IV - 2003</c:v>
                </c:pt>
                <c:pt idx="4">
                  <c:v>I - 2004</c:v>
                </c:pt>
                <c:pt idx="5">
                  <c:v>II - 2004</c:v>
                </c:pt>
                <c:pt idx="6">
                  <c:v>III - 2004</c:v>
                </c:pt>
                <c:pt idx="7">
                  <c:v>IV - 2004</c:v>
                </c:pt>
                <c:pt idx="8">
                  <c:v>I - 2005</c:v>
                </c:pt>
                <c:pt idx="9">
                  <c:v>II - 2005</c:v>
                </c:pt>
                <c:pt idx="10">
                  <c:v>III - 2005</c:v>
                </c:pt>
                <c:pt idx="11">
                  <c:v>IV - 2005</c:v>
                </c:pt>
                <c:pt idx="12">
                  <c:v>I - 2006</c:v>
                </c:pt>
                <c:pt idx="13">
                  <c:v>II - 2006</c:v>
                </c:pt>
                <c:pt idx="14">
                  <c:v>III - 2006</c:v>
                </c:pt>
                <c:pt idx="15">
                  <c:v>IV - 2006</c:v>
                </c:pt>
                <c:pt idx="16">
                  <c:v>I - 2007</c:v>
                </c:pt>
                <c:pt idx="17">
                  <c:v>II - 2007</c:v>
                </c:pt>
                <c:pt idx="18">
                  <c:v>III - 2007</c:v>
                </c:pt>
                <c:pt idx="19">
                  <c:v>IV - 2007</c:v>
                </c:pt>
                <c:pt idx="20">
                  <c:v>I - 2008</c:v>
                </c:pt>
                <c:pt idx="21">
                  <c:v>II - 2008</c:v>
                </c:pt>
                <c:pt idx="22">
                  <c:v>III - 2008</c:v>
                </c:pt>
                <c:pt idx="23">
                  <c:v>IV - 2008</c:v>
                </c:pt>
                <c:pt idx="24">
                  <c:v>I - 2009</c:v>
                </c:pt>
              </c:strCache>
            </c:strRef>
          </c:cat>
          <c:val>
            <c:numRef>
              <c:f>Trimestre!$B$15:$B$39</c:f>
              <c:numCache>
                <c:ptCount val="25"/>
                <c:pt idx="0">
                  <c:v>5.497299686425139</c:v>
                </c:pt>
                <c:pt idx="1">
                  <c:v>-1.9991807118289406</c:v>
                </c:pt>
                <c:pt idx="2">
                  <c:v>3.28313967301308</c:v>
                </c:pt>
                <c:pt idx="3">
                  <c:v>4.7947429342651615</c:v>
                </c:pt>
                <c:pt idx="4">
                  <c:v>6.106413154145862</c:v>
                </c:pt>
                <c:pt idx="5">
                  <c:v>7.277900402479975</c:v>
                </c:pt>
                <c:pt idx="6">
                  <c:v>6.747180981927281</c:v>
                </c:pt>
                <c:pt idx="7">
                  <c:v>6.599059554178965</c:v>
                </c:pt>
                <c:pt idx="8">
                  <c:v>2.127263545746949</c:v>
                </c:pt>
                <c:pt idx="9">
                  <c:v>8.128252768244447</c:v>
                </c:pt>
                <c:pt idx="10">
                  <c:v>4.2614818180829905</c:v>
                </c:pt>
                <c:pt idx="11">
                  <c:v>1.5485564122900586</c:v>
                </c:pt>
                <c:pt idx="12">
                  <c:v>8.200012198488071</c:v>
                </c:pt>
                <c:pt idx="13">
                  <c:v>6.038400231648788</c:v>
                </c:pt>
                <c:pt idx="14">
                  <c:v>13.853380544196625</c:v>
                </c:pt>
                <c:pt idx="15">
                  <c:v>15.993321561848184</c:v>
                </c:pt>
                <c:pt idx="16">
                  <c:v>15.087881601362785</c:v>
                </c:pt>
                <c:pt idx="17">
                  <c:v>12.983808945920682</c:v>
                </c:pt>
                <c:pt idx="18">
                  <c:v>7.8261455049211115</c:v>
                </c:pt>
                <c:pt idx="19">
                  <c:v>8.001088653636579</c:v>
                </c:pt>
                <c:pt idx="20">
                  <c:v>1.374678593581935</c:v>
                </c:pt>
                <c:pt idx="21">
                  <c:v>-0.5756604523310282</c:v>
                </c:pt>
                <c:pt idx="22">
                  <c:v>-3.970390524075007</c:v>
                </c:pt>
                <c:pt idx="23">
                  <c:v>-9.833992591098173</c:v>
                </c:pt>
                <c:pt idx="24">
                  <c:v>-7.449605503370127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Trimestre!$A$15:$A$39</c:f>
              <c:strCache>
                <c:ptCount val="25"/>
                <c:pt idx="0">
                  <c:v>I - 2003</c:v>
                </c:pt>
                <c:pt idx="1">
                  <c:v>II - 2003</c:v>
                </c:pt>
                <c:pt idx="2">
                  <c:v>III - 2003</c:v>
                </c:pt>
                <c:pt idx="3">
                  <c:v>IV - 2003</c:v>
                </c:pt>
                <c:pt idx="4">
                  <c:v>I - 2004</c:v>
                </c:pt>
                <c:pt idx="5">
                  <c:v>II - 2004</c:v>
                </c:pt>
                <c:pt idx="6">
                  <c:v>III - 2004</c:v>
                </c:pt>
                <c:pt idx="7">
                  <c:v>IV - 2004</c:v>
                </c:pt>
                <c:pt idx="8">
                  <c:v>I - 2005</c:v>
                </c:pt>
                <c:pt idx="9">
                  <c:v>II - 2005</c:v>
                </c:pt>
                <c:pt idx="10">
                  <c:v>III - 2005</c:v>
                </c:pt>
                <c:pt idx="11">
                  <c:v>IV - 2005</c:v>
                </c:pt>
                <c:pt idx="12">
                  <c:v>I - 2006</c:v>
                </c:pt>
                <c:pt idx="13">
                  <c:v>II - 2006</c:v>
                </c:pt>
                <c:pt idx="14">
                  <c:v>III - 2006</c:v>
                </c:pt>
                <c:pt idx="15">
                  <c:v>IV - 2006</c:v>
                </c:pt>
                <c:pt idx="16">
                  <c:v>I - 2007</c:v>
                </c:pt>
                <c:pt idx="17">
                  <c:v>II - 2007</c:v>
                </c:pt>
                <c:pt idx="18">
                  <c:v>III - 2007</c:v>
                </c:pt>
                <c:pt idx="19">
                  <c:v>IV - 2007</c:v>
                </c:pt>
                <c:pt idx="20">
                  <c:v>I - 2008</c:v>
                </c:pt>
                <c:pt idx="21">
                  <c:v>II - 2008</c:v>
                </c:pt>
                <c:pt idx="22">
                  <c:v>III - 2008</c:v>
                </c:pt>
                <c:pt idx="23">
                  <c:v>IV - 2008</c:v>
                </c:pt>
                <c:pt idx="24">
                  <c:v>I - 2009</c:v>
                </c:pt>
              </c:strCache>
            </c:strRef>
          </c:cat>
          <c:val>
            <c:numRef>
              <c:f>Trimestre!$F$15:$F$39</c:f>
              <c:numCache>
                <c:ptCount val="25"/>
                <c:pt idx="0">
                  <c:v>-1.320499144929721</c:v>
                </c:pt>
                <c:pt idx="1">
                  <c:v>-1.2724133397686965</c:v>
                </c:pt>
                <c:pt idx="2">
                  <c:v>-1.2781000634676132</c:v>
                </c:pt>
                <c:pt idx="3">
                  <c:v>0.02393428156985955</c:v>
                </c:pt>
                <c:pt idx="4">
                  <c:v>-0.8123615162925146</c:v>
                </c:pt>
                <c:pt idx="5">
                  <c:v>0.3084643272481591</c:v>
                </c:pt>
                <c:pt idx="6">
                  <c:v>0.6445139100819564</c:v>
                </c:pt>
                <c:pt idx="7">
                  <c:v>-0.007713045047186284</c:v>
                </c:pt>
                <c:pt idx="8">
                  <c:v>0.8869309129557301</c:v>
                </c:pt>
                <c:pt idx="9">
                  <c:v>0.39680917020314954</c:v>
                </c:pt>
                <c:pt idx="10">
                  <c:v>0.2268047773616555</c:v>
                </c:pt>
                <c:pt idx="11">
                  <c:v>0.4080674819691099</c:v>
                </c:pt>
                <c:pt idx="12">
                  <c:v>0.5936943780476156</c:v>
                </c:pt>
                <c:pt idx="13">
                  <c:v>1.6702452165023196</c:v>
                </c:pt>
                <c:pt idx="14">
                  <c:v>3.7444292561879866</c:v>
                </c:pt>
                <c:pt idx="15">
                  <c:v>4.233488425503107</c:v>
                </c:pt>
                <c:pt idx="16">
                  <c:v>4.146590635597813</c:v>
                </c:pt>
                <c:pt idx="17">
                  <c:v>3.84391128914654</c:v>
                </c:pt>
                <c:pt idx="18">
                  <c:v>2.5945437934948856</c:v>
                </c:pt>
                <c:pt idx="19">
                  <c:v>2.4624424094163544</c:v>
                </c:pt>
                <c:pt idx="20">
                  <c:v>1.843106290901786</c:v>
                </c:pt>
                <c:pt idx="21">
                  <c:v>0.01235150428395837</c:v>
                </c:pt>
                <c:pt idx="22">
                  <c:v>-2.3074061505204857</c:v>
                </c:pt>
                <c:pt idx="23">
                  <c:v>-4.177753167697218</c:v>
                </c:pt>
                <c:pt idx="24">
                  <c:v>-6.18177407783419</c:v>
                </c:pt>
              </c:numCache>
            </c:numRef>
          </c:val>
          <c:shape val="box"/>
        </c:ser>
        <c:shape val="box"/>
        <c:axId val="24994553"/>
        <c:axId val="23624386"/>
      </c:bar3D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  <c:max val="18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9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"/>
          <c:y val="0.670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1982 - 2009
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75"/>
          <c:w val="0.906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1980-2008'!$A$26:$A$365</c:f>
              <c:strCache/>
            </c:strRef>
          </c:cat>
          <c:val>
            <c:numRef>
              <c:f>'Empalme 1980-2008'!$J$26:$J$365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1980-2008'!$A$26:$A$365</c:f>
              <c:strCache/>
            </c:strRef>
          </c:cat>
          <c:val>
            <c:numRef>
              <c:f>'Empalme 1980-2008'!$K$26:$K$365</c:f>
              <c:numCache/>
            </c:numRef>
          </c:val>
          <c:smooth val="1"/>
        </c:ser>
        <c:marker val="1"/>
        <c:axId val="11292883"/>
        <c:axId val="34527084"/>
      </c:lineChart>
      <c:dateAx>
        <c:axId val="11292883"/>
        <c:scaling>
          <c:orientation val="minMax"/>
          <c:max val="1311"/>
          <c:min val="98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92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25"/>
          <c:y val="0.7105"/>
          <c:w val="0.20175"/>
          <c:h val="0.095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1980 - 2009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7875"/>
          <c:w val="0.9417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1980-2008'!$A$26:$A$365</c:f>
              <c:strCache/>
            </c:strRef>
          </c:cat>
          <c:val>
            <c:numRef>
              <c:f>'Empalme 1980-2008'!$L$26:$L$365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1980-2008'!$A$26:$A$365</c:f>
              <c:strCache/>
            </c:strRef>
          </c:cat>
          <c:val>
            <c:numRef>
              <c:f>'Empalme 1980-2008'!$M$26:$M$365</c:f>
              <c:numCache/>
            </c:numRef>
          </c:val>
          <c:smooth val="1"/>
        </c:ser>
        <c:marker val="1"/>
        <c:axId val="42308301"/>
        <c:axId val="45230390"/>
      </c:lineChart>
      <c:date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4523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08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5"/>
          <c:y val="0.6295"/>
          <c:w val="0.416"/>
          <c:h val="0.17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24</xdr:row>
      <xdr:rowOff>209550</xdr:rowOff>
    </xdr:from>
    <xdr:to>
      <xdr:col>21</xdr:col>
      <xdr:colOff>28575</xdr:colOff>
      <xdr:row>40</xdr:row>
      <xdr:rowOff>76200</xdr:rowOff>
    </xdr:to>
    <xdr:graphicFrame>
      <xdr:nvGraphicFramePr>
        <xdr:cNvPr id="2" name="Chart 3"/>
        <xdr:cNvGraphicFramePr/>
      </xdr:nvGraphicFramePr>
      <xdr:xfrm>
        <a:off x="6543675" y="4600575"/>
        <a:ext cx="5095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9</xdr:row>
      <xdr:rowOff>142875</xdr:rowOff>
    </xdr:from>
    <xdr:to>
      <xdr:col>15</xdr:col>
      <xdr:colOff>600075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3095625" y="1714500"/>
        <a:ext cx="59912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27</xdr:col>
      <xdr:colOff>114300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11277600" y="771525"/>
        <a:ext cx="89630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638175</xdr:colOff>
      <xdr:row>23</xdr:row>
      <xdr:rowOff>123825</xdr:rowOff>
    </xdr:from>
    <xdr:to>
      <xdr:col>27</xdr:col>
      <xdr:colOff>190500</xdr:colOff>
      <xdr:row>45</xdr:row>
      <xdr:rowOff>114300</xdr:rowOff>
    </xdr:to>
    <xdr:graphicFrame>
      <xdr:nvGraphicFramePr>
        <xdr:cNvPr id="3" name="Chart 4"/>
        <xdr:cNvGraphicFramePr/>
      </xdr:nvGraphicFramePr>
      <xdr:xfrm>
        <a:off x="11620500" y="4848225"/>
        <a:ext cx="86963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47625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495925" y="1752600"/>
        <a:ext cx="3848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79" t="s">
        <v>143</v>
      </c>
    </row>
    <row r="7" ht="18">
      <c r="A7" s="180" t="s">
        <v>144</v>
      </c>
    </row>
    <row r="8" ht="18.75" thickBot="1">
      <c r="A8" s="186" t="s">
        <v>324</v>
      </c>
    </row>
    <row r="9" ht="6.75" customHeight="1" thickBot="1">
      <c r="A9" s="148"/>
    </row>
    <row r="10" s="1" customFormat="1" ht="12.75">
      <c r="A10" s="183" t="s">
        <v>263</v>
      </c>
    </row>
    <row r="11" s="1" customFormat="1" ht="12.75">
      <c r="A11" s="182" t="s">
        <v>196</v>
      </c>
    </row>
    <row r="12" s="1" customFormat="1" ht="12.75">
      <c r="A12" s="181" t="s">
        <v>197</v>
      </c>
    </row>
    <row r="13" s="1" customFormat="1" ht="12.75">
      <c r="A13" s="182" t="s">
        <v>198</v>
      </c>
    </row>
    <row r="14" s="1" customFormat="1" ht="12.75">
      <c r="A14" s="181" t="s">
        <v>190</v>
      </c>
    </row>
    <row r="15" s="1" customFormat="1" ht="12.75">
      <c r="A15" s="182" t="s">
        <v>199</v>
      </c>
    </row>
    <row r="16" s="1" customFormat="1" ht="12.75">
      <c r="A16" s="181" t="s">
        <v>200</v>
      </c>
    </row>
    <row r="17" s="1" customFormat="1" ht="12.75">
      <c r="A17" s="182" t="s">
        <v>188</v>
      </c>
    </row>
    <row r="18" s="1" customFormat="1" ht="12.75">
      <c r="A18" s="181" t="s">
        <v>259</v>
      </c>
    </row>
    <row r="19" ht="12" customHeight="1">
      <c r="A19" s="182" t="s">
        <v>261</v>
      </c>
    </row>
    <row r="20" ht="12" customHeight="1">
      <c r="A20" s="181" t="s">
        <v>267</v>
      </c>
    </row>
    <row r="21" ht="12" customHeight="1">
      <c r="A21" s="182" t="s">
        <v>271</v>
      </c>
    </row>
    <row r="22" s="1" customFormat="1" ht="12.75">
      <c r="A22" s="181" t="s">
        <v>270</v>
      </c>
    </row>
    <row r="23" ht="15.75" thickBot="1">
      <c r="A23" s="237" t="s">
        <v>269</v>
      </c>
    </row>
    <row r="24" s="1" customFormat="1" ht="13.5" thickBot="1">
      <c r="A24" s="259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7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09" customWidth="1"/>
    <col min="2" max="2" width="0.71875" style="209" customWidth="1"/>
    <col min="3" max="16384" width="11.421875" style="209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20" t="s">
        <v>313</v>
      </c>
      <c r="B9" s="124"/>
      <c r="C9" s="124"/>
      <c r="D9" s="124"/>
      <c r="E9" s="124"/>
      <c r="F9" s="124"/>
    </row>
    <row r="10" spans="1:6" s="32" customFormat="1" ht="14.25">
      <c r="A10" s="192"/>
      <c r="B10" s="124"/>
      <c r="C10" s="192"/>
      <c r="D10" s="192"/>
      <c r="E10" s="13"/>
      <c r="F10" s="13"/>
    </row>
    <row r="11" spans="1:4" s="13" customFormat="1" ht="16.5" customHeight="1">
      <c r="A11" s="345" t="s">
        <v>215</v>
      </c>
      <c r="B11" s="346"/>
      <c r="C11" s="345" t="s">
        <v>249</v>
      </c>
      <c r="D11" s="345" t="s">
        <v>250</v>
      </c>
    </row>
    <row r="12" spans="1:4" s="13" customFormat="1" ht="12" customHeight="1">
      <c r="A12" s="346"/>
      <c r="B12" s="346"/>
      <c r="C12" s="346"/>
      <c r="D12" s="346"/>
    </row>
    <row r="13" spans="1:12" s="13" customFormat="1" ht="12" customHeight="1">
      <c r="A13" s="347"/>
      <c r="B13" s="346"/>
      <c r="C13" s="347"/>
      <c r="D13" s="347"/>
      <c r="G13" s="14"/>
      <c r="H13" s="14"/>
      <c r="J13" s="14"/>
      <c r="K13" s="14"/>
      <c r="L13" s="14"/>
    </row>
    <row r="15" spans="1:4" ht="12.75">
      <c r="A15" s="51" t="s">
        <v>251</v>
      </c>
      <c r="C15" s="56">
        <v>64.02497528345394</v>
      </c>
      <c r="D15" s="56">
        <v>35.975024716546066</v>
      </c>
    </row>
    <row r="16" spans="1:4" ht="12.75">
      <c r="A16" s="77" t="s">
        <v>252</v>
      </c>
      <c r="C16" s="294">
        <v>62.41388550938294</v>
      </c>
      <c r="D16" s="294">
        <v>37.58611449061706</v>
      </c>
    </row>
    <row r="17" spans="1:4" ht="12.75">
      <c r="A17" s="51" t="s">
        <v>253</v>
      </c>
      <c r="C17" s="56">
        <v>62.0720746345806</v>
      </c>
      <c r="D17" s="56">
        <v>37.9279253654194</v>
      </c>
    </row>
    <row r="18" spans="1:4" ht="12.75">
      <c r="A18" s="77" t="s">
        <v>254</v>
      </c>
      <c r="C18" s="294">
        <v>61.24283816499218</v>
      </c>
      <c r="D18" s="294">
        <v>38.757161835007814</v>
      </c>
    </row>
    <row r="19" spans="1:4" ht="12.75">
      <c r="A19" s="51" t="s">
        <v>255</v>
      </c>
      <c r="C19" s="56">
        <v>61.148212378254705</v>
      </c>
      <c r="D19" s="56">
        <v>38.851787621745295</v>
      </c>
    </row>
    <row r="20" spans="1:4" ht="12.75">
      <c r="A20" s="77" t="s">
        <v>256</v>
      </c>
      <c r="C20" s="294">
        <v>60.34771363187094</v>
      </c>
      <c r="D20" s="294">
        <v>39.65228636812906</v>
      </c>
    </row>
    <row r="21" spans="1:4" ht="12.75">
      <c r="A21" s="51" t="s">
        <v>257</v>
      </c>
      <c r="C21" s="56">
        <v>59.573564805753264</v>
      </c>
      <c r="D21" s="56">
        <v>40.42643519424674</v>
      </c>
    </row>
    <row r="22" spans="1:4" ht="12.75">
      <c r="A22" s="77" t="s">
        <v>258</v>
      </c>
      <c r="C22" s="294">
        <v>58.939139972416704</v>
      </c>
      <c r="D22" s="294">
        <v>41.060860027583296</v>
      </c>
    </row>
    <row r="23" spans="1:4" ht="12.75">
      <c r="A23" s="51" t="s">
        <v>244</v>
      </c>
      <c r="C23" s="56">
        <v>59.16777248062421</v>
      </c>
      <c r="D23" s="56">
        <v>40.832227519375806</v>
      </c>
    </row>
    <row r="24" spans="1:4" ht="12.75">
      <c r="A24" s="77" t="s">
        <v>245</v>
      </c>
      <c r="C24" s="294">
        <v>58.47534597122993</v>
      </c>
      <c r="D24" s="294">
        <v>41.524654028770065</v>
      </c>
    </row>
    <row r="25" spans="1:4" ht="12.75">
      <c r="A25" s="51" t="s">
        <v>246</v>
      </c>
      <c r="C25" s="56">
        <v>57.969957355450205</v>
      </c>
      <c r="D25" s="56">
        <v>42.03004264454979</v>
      </c>
    </row>
    <row r="26" spans="1:4" ht="12.75">
      <c r="A26" s="77" t="s">
        <v>247</v>
      </c>
      <c r="C26" s="294">
        <v>56.805535720070615</v>
      </c>
      <c r="D26" s="294">
        <v>43.194464279929385</v>
      </c>
    </row>
    <row r="27" spans="1:4" ht="12.75">
      <c r="A27" s="51" t="s">
        <v>216</v>
      </c>
      <c r="C27" s="56">
        <v>57.859259584475666</v>
      </c>
      <c r="D27" s="56">
        <v>42.140740415524334</v>
      </c>
    </row>
    <row r="28" spans="1:4" ht="12.75">
      <c r="A28" s="77" t="s">
        <v>217</v>
      </c>
      <c r="C28" s="294">
        <v>56.55766072663768</v>
      </c>
      <c r="D28" s="294">
        <v>43.442339273362315</v>
      </c>
    </row>
    <row r="29" spans="1:4" ht="12.75">
      <c r="A29" s="51" t="s">
        <v>218</v>
      </c>
      <c r="C29" s="56">
        <v>56.15562078318731</v>
      </c>
      <c r="D29" s="56">
        <v>43.844379216812676</v>
      </c>
    </row>
    <row r="30" spans="1:4" ht="12.75">
      <c r="A30" s="77" t="s">
        <v>219</v>
      </c>
      <c r="C30" s="294">
        <v>56.0737978776067</v>
      </c>
      <c r="D30" s="294">
        <v>43.92620212239329</v>
      </c>
    </row>
    <row r="31" spans="1:4" ht="12.75">
      <c r="A31" s="51" t="s">
        <v>220</v>
      </c>
      <c r="C31" s="56">
        <v>56.789000514225314</v>
      </c>
      <c r="D31" s="56">
        <v>43.21099948577469</v>
      </c>
    </row>
    <row r="32" spans="1:4" ht="12.75">
      <c r="A32" s="77" t="s">
        <v>221</v>
      </c>
      <c r="C32" s="294">
        <v>55.92851660257781</v>
      </c>
      <c r="D32" s="294">
        <v>44.071483397422185</v>
      </c>
    </row>
    <row r="33" spans="1:4" ht="12.75">
      <c r="A33" s="51" t="s">
        <v>222</v>
      </c>
      <c r="C33" s="56">
        <v>55.69290737514891</v>
      </c>
      <c r="D33" s="56">
        <v>44.3070926248511</v>
      </c>
    </row>
    <row r="34" spans="1:4" ht="12.75">
      <c r="A34" s="77" t="s">
        <v>223</v>
      </c>
      <c r="C34" s="294">
        <v>55.079278456561816</v>
      </c>
      <c r="D34" s="294">
        <v>44.920721543438184</v>
      </c>
    </row>
    <row r="35" spans="1:4" ht="12.75">
      <c r="A35" s="51" t="s">
        <v>224</v>
      </c>
      <c r="C35" s="56">
        <v>55.602033056392</v>
      </c>
      <c r="D35" s="56">
        <v>44.397966943608004</v>
      </c>
    </row>
    <row r="36" spans="1:4" ht="12.75">
      <c r="A36" s="77" t="s">
        <v>225</v>
      </c>
      <c r="C36" s="294">
        <v>54.103361519365414</v>
      </c>
      <c r="D36" s="294">
        <v>45.89663848063458</v>
      </c>
    </row>
    <row r="37" spans="1:4" ht="12.75">
      <c r="A37" s="51" t="s">
        <v>226</v>
      </c>
      <c r="C37" s="56">
        <v>53.17202620912141</v>
      </c>
      <c r="D37" s="56">
        <v>46.82797379087859</v>
      </c>
    </row>
    <row r="38" spans="1:4" ht="12.75">
      <c r="A38" s="77" t="s">
        <v>227</v>
      </c>
      <c r="C38" s="294">
        <v>52.630854333640926</v>
      </c>
      <c r="D38" s="294">
        <v>47.36914566635908</v>
      </c>
    </row>
    <row r="39" spans="1:4" ht="12.75">
      <c r="A39" s="63" t="s">
        <v>228</v>
      </c>
      <c r="C39" s="56">
        <v>53.547655268440764</v>
      </c>
      <c r="D39" s="56">
        <v>46.452344731559236</v>
      </c>
    </row>
    <row r="40" spans="1:4" ht="12.75">
      <c r="A40" s="77" t="s">
        <v>230</v>
      </c>
      <c r="C40" s="294">
        <v>52.867713602398545</v>
      </c>
      <c r="D40" s="294">
        <v>47.132286397601455</v>
      </c>
    </row>
    <row r="41" spans="1:4" ht="12.75">
      <c r="A41" s="63" t="s">
        <v>248</v>
      </c>
      <c r="B41" s="252"/>
      <c r="C41" s="56">
        <v>52.81426577471314</v>
      </c>
      <c r="D41" s="56">
        <v>47.18573422528685</v>
      </c>
    </row>
    <row r="42" spans="1:4" ht="12.75">
      <c r="A42" s="77" t="s">
        <v>275</v>
      </c>
      <c r="B42" s="252"/>
      <c r="C42" s="294">
        <v>52.35077525254799</v>
      </c>
      <c r="D42" s="294">
        <v>47.64922474745203</v>
      </c>
    </row>
    <row r="43" spans="1:4" ht="12.75">
      <c r="A43" s="63" t="s">
        <v>300</v>
      </c>
      <c r="B43" s="252"/>
      <c r="C43" s="56">
        <v>53.720256574355744</v>
      </c>
      <c r="D43" s="56">
        <v>46.27974342564427</v>
      </c>
    </row>
    <row r="44" spans="1:4" ht="12.75">
      <c r="A44" s="77" t="s">
        <v>301</v>
      </c>
      <c r="B44" s="252"/>
      <c r="C44" s="294">
        <v>53.69287195080578</v>
      </c>
      <c r="D44" s="294">
        <v>46.307128049194226</v>
      </c>
    </row>
    <row r="45" spans="1:4" ht="12.75">
      <c r="A45" s="63" t="s">
        <v>309</v>
      </c>
      <c r="C45" s="56">
        <v>54.06754751472573</v>
      </c>
      <c r="D45" s="56">
        <v>45.93245248527427</v>
      </c>
    </row>
    <row r="46" spans="1:4" ht="12.75">
      <c r="A46" s="77" t="s">
        <v>310</v>
      </c>
      <c r="C46" s="294">
        <v>54.2141451399598</v>
      </c>
      <c r="D46" s="294">
        <v>45.78585486004019</v>
      </c>
    </row>
    <row r="47" spans="1:4" ht="12.75">
      <c r="A47" s="63" t="s">
        <v>312</v>
      </c>
      <c r="C47" s="56">
        <v>56.36955448157237</v>
      </c>
      <c r="D47" s="56">
        <v>43.63044551842762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9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0.00390625" style="46" customWidth="1"/>
    <col min="17" max="17" width="13.7109375" style="46" customWidth="1"/>
    <col min="18" max="18" width="8.00390625" style="46" customWidth="1"/>
    <col min="19" max="19" width="1.28515625" style="46" customWidth="1"/>
    <col min="20" max="20" width="10.8515625" style="46" customWidth="1"/>
    <col min="21" max="21" width="7.28125" style="46" customWidth="1"/>
    <col min="22" max="22" width="3.8515625" style="46" customWidth="1"/>
    <col min="23" max="23" width="11.421875" style="46" customWidth="1"/>
    <col min="24" max="24" width="10.57421875" style="46" customWidth="1"/>
    <col min="25" max="25" width="13.7109375" style="46" customWidth="1"/>
    <col min="26" max="26" width="7.57421875" style="46" customWidth="1"/>
    <col min="27" max="27" width="1.1484375" style="46" customWidth="1"/>
    <col min="28" max="28" width="12.28125" style="46" customWidth="1"/>
    <col min="29" max="29" width="7.8515625" style="46" customWidth="1"/>
    <col min="30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abril 2009 / abril 2008</v>
      </c>
    </row>
    <row r="9" spans="7:11" s="44" customFormat="1" ht="11.25" customHeight="1">
      <c r="G9" s="167"/>
      <c r="H9" s="167"/>
      <c r="I9" s="167"/>
      <c r="J9" s="167"/>
      <c r="K9" s="150"/>
    </row>
    <row r="10" spans="1:11" s="74" customFormat="1" ht="18.75" customHeight="1">
      <c r="A10" s="345" t="s">
        <v>169</v>
      </c>
      <c r="B10" s="73"/>
      <c r="C10" s="349" t="s">
        <v>167</v>
      </c>
      <c r="D10" s="349"/>
      <c r="E10" s="349"/>
      <c r="F10" s="349"/>
      <c r="G10" s="193"/>
      <c r="H10" s="350" t="s">
        <v>168</v>
      </c>
      <c r="I10" s="350"/>
      <c r="J10" s="350"/>
      <c r="K10" s="350"/>
    </row>
    <row r="11" spans="1:29" s="74" customFormat="1" ht="27.75" customHeight="1">
      <c r="A11" s="351"/>
      <c r="B11" s="75"/>
      <c r="C11" s="75" t="s">
        <v>110</v>
      </c>
      <c r="D11" s="75" t="s">
        <v>111</v>
      </c>
      <c r="E11" s="75" t="s">
        <v>194</v>
      </c>
      <c r="F11" s="75" t="s">
        <v>133</v>
      </c>
      <c r="G11" s="75"/>
      <c r="H11" s="75" t="s">
        <v>110</v>
      </c>
      <c r="I11" s="75" t="s">
        <v>111</v>
      </c>
      <c r="J11" s="75" t="s">
        <v>194</v>
      </c>
      <c r="K11" s="75" t="s">
        <v>133</v>
      </c>
      <c r="M11" s="352" t="s">
        <v>232</v>
      </c>
      <c r="N11" s="352"/>
      <c r="O11" s="352"/>
      <c r="P11" s="352"/>
      <c r="Q11" s="352"/>
      <c r="R11" s="352"/>
      <c r="S11" s="352"/>
      <c r="T11" s="352"/>
      <c r="U11" s="199"/>
      <c r="W11" s="348" t="s">
        <v>241</v>
      </c>
      <c r="X11" s="348"/>
      <c r="Y11" s="348"/>
      <c r="Z11" s="348"/>
      <c r="AA11" s="348"/>
      <c r="AB11" s="348"/>
      <c r="AC11" s="348"/>
    </row>
    <row r="12" spans="1:29" s="74" customFormat="1" ht="8.2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M12" s="200"/>
      <c r="N12" s="200"/>
      <c r="O12" s="200"/>
      <c r="P12" s="200"/>
      <c r="Q12" s="200"/>
      <c r="R12" s="152"/>
      <c r="S12" s="200"/>
      <c r="T12" s="152"/>
      <c r="U12" s="152"/>
      <c r="W12" s="208"/>
      <c r="X12" s="208"/>
      <c r="Y12" s="208"/>
      <c r="Z12" s="209"/>
      <c r="AA12" s="208"/>
      <c r="AB12" s="209"/>
      <c r="AC12" s="209"/>
    </row>
    <row r="13" spans="1:29" s="74" customFormat="1" ht="32.25" customHeight="1" thickBot="1">
      <c r="A13" s="238" t="s">
        <v>276</v>
      </c>
      <c r="B13" s="194"/>
      <c r="C13" s="292">
        <v>-3.09578232747435</v>
      </c>
      <c r="D13" s="292">
        <v>-2.6557693078965827</v>
      </c>
      <c r="E13" s="292">
        <v>-2.0194761118382254</v>
      </c>
      <c r="F13" s="292">
        <v>-0.4912582813913047</v>
      </c>
      <c r="G13" s="292"/>
      <c r="H13" s="292">
        <v>-3.09578232747435</v>
      </c>
      <c r="I13" s="292">
        <v>-2.6557693078965827</v>
      </c>
      <c r="J13" s="292">
        <v>-2.0194761118382254</v>
      </c>
      <c r="K13" s="292">
        <v>-0.4912582813913047</v>
      </c>
      <c r="M13" s="205" t="s">
        <v>233</v>
      </c>
      <c r="N13" s="206" t="s">
        <v>296</v>
      </c>
      <c r="O13" s="135"/>
      <c r="P13" s="206" t="s">
        <v>318</v>
      </c>
      <c r="Q13" s="206" t="s">
        <v>319</v>
      </c>
      <c r="R13" s="206" t="s">
        <v>320</v>
      </c>
      <c r="S13" s="207">
        <v>0</v>
      </c>
      <c r="T13" s="206" t="s">
        <v>321</v>
      </c>
      <c r="U13" s="206" t="s">
        <v>322</v>
      </c>
      <c r="W13" s="201" t="s">
        <v>233</v>
      </c>
      <c r="X13" s="206" t="str">
        <f>P13</f>
        <v>Particip.  abril / 2009</v>
      </c>
      <c r="Y13" s="206" t="str">
        <f>Q13</f>
        <v>Variación anual abril / 2009</v>
      </c>
      <c r="Z13" s="206" t="str">
        <f>R13</f>
        <v>Contrib. </v>
      </c>
      <c r="AA13" s="198"/>
      <c r="AB13" s="206" t="str">
        <f>T13</f>
        <v>V. año corrido a abril / 2009</v>
      </c>
      <c r="AC13" s="206" t="str">
        <f>U13</f>
        <v>Contrib.</v>
      </c>
    </row>
    <row r="14" spans="1:29" s="74" customFormat="1" ht="12.75">
      <c r="A14" s="56" t="s">
        <v>277</v>
      </c>
      <c r="B14" s="55"/>
      <c r="C14" s="282">
        <v>2.5331373716400263</v>
      </c>
      <c r="D14" s="282">
        <v>7.282003948273563</v>
      </c>
      <c r="E14" s="282">
        <v>-2.1692355181978096</v>
      </c>
      <c r="F14" s="282">
        <v>-0.4669243463126804</v>
      </c>
      <c r="G14" s="282"/>
      <c r="H14" s="282">
        <v>-0.4040846504916207</v>
      </c>
      <c r="I14" s="282">
        <v>2.147596806055607</v>
      </c>
      <c r="J14" s="282">
        <v>-2.094507522898248</v>
      </c>
      <c r="K14" s="282">
        <v>-0.4791302103542505</v>
      </c>
      <c r="M14" s="202"/>
      <c r="N14" s="202"/>
      <c r="O14" s="15"/>
      <c r="P14" s="202"/>
      <c r="Q14" s="202"/>
      <c r="R14" s="202"/>
      <c r="S14" s="15"/>
      <c r="T14" s="202"/>
      <c r="U14" s="202"/>
      <c r="W14" s="208"/>
      <c r="X14" s="208"/>
      <c r="Y14" s="209"/>
      <c r="Z14" s="208"/>
      <c r="AA14" s="209"/>
      <c r="AB14" s="208"/>
      <c r="AC14" s="209"/>
    </row>
    <row r="15" spans="1:29" s="74" customFormat="1" ht="12">
      <c r="A15" s="239" t="s">
        <v>278</v>
      </c>
      <c r="B15" s="194"/>
      <c r="C15" s="292">
        <v>6.189498688669537</v>
      </c>
      <c r="D15" s="292">
        <v>6.672311866255476</v>
      </c>
      <c r="E15" s="292">
        <v>-2.84663814611823</v>
      </c>
      <c r="F15" s="292">
        <v>-0.3182543687295758</v>
      </c>
      <c r="G15" s="292"/>
      <c r="H15" s="292">
        <v>1.8050813792822584</v>
      </c>
      <c r="I15" s="292">
        <v>3.7098697917931522</v>
      </c>
      <c r="J15" s="292">
        <v>-2.3467558839627034</v>
      </c>
      <c r="K15" s="292">
        <v>-0.4255837497567083</v>
      </c>
      <c r="M15" s="204" t="s">
        <v>234</v>
      </c>
      <c r="N15" s="295">
        <v>12.419102284062363</v>
      </c>
      <c r="O15" s="295">
        <v>0</v>
      </c>
      <c r="P15" s="295">
        <v>13.577198820300813</v>
      </c>
      <c r="Q15" s="295">
        <v>-5.180231961372561</v>
      </c>
      <c r="R15" s="295">
        <v>-0.6372130578358999</v>
      </c>
      <c r="S15" s="295">
        <v>0</v>
      </c>
      <c r="T15" s="295">
        <v>7.017062009199271</v>
      </c>
      <c r="U15" s="295">
        <v>0.82138039149994</v>
      </c>
      <c r="W15" s="204" t="s">
        <v>234</v>
      </c>
      <c r="X15" s="299">
        <v>16.108215538690338</v>
      </c>
      <c r="Y15" s="299">
        <v>-2.9119089180685065</v>
      </c>
      <c r="Z15" s="299">
        <v>-0.502245097715199</v>
      </c>
      <c r="AA15" s="299">
        <v>0</v>
      </c>
      <c r="AB15" s="299">
        <v>1.4593502091026611</v>
      </c>
      <c r="AC15" s="299">
        <v>0.24327782158049513</v>
      </c>
    </row>
    <row r="16" spans="1:29" s="74" customFormat="1" ht="12">
      <c r="A16" s="56" t="s">
        <v>279</v>
      </c>
      <c r="B16" s="55"/>
      <c r="C16" s="282">
        <v>4.681411787690326</v>
      </c>
      <c r="D16" s="282">
        <v>0.926756902127357</v>
      </c>
      <c r="E16" s="282">
        <v>-1.4882033835136088</v>
      </c>
      <c r="F16" s="282">
        <v>0.10584788277563373</v>
      </c>
      <c r="G16" s="282"/>
      <c r="H16" s="282">
        <v>2.5015701654974354</v>
      </c>
      <c r="I16" s="282">
        <v>2.990520827653076</v>
      </c>
      <c r="J16" s="282">
        <v>-2.13355600667986</v>
      </c>
      <c r="K16" s="282">
        <v>-0.29369021653956606</v>
      </c>
      <c r="M16" s="204" t="s">
        <v>235</v>
      </c>
      <c r="N16" s="295">
        <v>9.29419481996041</v>
      </c>
      <c r="O16" s="295">
        <v>0</v>
      </c>
      <c r="P16" s="295">
        <v>10.378670678859992</v>
      </c>
      <c r="Q16" s="295">
        <v>-4.689513381083565</v>
      </c>
      <c r="R16" s="295">
        <v>-0.4970200015796934</v>
      </c>
      <c r="S16" s="295">
        <v>0</v>
      </c>
      <c r="T16" s="295">
        <v>-8.471589340516672</v>
      </c>
      <c r="U16" s="295">
        <v>-0.8760719941654935</v>
      </c>
      <c r="W16" s="204" t="s">
        <v>235</v>
      </c>
      <c r="X16" s="299">
        <v>8.31841408479518</v>
      </c>
      <c r="Y16" s="299">
        <v>5.115548849398577</v>
      </c>
      <c r="Z16" s="299">
        <v>0.4282347408188445</v>
      </c>
      <c r="AA16" s="299">
        <v>0</v>
      </c>
      <c r="AB16" s="299">
        <v>4.169130000046795</v>
      </c>
      <c r="AC16" s="299">
        <v>0.3460167012509494</v>
      </c>
    </row>
    <row r="17" spans="1:29" s="74" customFormat="1" ht="12">
      <c r="A17" s="239" t="s">
        <v>280</v>
      </c>
      <c r="B17" s="194"/>
      <c r="C17" s="292">
        <v>-2.30799558169299</v>
      </c>
      <c r="D17" s="292">
        <v>-0.13314400007770066</v>
      </c>
      <c r="E17" s="292">
        <v>-1.7896732607528776</v>
      </c>
      <c r="F17" s="292">
        <v>-0.6791975387554161</v>
      </c>
      <c r="G17" s="292"/>
      <c r="H17" s="292">
        <v>1.4873221874358133</v>
      </c>
      <c r="I17" s="292">
        <v>2.3294199050636344</v>
      </c>
      <c r="J17" s="292">
        <v>-2.06477011738766</v>
      </c>
      <c r="K17" s="292">
        <v>-0.3710290763062174</v>
      </c>
      <c r="M17" s="204" t="s">
        <v>236</v>
      </c>
      <c r="N17" s="295">
        <v>10.447662176098243</v>
      </c>
      <c r="O17" s="295">
        <v>0</v>
      </c>
      <c r="P17" s="295">
        <v>9.975405034020664</v>
      </c>
      <c r="Q17" s="295">
        <v>-5.905259865345014</v>
      </c>
      <c r="R17" s="295">
        <v>-0.5849900856451036</v>
      </c>
      <c r="S17" s="295">
        <v>0</v>
      </c>
      <c r="T17" s="295">
        <v>-7.2281047901257</v>
      </c>
      <c r="U17" s="295">
        <v>-0.7470335399384753</v>
      </c>
      <c r="W17" s="204" t="s">
        <v>236</v>
      </c>
      <c r="X17" s="299">
        <v>10.525499339573326</v>
      </c>
      <c r="Y17" s="299">
        <v>0.7633331843175828</v>
      </c>
      <c r="Z17" s="299">
        <v>0.07858726271236692</v>
      </c>
      <c r="AA17" s="299">
        <v>0</v>
      </c>
      <c r="AB17" s="299">
        <v>0.5333472381030546</v>
      </c>
      <c r="AC17" s="299">
        <v>0.05561745607715477</v>
      </c>
    </row>
    <row r="18" spans="1:29" s="74" customFormat="1" ht="12">
      <c r="A18" s="56" t="s">
        <v>281</v>
      </c>
      <c r="B18" s="55"/>
      <c r="C18" s="282">
        <v>6.186255109462713</v>
      </c>
      <c r="D18" s="282">
        <v>10.452476993848126</v>
      </c>
      <c r="E18" s="282">
        <v>-1.6359905768352445</v>
      </c>
      <c r="F18" s="282">
        <v>-0.36785033080913854</v>
      </c>
      <c r="G18" s="282"/>
      <c r="H18" s="282">
        <v>2.264062148289314</v>
      </c>
      <c r="I18" s="282">
        <v>3.6739480704598204</v>
      </c>
      <c r="J18" s="282">
        <v>-1.99313284815672</v>
      </c>
      <c r="K18" s="282">
        <v>-0.37049592830398215</v>
      </c>
      <c r="M18" s="204" t="s">
        <v>237</v>
      </c>
      <c r="N18" s="295">
        <v>19.52242140920301</v>
      </c>
      <c r="O18" s="295">
        <v>0</v>
      </c>
      <c r="P18" s="295">
        <v>20.122408879902206</v>
      </c>
      <c r="Q18" s="295">
        <v>-17.26450664572441</v>
      </c>
      <c r="R18" s="295">
        <v>-3.6557528435942594</v>
      </c>
      <c r="S18" s="295">
        <v>0</v>
      </c>
      <c r="T18" s="295">
        <v>-15.363294292355956</v>
      </c>
      <c r="U18" s="295">
        <v>-3.2000379247671806</v>
      </c>
      <c r="W18" s="204" t="s">
        <v>237</v>
      </c>
      <c r="X18" s="299">
        <v>12.653877386786881</v>
      </c>
      <c r="Y18" s="299">
        <v>-2.058310541639252</v>
      </c>
      <c r="Z18" s="299">
        <v>-0.2584971629307947</v>
      </c>
      <c r="AA18" s="299">
        <v>0</v>
      </c>
      <c r="AB18" s="299">
        <v>-1.6090306890481965</v>
      </c>
      <c r="AC18" s="299">
        <v>-0.20157443927404173</v>
      </c>
    </row>
    <row r="19" spans="1:29" s="74" customFormat="1" ht="12">
      <c r="A19" s="239" t="s">
        <v>282</v>
      </c>
      <c r="B19" s="194"/>
      <c r="C19" s="292">
        <v>1.160250630173354</v>
      </c>
      <c r="D19" s="292">
        <v>-0.18199144906942966</v>
      </c>
      <c r="E19" s="292">
        <v>-0.7254988361404036</v>
      </c>
      <c r="F19" s="292">
        <v>0.01769564394475953</v>
      </c>
      <c r="G19" s="292"/>
      <c r="H19" s="292">
        <v>2.0929379378791912</v>
      </c>
      <c r="I19" s="292">
        <v>3.0644381595899217</v>
      </c>
      <c r="J19" s="292">
        <v>-1.8132055109780443</v>
      </c>
      <c r="K19" s="292">
        <v>-0.31524835038427845</v>
      </c>
      <c r="M19" s="204" t="s">
        <v>238</v>
      </c>
      <c r="N19" s="295">
        <v>5.484081462756661</v>
      </c>
      <c r="O19" s="295">
        <v>0</v>
      </c>
      <c r="P19" s="295">
        <v>5.479333740759229</v>
      </c>
      <c r="Q19" s="295">
        <v>-5.821751615231118</v>
      </c>
      <c r="R19" s="295">
        <v>-0.3187239994781197</v>
      </c>
      <c r="S19" s="295">
        <v>0</v>
      </c>
      <c r="T19" s="295">
        <v>-0.7818679167672316</v>
      </c>
      <c r="U19" s="295">
        <v>-0.04095429926463447</v>
      </c>
      <c r="W19" s="204" t="s">
        <v>238</v>
      </c>
      <c r="X19" s="299">
        <v>16.886074889060716</v>
      </c>
      <c r="Y19" s="299">
        <v>0.19963575041850312</v>
      </c>
      <c r="Z19" s="299">
        <v>0.03323157498599419</v>
      </c>
      <c r="AA19" s="299">
        <v>0</v>
      </c>
      <c r="AB19" s="299">
        <v>0.20046252673517895</v>
      </c>
      <c r="AC19" s="299">
        <v>0.03370362598528823</v>
      </c>
    </row>
    <row r="20" spans="1:29" s="74" customFormat="1" ht="12">
      <c r="A20" s="56" t="s">
        <v>283</v>
      </c>
      <c r="B20" s="55"/>
      <c r="C20" s="282">
        <v>4.277924640257869</v>
      </c>
      <c r="D20" s="282">
        <v>3.241565573060412</v>
      </c>
      <c r="E20" s="282">
        <v>-2.6321113782645678</v>
      </c>
      <c r="F20" s="282">
        <v>-1.2561582818860995</v>
      </c>
      <c r="G20" s="282"/>
      <c r="H20" s="282">
        <v>2.376290855744756</v>
      </c>
      <c r="I20" s="282">
        <v>3.087717278471125</v>
      </c>
      <c r="J20" s="282">
        <v>-1.9164469420800856</v>
      </c>
      <c r="K20" s="282">
        <v>-0.43486621229577027</v>
      </c>
      <c r="M20" s="204" t="s">
        <v>239</v>
      </c>
      <c r="N20" s="295">
        <v>8.810179824649634</v>
      </c>
      <c r="O20" s="295">
        <v>0</v>
      </c>
      <c r="P20" s="295">
        <v>10.015058371187456</v>
      </c>
      <c r="Q20" s="295">
        <v>19.245844825413027</v>
      </c>
      <c r="R20" s="295">
        <v>1.416563662990907</v>
      </c>
      <c r="S20" s="295">
        <v>0</v>
      </c>
      <c r="T20" s="295">
        <v>9.850243137951221</v>
      </c>
      <c r="U20" s="295">
        <v>0.8879593276399502</v>
      </c>
      <c r="W20" s="204" t="s">
        <v>239</v>
      </c>
      <c r="X20" s="299">
        <v>6.302714084430129</v>
      </c>
      <c r="Y20" s="299">
        <v>1.8148989820377937</v>
      </c>
      <c r="Z20" s="299">
        <v>0.11180179151124921</v>
      </c>
      <c r="AA20" s="299">
        <v>0</v>
      </c>
      <c r="AB20" s="299">
        <v>0.48233384336966445</v>
      </c>
      <c r="AC20" s="299">
        <v>0.030148778128415498</v>
      </c>
    </row>
    <row r="21" spans="1:29" s="74" customFormat="1" ht="12">
      <c r="A21" s="239" t="s">
        <v>284</v>
      </c>
      <c r="B21" s="194"/>
      <c r="C21" s="292">
        <v>-0.6511700904371143</v>
      </c>
      <c r="D21" s="292">
        <v>-0.9559979560149645</v>
      </c>
      <c r="E21" s="292">
        <v>-2.8898633716577193</v>
      </c>
      <c r="F21" s="292">
        <v>-2.3648546913618174</v>
      </c>
      <c r="G21" s="292"/>
      <c r="H21" s="292">
        <v>2.0196342816650503</v>
      </c>
      <c r="I21" s="292">
        <v>2.6222246507423552</v>
      </c>
      <c r="J21" s="292">
        <v>-2.0257443505305672</v>
      </c>
      <c r="K21" s="292">
        <v>-0.6548648730175022</v>
      </c>
      <c r="M21" s="204" t="s">
        <v>240</v>
      </c>
      <c r="N21" s="295">
        <v>15.781827520884093</v>
      </c>
      <c r="O21" s="295">
        <v>0</v>
      </c>
      <c r="P21" s="295">
        <v>15.359018537510815</v>
      </c>
      <c r="Q21" s="295">
        <v>-17.544240705806914</v>
      </c>
      <c r="R21" s="295">
        <v>-2.986340279994423</v>
      </c>
      <c r="S21" s="295">
        <v>0</v>
      </c>
      <c r="T21" s="295">
        <v>-11.271048218889723</v>
      </c>
      <c r="U21" s="295">
        <v>-1.8203801885751418</v>
      </c>
      <c r="W21" s="204" t="s">
        <v>240</v>
      </c>
      <c r="X21" s="299">
        <v>16.420589377243555</v>
      </c>
      <c r="Y21" s="299">
        <v>-0.2329232218084787</v>
      </c>
      <c r="Z21" s="299">
        <v>-0.03788092718671764</v>
      </c>
      <c r="AA21" s="299">
        <v>0</v>
      </c>
      <c r="AB21" s="299">
        <v>2.1280714515364174</v>
      </c>
      <c r="AC21" s="299">
        <v>0.3461947133601376</v>
      </c>
    </row>
    <row r="22" spans="1:29" s="74" customFormat="1" ht="12">
      <c r="A22" s="56" t="s">
        <v>285</v>
      </c>
      <c r="B22" s="55"/>
      <c r="C22" s="282">
        <v>-2.1314528890522655</v>
      </c>
      <c r="D22" s="282">
        <v>0.8320032727010762</v>
      </c>
      <c r="E22" s="282">
        <v>-2.1885288413243553</v>
      </c>
      <c r="F22" s="282">
        <v>-1.3568326305324008</v>
      </c>
      <c r="G22" s="282"/>
      <c r="H22" s="282">
        <v>1.5675396075121695</v>
      </c>
      <c r="I22" s="282">
        <v>2.427131607940658</v>
      </c>
      <c r="J22" s="282">
        <v>-2.0420577025491937</v>
      </c>
      <c r="K22" s="282">
        <v>-0.7259118295426026</v>
      </c>
      <c r="M22" s="204" t="s">
        <v>22</v>
      </c>
      <c r="N22" s="295">
        <v>18.240530502385592</v>
      </c>
      <c r="O22" s="295">
        <v>0</v>
      </c>
      <c r="P22" s="295">
        <v>15.09290593745882</v>
      </c>
      <c r="Q22" s="295">
        <v>-4.438409731609038</v>
      </c>
      <c r="R22" s="295">
        <v>-0.7173598075334107</v>
      </c>
      <c r="S22" s="295">
        <v>0</v>
      </c>
      <c r="T22" s="295">
        <v>-6.975692061456096</v>
      </c>
      <c r="U22" s="295">
        <v>-1.1429988884108926</v>
      </c>
      <c r="W22" s="204" t="s">
        <v>22</v>
      </c>
      <c r="X22" s="299">
        <v>12.784615299419874</v>
      </c>
      <c r="Y22" s="299">
        <v>-1.6034377602364591</v>
      </c>
      <c r="Z22" s="299">
        <v>-0.19974376754748502</v>
      </c>
      <c r="AA22" s="299">
        <v>0</v>
      </c>
      <c r="AB22" s="299">
        <v>-2.591155872905182</v>
      </c>
      <c r="AC22" s="299">
        <v>-0.33019073119068815</v>
      </c>
    </row>
    <row r="23" spans="1:29" s="74" customFormat="1" ht="14.25">
      <c r="A23" s="239" t="s">
        <v>286</v>
      </c>
      <c r="B23" s="194"/>
      <c r="C23" s="292">
        <v>2.961382492428344</v>
      </c>
      <c r="D23" s="292">
        <v>3.884318958430133</v>
      </c>
      <c r="E23" s="292">
        <v>-1.983445341368506</v>
      </c>
      <c r="F23" s="292">
        <v>-0.9387501997991876</v>
      </c>
      <c r="G23" s="292"/>
      <c r="H23" s="292">
        <v>1.700222173986643</v>
      </c>
      <c r="I23" s="292">
        <v>2.5629321191793952</v>
      </c>
      <c r="J23" s="292">
        <v>-2.0366880100863405</v>
      </c>
      <c r="K23" s="292">
        <v>-0.745565863901565</v>
      </c>
      <c r="M23" s="203"/>
      <c r="N23" s="295"/>
      <c r="O23" s="295"/>
      <c r="P23" s="295"/>
      <c r="Q23" s="295"/>
      <c r="R23" s="295"/>
      <c r="S23" s="295"/>
      <c r="T23" s="295"/>
      <c r="U23" s="295"/>
      <c r="W23" s="210"/>
      <c r="X23" s="299"/>
      <c r="Y23" s="299"/>
      <c r="Z23" s="299"/>
      <c r="AA23" s="299"/>
      <c r="AB23" s="299"/>
      <c r="AC23" s="299"/>
    </row>
    <row r="24" spans="1:29" s="74" customFormat="1" ht="15.75" thickBot="1">
      <c r="A24" s="56" t="s">
        <v>287</v>
      </c>
      <c r="B24" s="55"/>
      <c r="C24" s="282">
        <v>3.994722218399316</v>
      </c>
      <c r="D24" s="282">
        <v>3.8609090414676306</v>
      </c>
      <c r="E24" s="282">
        <v>-2.438083286615189</v>
      </c>
      <c r="F24" s="282">
        <v>-0.7659819481468877</v>
      </c>
      <c r="G24" s="282"/>
      <c r="H24" s="282">
        <v>1.9029459085383893</v>
      </c>
      <c r="I24" s="282">
        <v>2.6852633993032837</v>
      </c>
      <c r="J24" s="282">
        <v>-2.0703182982930057</v>
      </c>
      <c r="K24" s="282">
        <v>-0.7472854461297085</v>
      </c>
      <c r="M24" s="211" t="s">
        <v>160</v>
      </c>
      <c r="N24" s="296">
        <v>100</v>
      </c>
      <c r="O24" s="297">
        <v>0</v>
      </c>
      <c r="P24" s="296">
        <v>100</v>
      </c>
      <c r="Q24" s="296">
        <v>-7.98083641267</v>
      </c>
      <c r="R24" s="296">
        <v>-7.980836412670003</v>
      </c>
      <c r="S24" s="298">
        <v>0</v>
      </c>
      <c r="T24" s="296">
        <v>-6.118137115981915</v>
      </c>
      <c r="U24" s="296">
        <v>-6.118137115981928</v>
      </c>
      <c r="W24" s="211" t="s">
        <v>160</v>
      </c>
      <c r="X24" s="296">
        <v>100</v>
      </c>
      <c r="Y24" s="296">
        <v>-0.34651158535174975</v>
      </c>
      <c r="Z24" s="296">
        <v>-0.34651158535174154</v>
      </c>
      <c r="AA24" s="300">
        <v>0</v>
      </c>
      <c r="AB24" s="296">
        <v>0.5231939259176865</v>
      </c>
      <c r="AC24" s="296">
        <v>0.5231939259177107</v>
      </c>
    </row>
    <row r="25" spans="1:11" s="74" customFormat="1" ht="22.5" customHeight="1">
      <c r="A25" s="239" t="s">
        <v>288</v>
      </c>
      <c r="B25" s="194"/>
      <c r="C25" s="292">
        <v>-1.5788626891548585</v>
      </c>
      <c r="D25" s="292">
        <v>-1.8237430593098347</v>
      </c>
      <c r="E25" s="292">
        <v>0.7396513786975811</v>
      </c>
      <c r="F25" s="292">
        <v>0.549897044702008</v>
      </c>
      <c r="G25" s="292"/>
      <c r="H25" s="292">
        <v>-1.5788626891548585</v>
      </c>
      <c r="I25" s="292">
        <v>-1.8237430593098347</v>
      </c>
      <c r="J25" s="292">
        <v>0.7396513786975811</v>
      </c>
      <c r="K25" s="292">
        <v>0.549897044702008</v>
      </c>
    </row>
    <row r="26" spans="1:11" s="74" customFormat="1" ht="12">
      <c r="A26" s="56" t="s">
        <v>277</v>
      </c>
      <c r="B26" s="55"/>
      <c r="C26" s="282">
        <v>-1.3974098871226803</v>
      </c>
      <c r="D26" s="282">
        <v>-2.8175617641949535</v>
      </c>
      <c r="E26" s="282">
        <v>0.7417823221191666</v>
      </c>
      <c r="F26" s="282">
        <v>0.8142857707630347</v>
      </c>
      <c r="G26" s="282"/>
      <c r="H26" s="282">
        <v>-1.4895346862604408</v>
      </c>
      <c r="I26" s="282">
        <v>-2.328244599611806</v>
      </c>
      <c r="J26" s="282">
        <v>0.740718194190193</v>
      </c>
      <c r="K26" s="282">
        <v>0.6816849577165662</v>
      </c>
    </row>
    <row r="27" spans="1:11" s="74" customFormat="1" ht="12">
      <c r="A27" s="239" t="s">
        <v>278</v>
      </c>
      <c r="B27" s="194"/>
      <c r="C27" s="292">
        <v>-4.097312581360035</v>
      </c>
      <c r="D27" s="292">
        <v>-2.781634685038281</v>
      </c>
      <c r="E27" s="292">
        <v>0.6900344656758595</v>
      </c>
      <c r="F27" s="292">
        <v>0.5247668097276614</v>
      </c>
      <c r="G27" s="292"/>
      <c r="H27" s="292">
        <v>-2.400893864140352</v>
      </c>
      <c r="I27" s="292">
        <v>-2.48926070781611</v>
      </c>
      <c r="J27" s="292">
        <v>0.7238069797901314</v>
      </c>
      <c r="K27" s="292">
        <v>0.6293994924544855</v>
      </c>
    </row>
    <row r="28" spans="1:11" s="74" customFormat="1" ht="12">
      <c r="A28" s="56" t="s">
        <v>279</v>
      </c>
      <c r="B28" s="55"/>
      <c r="C28" s="282">
        <v>6.4404639177182865</v>
      </c>
      <c r="D28" s="282">
        <v>3.4819493623754694</v>
      </c>
      <c r="E28" s="282">
        <v>1.0007519690247157</v>
      </c>
      <c r="F28" s="282">
        <v>0.8454510337111198</v>
      </c>
      <c r="G28" s="282"/>
      <c r="H28" s="282">
        <v>-0.21447495710263942</v>
      </c>
      <c r="I28" s="282">
        <v>-0.9768135371243658</v>
      </c>
      <c r="J28" s="282">
        <v>0.7930327881996213</v>
      </c>
      <c r="K28" s="282">
        <v>0.6832351814124671</v>
      </c>
    </row>
    <row r="29" spans="1:11" s="74" customFormat="1" ht="12">
      <c r="A29" s="239" t="s">
        <v>280</v>
      </c>
      <c r="B29" s="194"/>
      <c r="C29" s="292">
        <v>-0.622614561694923</v>
      </c>
      <c r="D29" s="292">
        <v>-1.5185231622114603</v>
      </c>
      <c r="E29" s="292">
        <v>0.42116789623030115</v>
      </c>
      <c r="F29" s="292">
        <v>-0.5145546086894326</v>
      </c>
      <c r="G29" s="292"/>
      <c r="H29" s="292">
        <v>-0.2973252887010003</v>
      </c>
      <c r="I29" s="292">
        <v>-1.0887034030501064</v>
      </c>
      <c r="J29" s="292">
        <v>0.7184407700494111</v>
      </c>
      <c r="K29" s="292">
        <v>0.44368289758607293</v>
      </c>
    </row>
    <row r="30" spans="1:11" s="74" customFormat="1" ht="12">
      <c r="A30" s="56" t="s">
        <v>281</v>
      </c>
      <c r="B30" s="55"/>
      <c r="C30" s="282">
        <v>1.5279450226667546</v>
      </c>
      <c r="D30" s="282">
        <v>-0.9163345257708899</v>
      </c>
      <c r="E30" s="282">
        <v>-0.41587483542073755</v>
      </c>
      <c r="F30" s="282">
        <v>-1.470578908155551</v>
      </c>
      <c r="G30" s="282"/>
      <c r="H30" s="282">
        <v>0.015966388830435108</v>
      </c>
      <c r="I30" s="282">
        <v>-1.0583074983640084</v>
      </c>
      <c r="J30" s="282">
        <v>0.5282372322213513</v>
      </c>
      <c r="K30" s="282">
        <v>0.12260907793564257</v>
      </c>
    </row>
    <row r="31" spans="1:11" s="74" customFormat="1" ht="12">
      <c r="A31" s="239" t="s">
        <v>282</v>
      </c>
      <c r="B31" s="194"/>
      <c r="C31" s="292">
        <v>-3.321108183307475</v>
      </c>
      <c r="D31" s="292">
        <v>-2.9957244096675884</v>
      </c>
      <c r="E31" s="292">
        <v>0.15881289231274298</v>
      </c>
      <c r="F31" s="292">
        <v>-0.09591436277176513</v>
      </c>
      <c r="G31" s="292"/>
      <c r="H31" s="292">
        <v>-0.4966549049511326</v>
      </c>
      <c r="I31" s="292">
        <v>-1.3549092460397705</v>
      </c>
      <c r="J31" s="292">
        <v>0.4752204448996711</v>
      </c>
      <c r="K31" s="292">
        <v>0.09140486134133763</v>
      </c>
    </row>
    <row r="32" spans="1:11" s="74" customFormat="1" ht="12">
      <c r="A32" s="56" t="s">
        <v>283</v>
      </c>
      <c r="B32" s="55"/>
      <c r="C32" s="282">
        <v>4.53114381750106</v>
      </c>
      <c r="D32" s="282">
        <v>2.757472614580969</v>
      </c>
      <c r="E32" s="282">
        <v>0.7029190829972665</v>
      </c>
      <c r="F32" s="282">
        <v>-0.45081858277763454</v>
      </c>
      <c r="G32" s="282"/>
      <c r="H32" s="282">
        <v>0.16746999366881177</v>
      </c>
      <c r="I32" s="282">
        <v>-0.8136294075142048</v>
      </c>
      <c r="J32" s="282">
        <v>0.503717503088863</v>
      </c>
      <c r="K32" s="282">
        <v>0.023040617865954793</v>
      </c>
    </row>
    <row r="33" spans="1:11" s="74" customFormat="1" ht="12">
      <c r="A33" s="239" t="s">
        <v>284</v>
      </c>
      <c r="B33" s="194"/>
      <c r="C33" s="292">
        <v>2.772580085309717</v>
      </c>
      <c r="D33" s="292">
        <v>6.505839173338579</v>
      </c>
      <c r="E33" s="292">
        <v>0.3014463374295895</v>
      </c>
      <c r="F33" s="292">
        <v>-0.5736752218848395</v>
      </c>
      <c r="G33" s="292"/>
      <c r="H33" s="292">
        <v>0.4663361646427111</v>
      </c>
      <c r="I33" s="292">
        <v>-0.00042719934794099856</v>
      </c>
      <c r="J33" s="292">
        <v>0.48120634892578895</v>
      </c>
      <c r="K33" s="292">
        <v>-0.0438080040773281</v>
      </c>
    </row>
    <row r="34" spans="1:11" s="74" customFormat="1" ht="12">
      <c r="A34" s="56" t="s">
        <v>285</v>
      </c>
      <c r="B34" s="55"/>
      <c r="C34" s="282">
        <v>0.3843396409539235</v>
      </c>
      <c r="D34" s="282">
        <v>-4.1454118968783815</v>
      </c>
      <c r="E34" s="282">
        <v>0.7036581950626397</v>
      </c>
      <c r="F34" s="282">
        <v>0.2681459600307523</v>
      </c>
      <c r="G34" s="282"/>
      <c r="H34" s="282">
        <v>0.45773115845502144</v>
      </c>
      <c r="I34" s="282">
        <v>-0.4451008129391143</v>
      </c>
      <c r="J34" s="282">
        <v>0.5034658965501704</v>
      </c>
      <c r="K34" s="282">
        <v>-0.01243544653775075</v>
      </c>
    </row>
    <row r="35" spans="1:11" s="74" customFormat="1" ht="12">
      <c r="A35" s="239" t="s">
        <v>286</v>
      </c>
      <c r="B35" s="194"/>
      <c r="C35" s="292">
        <v>0.034257807272286556</v>
      </c>
      <c r="D35" s="292">
        <v>3.8567030719561135</v>
      </c>
      <c r="E35" s="292">
        <v>0.04284997483559039</v>
      </c>
      <c r="F35" s="292">
        <v>-0.13373127707446697</v>
      </c>
      <c r="G35" s="292"/>
      <c r="H35" s="292">
        <v>0.41692003123132704</v>
      </c>
      <c r="I35" s="292">
        <v>-0.039035223267180896</v>
      </c>
      <c r="J35" s="292">
        <v>0.4612442549423168</v>
      </c>
      <c r="K35" s="292">
        <v>-0.0236144101854463</v>
      </c>
    </row>
    <row r="36" spans="1:11" s="74" customFormat="1" ht="12">
      <c r="A36" s="56" t="s">
        <v>287</v>
      </c>
      <c r="B36" s="55"/>
      <c r="C36" s="282">
        <v>-2.5351662620705873</v>
      </c>
      <c r="D36" s="282">
        <v>0.6504641840601844</v>
      </c>
      <c r="E36" s="282">
        <v>0.79257482555255</v>
      </c>
      <c r="F36" s="282">
        <v>0.06399546013753366</v>
      </c>
      <c r="G36" s="282"/>
      <c r="H36" s="282">
        <v>0.1507432702082312</v>
      </c>
      <c r="I36" s="282">
        <v>0.026692478147194443</v>
      </c>
      <c r="J36" s="282">
        <v>0.4889000291645518</v>
      </c>
      <c r="K36" s="282">
        <v>-0.016236697818450274</v>
      </c>
    </row>
    <row r="37" spans="1:11" s="74" customFormat="1" ht="23.25" customHeight="1">
      <c r="A37" s="239" t="s">
        <v>289</v>
      </c>
      <c r="B37" s="194"/>
      <c r="C37" s="292">
        <v>3.245665296505007</v>
      </c>
      <c r="D37" s="292">
        <v>4.880219364991545</v>
      </c>
      <c r="E37" s="292">
        <v>0.509799769759467</v>
      </c>
      <c r="F37" s="292">
        <v>1.0187270025496575</v>
      </c>
      <c r="G37" s="292"/>
      <c r="H37" s="292">
        <v>3.245665296505007</v>
      </c>
      <c r="I37" s="292">
        <v>4.880219364991545</v>
      </c>
      <c r="J37" s="292">
        <v>0.509799769759467</v>
      </c>
      <c r="K37" s="292">
        <v>1.0187270025496575</v>
      </c>
    </row>
    <row r="38" spans="1:11" s="74" customFormat="1" ht="12">
      <c r="A38" s="56" t="s">
        <v>290</v>
      </c>
      <c r="B38" s="55"/>
      <c r="C38" s="282">
        <v>8.070113233152831</v>
      </c>
      <c r="D38" s="282">
        <v>10.142341872878212</v>
      </c>
      <c r="E38" s="282">
        <v>0.6376833635329371</v>
      </c>
      <c r="F38" s="282">
        <v>1.9573789141601683</v>
      </c>
      <c r="G38" s="282"/>
      <c r="H38" s="282">
        <v>5.622929891194239</v>
      </c>
      <c r="I38" s="282">
        <v>7.538097611471795</v>
      </c>
      <c r="J38" s="282">
        <v>0.5738228868466644</v>
      </c>
      <c r="K38" s="282">
        <v>1.487226166153932</v>
      </c>
    </row>
    <row r="39" spans="1:11" s="74" customFormat="1" ht="12">
      <c r="A39" s="239" t="s">
        <v>291</v>
      </c>
      <c r="B39" s="194"/>
      <c r="C39" s="292">
        <v>12.178159044805014</v>
      </c>
      <c r="D39" s="292">
        <v>10.36935564977104</v>
      </c>
      <c r="E39" s="292">
        <v>1.5281418752532971</v>
      </c>
      <c r="F39" s="292">
        <v>2.768600341168459</v>
      </c>
      <c r="G39" s="292"/>
      <c r="H39" s="292">
        <v>7.8740143362099335</v>
      </c>
      <c r="I39" s="292">
        <v>8.54057047227499</v>
      </c>
      <c r="J39" s="292">
        <v>0.8921357303708133</v>
      </c>
      <c r="K39" s="292">
        <v>1.9137388621950135</v>
      </c>
    </row>
    <row r="40" spans="1:11" s="74" customFormat="1" ht="12">
      <c r="A40" s="56" t="s">
        <v>292</v>
      </c>
      <c r="B40" s="55"/>
      <c r="C40" s="282">
        <v>-2.059986113972301</v>
      </c>
      <c r="D40" s="282">
        <v>2.508414753846666</v>
      </c>
      <c r="E40" s="282">
        <v>0.6089650214415876</v>
      </c>
      <c r="F40" s="282">
        <v>2.1903731254834025</v>
      </c>
      <c r="G40" s="282"/>
      <c r="H40" s="282">
        <v>5.253552759645919</v>
      </c>
      <c r="I40" s="282">
        <v>6.943889639993173</v>
      </c>
      <c r="J40" s="282">
        <v>0.821207855710604</v>
      </c>
      <c r="K40" s="282">
        <v>1.982781603588335</v>
      </c>
    </row>
    <row r="41" spans="1:11" s="74" customFormat="1" ht="12">
      <c r="A41" s="239" t="s">
        <v>293</v>
      </c>
      <c r="B41" s="194"/>
      <c r="C41" s="292">
        <v>11.76858262582019</v>
      </c>
      <c r="D41" s="292">
        <v>11.006269992375772</v>
      </c>
      <c r="E41" s="292">
        <v>2.2271202970617354</v>
      </c>
      <c r="F41" s="292">
        <v>4.669668266200011</v>
      </c>
      <c r="G41" s="292"/>
      <c r="H41" s="292">
        <v>6.571756925563643</v>
      </c>
      <c r="I41" s="292">
        <v>7.779326133343045</v>
      </c>
      <c r="J41" s="292">
        <v>1.1023861082286146</v>
      </c>
      <c r="K41" s="292">
        <v>2.5150197238865912</v>
      </c>
    </row>
    <row r="42" spans="1:11" s="74" customFormat="1" ht="12">
      <c r="A42" s="56" t="s">
        <v>281</v>
      </c>
      <c r="B42" s="55"/>
      <c r="C42" s="282">
        <v>7.076785621431814</v>
      </c>
      <c r="D42" s="282">
        <v>8.930463514165044</v>
      </c>
      <c r="E42" s="282">
        <v>3.3191622548103927</v>
      </c>
      <c r="F42" s="282">
        <v>6.191396050700071</v>
      </c>
      <c r="G42" s="282"/>
      <c r="H42" s="282">
        <v>6.659751112775192</v>
      </c>
      <c r="I42" s="282">
        <v>7.982611495284275</v>
      </c>
      <c r="J42" s="282">
        <v>1.4706071213049565</v>
      </c>
      <c r="K42" s="282">
        <v>3.121836102291975</v>
      </c>
    </row>
    <row r="43" spans="1:11" s="74" customFormat="1" ht="12">
      <c r="A43" s="239" t="s">
        <v>282</v>
      </c>
      <c r="B43" s="194"/>
      <c r="C43" s="292">
        <v>12.443766267760004</v>
      </c>
      <c r="D43" s="292">
        <v>10.190304172259012</v>
      </c>
      <c r="E43" s="292">
        <v>3.4001484579333496</v>
      </c>
      <c r="F43" s="292">
        <v>6.360999911672405</v>
      </c>
      <c r="G43" s="292"/>
      <c r="H43" s="292">
        <v>7.523035994567273</v>
      </c>
      <c r="I43" s="292">
        <v>8.314968347126705</v>
      </c>
      <c r="J43" s="292">
        <v>1.7466472294115354</v>
      </c>
      <c r="K43" s="292">
        <v>3.583509265117857</v>
      </c>
    </row>
    <row r="44" spans="1:11" s="74" customFormat="1" ht="12">
      <c r="A44" s="56" t="s">
        <v>283</v>
      </c>
      <c r="B44" s="55"/>
      <c r="C44" s="282">
        <v>10.327436098691422</v>
      </c>
      <c r="D44" s="282">
        <v>11.534114326301248</v>
      </c>
      <c r="E44" s="282">
        <v>4.14171377051098</v>
      </c>
      <c r="F44" s="282">
        <v>6.687893577870008</v>
      </c>
      <c r="G44" s="282"/>
      <c r="H44" s="282">
        <v>7.909608401984181</v>
      </c>
      <c r="I44" s="282">
        <v>8.753933961891459</v>
      </c>
      <c r="J44" s="282">
        <v>2.0469899521440515</v>
      </c>
      <c r="K44" s="282">
        <v>3.9730598329684508</v>
      </c>
    </row>
    <row r="45" spans="1:11" s="74" customFormat="1" ht="12">
      <c r="A45" s="239" t="s">
        <v>284</v>
      </c>
      <c r="B45" s="194"/>
      <c r="C45" s="292">
        <v>10.14824672165815</v>
      </c>
      <c r="D45" s="292">
        <v>8.284350333144141</v>
      </c>
      <c r="E45" s="292">
        <v>5.097547450810835</v>
      </c>
      <c r="F45" s="292">
        <v>7.973054290743797</v>
      </c>
      <c r="G45" s="292"/>
      <c r="H45" s="292">
        <v>8.172327295714776</v>
      </c>
      <c r="I45" s="292">
        <v>8.69836820687999</v>
      </c>
      <c r="J45" s="292">
        <v>2.3858851034409323</v>
      </c>
      <c r="K45" s="292">
        <v>4.418794041508467</v>
      </c>
    </row>
    <row r="46" spans="1:11" s="74" customFormat="1" ht="12">
      <c r="A46" s="56" t="s">
        <v>285</v>
      </c>
      <c r="B46" s="55"/>
      <c r="C46" s="282">
        <v>12.11670826696829</v>
      </c>
      <c r="D46" s="282">
        <v>11.375231222187331</v>
      </c>
      <c r="E46" s="282">
        <v>4.775744779862667</v>
      </c>
      <c r="F46" s="282">
        <v>7.775368419879847</v>
      </c>
      <c r="G46" s="282"/>
      <c r="H46" s="282">
        <v>8.585962222113675</v>
      </c>
      <c r="I46" s="282">
        <v>8.974868021129613</v>
      </c>
      <c r="J46" s="282">
        <v>2.6255017189374064</v>
      </c>
      <c r="K46" s="282">
        <v>4.757304963209008</v>
      </c>
    </row>
    <row r="47" spans="1:11" s="74" customFormat="1" ht="12">
      <c r="A47" s="239" t="s">
        <v>286</v>
      </c>
      <c r="B47" s="194"/>
      <c r="C47" s="292">
        <v>11.074042314618682</v>
      </c>
      <c r="D47" s="292">
        <v>8.058266334729458</v>
      </c>
      <c r="E47" s="292">
        <v>5.532222061517844</v>
      </c>
      <c r="F47" s="292">
        <v>7.833869544100813</v>
      </c>
      <c r="G47" s="292"/>
      <c r="H47" s="292">
        <v>8.824830632074288</v>
      </c>
      <c r="I47" s="292">
        <v>8.884974099739008</v>
      </c>
      <c r="J47" s="292">
        <v>2.8908320639126295</v>
      </c>
      <c r="K47" s="292">
        <v>5.0405374719798335</v>
      </c>
    </row>
    <row r="48" spans="1:11" s="74" customFormat="1" ht="12">
      <c r="A48" s="56" t="s">
        <v>287</v>
      </c>
      <c r="B48" s="149"/>
      <c r="C48" s="282">
        <v>9.590335836704522</v>
      </c>
      <c r="D48" s="282">
        <v>8.971985418424723</v>
      </c>
      <c r="E48" s="282">
        <v>4.832710216243652</v>
      </c>
      <c r="F48" s="282">
        <v>7.401493330577624</v>
      </c>
      <c r="G48" s="282"/>
      <c r="H48" s="282">
        <v>8.892001816308003</v>
      </c>
      <c r="I48" s="282">
        <v>8.893320326340405</v>
      </c>
      <c r="J48" s="282">
        <v>3.0534081767954246</v>
      </c>
      <c r="K48" s="282">
        <v>5.23951540268619</v>
      </c>
    </row>
    <row r="49" spans="1:11" s="74" customFormat="1" ht="23.25" customHeight="1">
      <c r="A49" s="239" t="s">
        <v>294</v>
      </c>
      <c r="B49" s="194"/>
      <c r="C49" s="292">
        <v>13.230517530693753</v>
      </c>
      <c r="D49" s="292">
        <v>12.170808329852445</v>
      </c>
      <c r="E49" s="292">
        <v>3.7452277594665517</v>
      </c>
      <c r="F49" s="292">
        <v>5.737439758051721</v>
      </c>
      <c r="G49" s="292"/>
      <c r="H49" s="292">
        <v>13.230517530693753</v>
      </c>
      <c r="I49" s="292">
        <v>12.170808329852445</v>
      </c>
      <c r="J49" s="292">
        <v>3.7452277594665517</v>
      </c>
      <c r="K49" s="292">
        <v>5.737439758051721</v>
      </c>
    </row>
    <row r="50" spans="1:11" s="74" customFormat="1" ht="12">
      <c r="A50" s="56" t="s">
        <v>290</v>
      </c>
      <c r="B50" s="55"/>
      <c r="C50" s="282">
        <v>8.027985938611092</v>
      </c>
      <c r="D50" s="282">
        <v>5.039729586238129</v>
      </c>
      <c r="E50" s="282">
        <v>3.6292178087649285</v>
      </c>
      <c r="F50" s="282">
        <v>5.30051419364399</v>
      </c>
      <c r="G50" s="282"/>
      <c r="H50" s="282">
        <v>10.607555398941603</v>
      </c>
      <c r="I50" s="282">
        <v>8.481700776334922</v>
      </c>
      <c r="J50" s="282">
        <v>3.6871121365236403</v>
      </c>
      <c r="K50" s="282">
        <v>5.518351558435963</v>
      </c>
    </row>
    <row r="51" spans="1:11" s="74" customFormat="1" ht="12">
      <c r="A51" s="239" t="s">
        <v>291</v>
      </c>
      <c r="B51" s="194"/>
      <c r="C51" s="292">
        <v>6.651529333663153</v>
      </c>
      <c r="D51" s="292">
        <v>8.123404673619273</v>
      </c>
      <c r="E51" s="292">
        <v>3.2468280672495187</v>
      </c>
      <c r="F51" s="292">
        <v>4.9005420124491605</v>
      </c>
      <c r="G51" s="292"/>
      <c r="H51" s="292">
        <v>9.194840513225122</v>
      </c>
      <c r="I51" s="292">
        <v>8.35270019623955</v>
      </c>
      <c r="J51" s="292">
        <v>3.5393297446966177</v>
      </c>
      <c r="K51" s="292">
        <v>5.310985191944417</v>
      </c>
    </row>
    <row r="52" spans="1:11" s="74" customFormat="1" ht="12">
      <c r="A52" s="56" t="s">
        <v>292</v>
      </c>
      <c r="B52" s="149"/>
      <c r="C52" s="282">
        <v>5.973733644293566</v>
      </c>
      <c r="D52" s="282">
        <v>2.0495136673899683</v>
      </c>
      <c r="E52" s="282">
        <v>3.4530313499286924</v>
      </c>
      <c r="F52" s="282">
        <v>4.9730398643397455</v>
      </c>
      <c r="G52" s="282"/>
      <c r="H52" s="282">
        <v>8.404194378895102</v>
      </c>
      <c r="I52" s="282">
        <v>6.753476307475315</v>
      </c>
      <c r="J52" s="282">
        <v>3.517759447879776</v>
      </c>
      <c r="K52" s="282">
        <v>5.226468666374218</v>
      </c>
    </row>
    <row r="53" spans="1:11" s="74" customFormat="1" ht="12">
      <c r="A53" s="239" t="s">
        <v>293</v>
      </c>
      <c r="B53" s="194"/>
      <c r="C53" s="292">
        <v>3.593711196949312</v>
      </c>
      <c r="D53" s="292">
        <v>6.633726847256516</v>
      </c>
      <c r="E53" s="292">
        <v>3.0280996199113064</v>
      </c>
      <c r="F53" s="292">
        <v>5.221187308418451</v>
      </c>
      <c r="G53" s="292"/>
      <c r="H53" s="292">
        <v>7.3834133562265425</v>
      </c>
      <c r="I53" s="292">
        <v>6.7281122651408065</v>
      </c>
      <c r="J53" s="292">
        <v>3.418739509754798</v>
      </c>
      <c r="K53" s="292">
        <v>5.22540050816882</v>
      </c>
    </row>
    <row r="54" spans="1:11" s="74" customFormat="1" ht="12">
      <c r="A54" s="56" t="s">
        <v>281</v>
      </c>
      <c r="B54" s="149"/>
      <c r="C54" s="282">
        <v>6.3042983249003814</v>
      </c>
      <c r="D54" s="282">
        <v>4.608902996141473</v>
      </c>
      <c r="E54" s="282">
        <v>2.3653021137532315</v>
      </c>
      <c r="F54" s="282">
        <v>3.736408059196372</v>
      </c>
      <c r="G54" s="282"/>
      <c r="H54" s="282">
        <v>7.194657501982005</v>
      </c>
      <c r="I54" s="282">
        <v>6.350585001399445</v>
      </c>
      <c r="J54" s="282">
        <v>3.2405688954018297</v>
      </c>
      <c r="K54" s="282">
        <v>4.972314275088041</v>
      </c>
    </row>
    <row r="55" spans="1:11" s="74" customFormat="1" ht="12">
      <c r="A55" s="239" t="s">
        <v>282</v>
      </c>
      <c r="B55" s="194"/>
      <c r="C55" s="292">
        <v>5.298427595273925</v>
      </c>
      <c r="D55" s="292">
        <v>4.733745371387332</v>
      </c>
      <c r="E55" s="292">
        <v>2.83129200616683</v>
      </c>
      <c r="F55" s="292">
        <v>4.166705911936774</v>
      </c>
      <c r="G55" s="292"/>
      <c r="H55" s="292">
        <v>6.898686222273942</v>
      </c>
      <c r="I55" s="292">
        <v>6.10296377522257</v>
      </c>
      <c r="J55" s="292">
        <v>3.1810662356628994</v>
      </c>
      <c r="K55" s="292">
        <v>4.854413278659586</v>
      </c>
    </row>
    <row r="56" spans="1:11" s="74" customFormat="1" ht="12">
      <c r="A56" s="56" t="s">
        <v>283</v>
      </c>
      <c r="B56" s="149"/>
      <c r="C56" s="282">
        <v>3.149974485370044</v>
      </c>
      <c r="D56" s="282">
        <v>3.2042598088181107</v>
      </c>
      <c r="E56" s="282">
        <v>3.561889980389088</v>
      </c>
      <c r="F56" s="282">
        <v>5.5723380331652805</v>
      </c>
      <c r="G56" s="282"/>
      <c r="H56" s="282">
        <v>6.3703670970113535</v>
      </c>
      <c r="I56" s="282">
        <v>5.697589259216307</v>
      </c>
      <c r="J56" s="282">
        <v>3.2298020323866306</v>
      </c>
      <c r="K56" s="282">
        <v>4.946853633839021</v>
      </c>
    </row>
    <row r="57" spans="1:11" s="74" customFormat="1" ht="12">
      <c r="A57" s="239" t="s">
        <v>284</v>
      </c>
      <c r="B57" s="194"/>
      <c r="C57" s="292">
        <v>3.443441535233993</v>
      </c>
      <c r="D57" s="292">
        <v>2.8330293370367077</v>
      </c>
      <c r="E57" s="292">
        <v>3.1336557537292364</v>
      </c>
      <c r="F57" s="292">
        <v>4.178211145044197</v>
      </c>
      <c r="G57" s="292"/>
      <c r="H57" s="292">
        <v>6.0205987811660755</v>
      </c>
      <c r="I57" s="292">
        <v>5.359917411310211</v>
      </c>
      <c r="J57" s="292">
        <v>3.21883797974587</v>
      </c>
      <c r="K57" s="292">
        <v>4.858285462588552</v>
      </c>
    </row>
    <row r="58" spans="1:11" s="74" customFormat="1" ht="12">
      <c r="A58" s="56" t="s">
        <v>285</v>
      </c>
      <c r="B58" s="149"/>
      <c r="C58" s="282">
        <v>5.959104708909613</v>
      </c>
      <c r="D58" s="282">
        <v>6.88969434256701</v>
      </c>
      <c r="E58" s="282">
        <v>2.997403417054123</v>
      </c>
      <c r="F58" s="282">
        <v>3.4611477784354694</v>
      </c>
      <c r="G58" s="282"/>
      <c r="H58" s="282">
        <v>6.013940406095419</v>
      </c>
      <c r="I58" s="282">
        <v>5.521412407679915</v>
      </c>
      <c r="J58" s="282">
        <v>3.1961709089949775</v>
      </c>
      <c r="K58" s="282">
        <v>4.713324582842837</v>
      </c>
    </row>
    <row r="59" spans="1:11" s="74" customFormat="1" ht="12">
      <c r="A59" s="239" t="s">
        <v>286</v>
      </c>
      <c r="B59" s="194"/>
      <c r="C59" s="292">
        <v>8.86142089944373</v>
      </c>
      <c r="D59" s="292">
        <v>9.302370691548045</v>
      </c>
      <c r="E59" s="292">
        <v>3.863348169747849</v>
      </c>
      <c r="F59" s="292">
        <v>5.354544264499106</v>
      </c>
      <c r="G59" s="292"/>
      <c r="H59" s="292">
        <v>6.292963209206315</v>
      </c>
      <c r="I59" s="292">
        <v>5.889407140833947</v>
      </c>
      <c r="J59" s="292">
        <v>3.258635415165445</v>
      </c>
      <c r="K59" s="292">
        <v>4.77392591373722</v>
      </c>
    </row>
    <row r="60" spans="1:11" s="74" customFormat="1" ht="12" customHeight="1">
      <c r="A60" s="56" t="s">
        <v>287</v>
      </c>
      <c r="B60" s="149"/>
      <c r="C60" s="282">
        <v>3.079641865881233</v>
      </c>
      <c r="D60" s="282">
        <v>2.4584446169539698</v>
      </c>
      <c r="E60" s="282">
        <v>3.7106506369584347</v>
      </c>
      <c r="F60" s="282">
        <v>4.372788750264878</v>
      </c>
      <c r="G60" s="282"/>
      <c r="H60" s="282">
        <v>6.009193985576844</v>
      </c>
      <c r="I60" s="282">
        <v>5.560067491517007</v>
      </c>
      <c r="J60" s="282">
        <v>3.2971320062891607</v>
      </c>
      <c r="K60" s="282">
        <v>4.739424140047754</v>
      </c>
    </row>
    <row r="61" spans="1:11" ht="21.75" customHeight="1">
      <c r="A61" s="239" t="s">
        <v>295</v>
      </c>
      <c r="C61" s="292">
        <v>6.108369770964894</v>
      </c>
      <c r="D61" s="292">
        <v>10.845879183372276</v>
      </c>
      <c r="E61" s="292">
        <v>3.796987634419069</v>
      </c>
      <c r="F61" s="292">
        <v>4.234125675360634</v>
      </c>
      <c r="G61" s="292"/>
      <c r="H61" s="292">
        <v>6.108369770964894</v>
      </c>
      <c r="I61" s="292">
        <v>10.845879183372276</v>
      </c>
      <c r="J61" s="292">
        <v>3.796987634419069</v>
      </c>
      <c r="K61" s="292">
        <v>4.234125675360634</v>
      </c>
    </row>
    <row r="62" spans="1:11" ht="12.75">
      <c r="A62" s="56" t="s">
        <v>290</v>
      </c>
      <c r="B62" s="149"/>
      <c r="C62" s="282">
        <v>9.565651050484348</v>
      </c>
      <c r="D62" s="282">
        <v>9.922523538410722</v>
      </c>
      <c r="E62" s="282">
        <v>4.172047425674186</v>
      </c>
      <c r="F62" s="282">
        <v>4.265073453862334</v>
      </c>
      <c r="G62" s="282"/>
      <c r="H62" s="282">
        <v>7.81077715554479</v>
      </c>
      <c r="I62" s="282">
        <v>10.383357387668045</v>
      </c>
      <c r="J62" s="282">
        <v>3.9847703451587613</v>
      </c>
      <c r="K62" s="282">
        <v>4.249611826890676</v>
      </c>
    </row>
    <row r="63" spans="1:11" s="74" customFormat="1" ht="12">
      <c r="A63" s="239" t="s">
        <v>291</v>
      </c>
      <c r="B63" s="194"/>
      <c r="C63" s="292">
        <v>0.224374843173325</v>
      </c>
      <c r="D63" s="292">
        <v>-1.6738036330864126</v>
      </c>
      <c r="E63" s="292">
        <v>3.2127996925928493</v>
      </c>
      <c r="F63" s="292">
        <v>2.4433414708461054</v>
      </c>
      <c r="G63" s="292"/>
      <c r="H63" s="292">
        <v>5.164738307948036</v>
      </c>
      <c r="I63" s="292">
        <v>6.051495377266236</v>
      </c>
      <c r="J63" s="292">
        <v>3.726388569288197</v>
      </c>
      <c r="K63" s="292">
        <v>3.6457041999247375</v>
      </c>
    </row>
    <row r="64" spans="1:11" s="74" customFormat="1" ht="12" customHeight="1">
      <c r="A64" s="56" t="s">
        <v>292</v>
      </c>
      <c r="B64" s="149"/>
      <c r="C64" s="282">
        <v>13.780087874404966</v>
      </c>
      <c r="D64" s="282">
        <v>13.446633986849243</v>
      </c>
      <c r="E64" s="282">
        <v>5.598902225408686</v>
      </c>
      <c r="F64" s="282">
        <v>5.988221323142295</v>
      </c>
      <c r="G64" s="282"/>
      <c r="H64" s="282">
        <v>7.232031482863244</v>
      </c>
      <c r="I64" s="282">
        <v>7.845090196853199</v>
      </c>
      <c r="J64" s="282">
        <v>4.194130985389033</v>
      </c>
      <c r="K64" s="282">
        <v>4.230131831258577</v>
      </c>
    </row>
    <row r="65" spans="1:11" s="74" customFormat="1" ht="12">
      <c r="A65" s="239" t="s">
        <v>293</v>
      </c>
      <c r="B65" s="194"/>
      <c r="C65" s="292">
        <v>1.5411663169264456</v>
      </c>
      <c r="D65" s="292">
        <v>36.19054649021791</v>
      </c>
      <c r="E65" s="292">
        <v>4.67771608187193</v>
      </c>
      <c r="F65" s="292">
        <v>4.312602923194597</v>
      </c>
      <c r="G65" s="292"/>
      <c r="H65" s="292">
        <v>6.067051750155383</v>
      </c>
      <c r="I65" s="292">
        <v>13.843610283394225</v>
      </c>
      <c r="J65" s="292">
        <v>4.2915530955046854</v>
      </c>
      <c r="K65" s="292">
        <v>4.246810997319206</v>
      </c>
    </row>
    <row r="66" spans="1:11" s="74" customFormat="1" ht="12" customHeight="1">
      <c r="A66" s="56" t="s">
        <v>281</v>
      </c>
      <c r="B66" s="149"/>
      <c r="C66" s="282">
        <v>-1.9054103310764292</v>
      </c>
      <c r="D66" s="282">
        <v>-4.387010635165412</v>
      </c>
      <c r="E66" s="282">
        <v>4.880266457720284</v>
      </c>
      <c r="F66" s="282">
        <v>4.684525206858603</v>
      </c>
      <c r="G66" s="282"/>
      <c r="H66" s="282">
        <v>4.684113353943675</v>
      </c>
      <c r="I66" s="282">
        <v>10.6490969821049</v>
      </c>
      <c r="J66" s="282">
        <v>4.390279568684052</v>
      </c>
      <c r="K66" s="282">
        <v>4.320333978114732</v>
      </c>
    </row>
    <row r="67" spans="1:11" ht="12.75">
      <c r="A67" s="239" t="s">
        <v>282</v>
      </c>
      <c r="C67" s="292">
        <v>0.4867387277606383</v>
      </c>
      <c r="D67" s="292">
        <v>1.2380394807886663</v>
      </c>
      <c r="E67" s="292">
        <v>4.24094888797204</v>
      </c>
      <c r="F67" s="292">
        <v>3.895017338710227</v>
      </c>
      <c r="G67" s="292"/>
      <c r="H67" s="292">
        <v>4.038777448168784</v>
      </c>
      <c r="I67" s="292">
        <v>9.226380147003965</v>
      </c>
      <c r="J67" s="292">
        <v>4.368642746156448</v>
      </c>
      <c r="K67" s="292">
        <v>4.258497022612162</v>
      </c>
    </row>
    <row r="68" spans="1:11" ht="12.75">
      <c r="A68" s="56" t="s">
        <v>283</v>
      </c>
      <c r="C68" s="282">
        <v>-5.41626633772162</v>
      </c>
      <c r="D68" s="282">
        <v>-7.808620449354031</v>
      </c>
      <c r="E68" s="282">
        <v>2.668389392641557</v>
      </c>
      <c r="F68" s="282">
        <v>1.6474497916700193</v>
      </c>
      <c r="G68" s="282"/>
      <c r="H68" s="282">
        <v>2.7465876802527545</v>
      </c>
      <c r="I68" s="282">
        <v>6.900286084107221</v>
      </c>
      <c r="J68" s="282">
        <v>4.15035338783567</v>
      </c>
      <c r="K68" s="282">
        <v>3.9202935037913056</v>
      </c>
    </row>
    <row r="69" spans="1:11" ht="12.75">
      <c r="A69" s="239" t="s">
        <v>284</v>
      </c>
      <c r="C69" s="292">
        <v>-0.5641466966216035</v>
      </c>
      <c r="D69" s="292">
        <v>5.434139327940679</v>
      </c>
      <c r="E69" s="292">
        <v>2.668018650304904</v>
      </c>
      <c r="F69" s="292">
        <v>2.059527394705274</v>
      </c>
      <c r="G69" s="292"/>
      <c r="H69" s="292">
        <v>2.360571210213247</v>
      </c>
      <c r="I69" s="292">
        <v>6.731602975783746</v>
      </c>
      <c r="J69" s="292">
        <v>3.9814546650578597</v>
      </c>
      <c r="K69" s="292">
        <v>3.7072740724878317</v>
      </c>
    </row>
    <row r="70" spans="1:11" ht="12.75">
      <c r="A70" s="56" t="s">
        <v>285</v>
      </c>
      <c r="C70" s="282">
        <v>-6.942776714437649</v>
      </c>
      <c r="D70" s="282">
        <v>-6.075625710817246</v>
      </c>
      <c r="E70" s="282">
        <v>0.06528475055074257</v>
      </c>
      <c r="F70" s="282">
        <v>-0.8981004616471555</v>
      </c>
      <c r="G70" s="282"/>
      <c r="H70" s="282">
        <v>1.3537564638968602</v>
      </c>
      <c r="I70" s="282">
        <v>5.362042016755142</v>
      </c>
      <c r="J70" s="282">
        <v>3.5813494509014276</v>
      </c>
      <c r="K70" s="282">
        <v>3.235154605561563</v>
      </c>
    </row>
    <row r="71" spans="1:11" ht="12.75">
      <c r="A71" s="239" t="s">
        <v>286</v>
      </c>
      <c r="C71" s="292">
        <v>-12.19456369867833</v>
      </c>
      <c r="D71" s="292">
        <v>-12.97594593168354</v>
      </c>
      <c r="E71" s="292">
        <v>1.5270443266653277</v>
      </c>
      <c r="F71" s="292">
        <v>0.40881537149546343</v>
      </c>
      <c r="G71" s="292"/>
      <c r="H71" s="292">
        <v>-0.005914662095873879</v>
      </c>
      <c r="I71" s="292">
        <v>3.519707600843236</v>
      </c>
      <c r="J71" s="292">
        <v>3.387888658848004</v>
      </c>
      <c r="K71" s="292">
        <v>2.9665585314843312</v>
      </c>
    </row>
    <row r="72" spans="1:11" ht="12.75">
      <c r="A72" s="56" t="s">
        <v>287</v>
      </c>
      <c r="C72" s="282">
        <v>0.7430607617048279</v>
      </c>
      <c r="D72" s="282">
        <v>-0.2743774916977415</v>
      </c>
      <c r="E72" s="282">
        <v>0.6894754232881661</v>
      </c>
      <c r="F72" s="282">
        <v>-0.4623725498582809</v>
      </c>
      <c r="G72" s="282"/>
      <c r="H72" s="282">
        <v>0.058399715221613135</v>
      </c>
      <c r="I72" s="282">
        <v>3.166212653354905</v>
      </c>
      <c r="J72" s="282">
        <v>3.157154035781895</v>
      </c>
      <c r="K72" s="282">
        <v>2.6726688183361436</v>
      </c>
    </row>
    <row r="73" spans="1:11" ht="26.25" customHeight="1">
      <c r="A73" s="239" t="s">
        <v>295</v>
      </c>
      <c r="C73" s="292">
        <v>-4.254439650527186</v>
      </c>
      <c r="D73" s="292">
        <v>-7.9251841418048645</v>
      </c>
      <c r="E73" s="292">
        <v>0.7386754971799414</v>
      </c>
      <c r="F73" s="292">
        <v>0.41142453882361263</v>
      </c>
      <c r="G73" s="292"/>
      <c r="H73" s="292">
        <v>-4.254439650527186</v>
      </c>
      <c r="I73" s="292">
        <v>-7.9251841418048645</v>
      </c>
      <c r="J73" s="292">
        <v>0.7386754971799414</v>
      </c>
      <c r="K73" s="292">
        <v>0.41142453882361263</v>
      </c>
    </row>
    <row r="74" spans="1:11" ht="12.75">
      <c r="A74" s="56" t="s">
        <v>290</v>
      </c>
      <c r="C74" s="282">
        <v>-10.146785371197364</v>
      </c>
      <c r="D74" s="282">
        <v>-19.61813336154875</v>
      </c>
      <c r="E74" s="282">
        <v>0.6672636247411878</v>
      </c>
      <c r="F74" s="282">
        <v>0.33078993750594865</v>
      </c>
      <c r="G74" s="282"/>
      <c r="H74" s="282">
        <v>-7.2031305344848136</v>
      </c>
      <c r="I74" s="282">
        <v>-13.75789367043142</v>
      </c>
      <c r="J74" s="282">
        <v>0.7028570313744265</v>
      </c>
      <c r="K74" s="282">
        <v>0.3710693043919244</v>
      </c>
    </row>
    <row r="75" spans="1:11" ht="12.75">
      <c r="A75" s="239" t="s">
        <v>291</v>
      </c>
      <c r="C75" s="292">
        <v>-2.024928301663642</v>
      </c>
      <c r="D75" s="292">
        <v>-13.067189315052264</v>
      </c>
      <c r="E75" s="292">
        <v>1.0485974716490931</v>
      </c>
      <c r="F75" s="292">
        <v>1.6522569338848658</v>
      </c>
      <c r="G75" s="292"/>
      <c r="H75" s="292">
        <v>-5.481886039823158</v>
      </c>
      <c r="I75" s="292">
        <v>-13.527816148958284</v>
      </c>
      <c r="J75" s="292">
        <v>0.8180048116490202</v>
      </c>
      <c r="K75" s="292">
        <v>0.7944518266264078</v>
      </c>
    </row>
    <row r="76" spans="1:11" ht="12.75">
      <c r="A76" s="56" t="s">
        <v>292</v>
      </c>
      <c r="C76" s="282">
        <v>-7.98083641267</v>
      </c>
      <c r="D76" s="282">
        <v>-17.105158695440036</v>
      </c>
      <c r="E76" s="282">
        <v>-0.34651158535174975</v>
      </c>
      <c r="F76" s="282">
        <v>-0.7277429603373631</v>
      </c>
      <c r="G76" s="282"/>
      <c r="H76" s="282">
        <v>-6.118137115981915</v>
      </c>
      <c r="I76" s="282">
        <v>-14.44051979788059</v>
      </c>
      <c r="J76" s="282">
        <v>0.5231939259176865</v>
      </c>
      <c r="K76" s="282">
        <v>0.4082782860756806</v>
      </c>
    </row>
    <row r="78" ht="12.75">
      <c r="A78" s="77" t="s">
        <v>189</v>
      </c>
    </row>
    <row r="79" ht="13.5">
      <c r="A79" s="71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42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185" t="s">
        <v>314</v>
      </c>
      <c r="B9" s="124"/>
      <c r="C9" s="124"/>
      <c r="D9" s="124"/>
      <c r="E9" s="124"/>
      <c r="F9" s="124"/>
    </row>
    <row r="10" spans="1:6" s="32" customFormat="1" ht="14.25">
      <c r="A10" s="192"/>
      <c r="B10" s="192"/>
      <c r="C10" s="192"/>
      <c r="D10" s="192"/>
      <c r="E10" s="192"/>
      <c r="F10" s="150"/>
    </row>
    <row r="11" spans="1:6" s="13" customFormat="1" ht="16.5" customHeight="1">
      <c r="A11" s="345" t="s">
        <v>215</v>
      </c>
      <c r="B11" s="345" t="s">
        <v>110</v>
      </c>
      <c r="C11" s="169"/>
      <c r="D11" s="345" t="s">
        <v>111</v>
      </c>
      <c r="E11" s="169"/>
      <c r="F11" s="345" t="s">
        <v>194</v>
      </c>
    </row>
    <row r="12" spans="1:6" s="13" customFormat="1" ht="12" customHeight="1">
      <c r="A12" s="346"/>
      <c r="B12" s="346"/>
      <c r="C12" s="69"/>
      <c r="D12" s="346" t="s">
        <v>177</v>
      </c>
      <c r="E12" s="18"/>
      <c r="F12" s="346" t="s">
        <v>177</v>
      </c>
    </row>
    <row r="13" spans="1:12" s="13" customFormat="1" ht="12" customHeight="1">
      <c r="A13" s="347"/>
      <c r="B13" s="347"/>
      <c r="C13" s="37"/>
      <c r="D13" s="347"/>
      <c r="E13" s="37"/>
      <c r="F13" s="347"/>
      <c r="G13" s="14"/>
      <c r="H13" s="14"/>
      <c r="J13" s="14"/>
      <c r="K13" s="14"/>
      <c r="L13" s="14"/>
    </row>
    <row r="14" spans="1:12" s="13" customFormat="1" ht="12">
      <c r="A14" s="72"/>
      <c r="B14" s="69"/>
      <c r="C14" s="139"/>
      <c r="D14" s="69"/>
      <c r="G14" s="14"/>
      <c r="H14" s="14"/>
      <c r="J14" s="14"/>
      <c r="K14" s="14"/>
      <c r="L14" s="14"/>
    </row>
    <row r="15" spans="1:18" s="13" customFormat="1" ht="24" customHeight="1">
      <c r="A15" s="51" t="s">
        <v>244</v>
      </c>
      <c r="B15" s="57">
        <v>5.497299686425139</v>
      </c>
      <c r="C15" s="57"/>
      <c r="D15" s="57">
        <v>5.378120632351213</v>
      </c>
      <c r="E15" s="57"/>
      <c r="F15" s="57">
        <v>-1.320499144929721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7" t="s">
        <v>245</v>
      </c>
      <c r="B16" s="76">
        <v>-1.9991807118289406</v>
      </c>
      <c r="C16" s="76"/>
      <c r="D16" s="76">
        <v>-2.6810316749813046</v>
      </c>
      <c r="E16" s="76"/>
      <c r="F16" s="76">
        <v>-1.2724133397686965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246</v>
      </c>
      <c r="B17" s="57">
        <v>3.28313967301308</v>
      </c>
      <c r="C17" s="57"/>
      <c r="D17" s="57">
        <v>2.1839873548518574</v>
      </c>
      <c r="E17" s="57"/>
      <c r="F17" s="57">
        <v>-1.2781000634676132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7" t="s">
        <v>247</v>
      </c>
      <c r="B18" s="76">
        <v>4.7947429342651615</v>
      </c>
      <c r="C18" s="76"/>
      <c r="D18" s="76">
        <v>2.9623366691722053</v>
      </c>
      <c r="E18" s="76"/>
      <c r="F18" s="76">
        <v>0.02393428156985955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216</v>
      </c>
      <c r="B19" s="57">
        <v>6.106413154145862</v>
      </c>
      <c r="C19" s="57"/>
      <c r="D19" s="57">
        <v>6.3215550031072265</v>
      </c>
      <c r="E19" s="57"/>
      <c r="F19" s="57">
        <v>-0.8123615162925146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7" t="s">
        <v>217</v>
      </c>
      <c r="B20" s="76">
        <v>7.277900402479975</v>
      </c>
      <c r="C20" s="76"/>
      <c r="D20" s="76">
        <v>7.122397780162348</v>
      </c>
      <c r="E20" s="76"/>
      <c r="F20" s="76">
        <v>0.3084643272481591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218</v>
      </c>
      <c r="B21" s="57">
        <v>6.747180981927281</v>
      </c>
      <c r="C21" s="57"/>
      <c r="D21" s="57">
        <v>4.956433681074723</v>
      </c>
      <c r="E21" s="57"/>
      <c r="F21" s="57">
        <v>0.6445139100819564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7" t="s">
        <v>219</v>
      </c>
      <c r="B22" s="76">
        <v>6.599059554178965</v>
      </c>
      <c r="C22" s="76"/>
      <c r="D22" s="76">
        <v>6.848321965609827</v>
      </c>
      <c r="E22" s="76"/>
      <c r="F22" s="76">
        <v>-0.007713045047186284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220</v>
      </c>
      <c r="B23" s="57">
        <v>2.127263545746949</v>
      </c>
      <c r="C23" s="57"/>
      <c r="D23" s="57">
        <v>2.095507703346433</v>
      </c>
      <c r="E23" s="57"/>
      <c r="F23" s="57">
        <v>0.8869309129557301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7" t="s">
        <v>221</v>
      </c>
      <c r="B24" s="76">
        <v>8.128252768244447</v>
      </c>
      <c r="C24" s="76"/>
      <c r="D24" s="76">
        <v>8.067151304183984</v>
      </c>
      <c r="E24" s="76"/>
      <c r="F24" s="76">
        <v>0.39680917020314954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222</v>
      </c>
      <c r="B25" s="57">
        <v>4.2614818180829905</v>
      </c>
      <c r="C25" s="57"/>
      <c r="D25" s="57">
        <v>4.309692357467321</v>
      </c>
      <c r="E25" s="57"/>
      <c r="F25" s="57">
        <v>0.2268047773616555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7" t="s">
        <v>223</v>
      </c>
      <c r="B26" s="76">
        <v>1.5485564122900586</v>
      </c>
      <c r="C26" s="76"/>
      <c r="D26" s="76">
        <v>1.9143317870740528</v>
      </c>
      <c r="E26" s="76"/>
      <c r="F26" s="76">
        <v>0.4080674819691099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51" t="s">
        <v>224</v>
      </c>
      <c r="B27" s="57">
        <v>8.200012198488071</v>
      </c>
      <c r="C27" s="57"/>
      <c r="D27" s="57">
        <v>8.943857077783623</v>
      </c>
      <c r="E27" s="57"/>
      <c r="F27" s="57">
        <v>0.5936943780476156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7" t="s">
        <v>225</v>
      </c>
      <c r="B28" s="76">
        <v>6.038400231648788</v>
      </c>
      <c r="C28" s="76"/>
      <c r="D28" s="76">
        <v>7.48373614373421</v>
      </c>
      <c r="E28" s="76"/>
      <c r="F28" s="76">
        <v>1.6702452165023196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51" t="s">
        <v>226</v>
      </c>
      <c r="B29" s="57">
        <v>13.853380544196625</v>
      </c>
      <c r="C29" s="57"/>
      <c r="D29" s="57">
        <v>15.381232872353046</v>
      </c>
      <c r="E29" s="57"/>
      <c r="F29" s="57">
        <v>3.7444292561879866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7" t="s">
        <v>227</v>
      </c>
      <c r="B30" s="76">
        <v>15.993321561848184</v>
      </c>
      <c r="C30" s="76"/>
      <c r="D30" s="76">
        <v>14.85009678565936</v>
      </c>
      <c r="E30" s="76"/>
      <c r="F30" s="76">
        <v>4.233488425503107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23.25" customHeight="1">
      <c r="A31" s="63" t="s">
        <v>228</v>
      </c>
      <c r="B31" s="57">
        <v>15.087881601362785</v>
      </c>
      <c r="C31" s="57"/>
      <c r="D31" s="57">
        <v>14.491062544778455</v>
      </c>
      <c r="E31" s="57"/>
      <c r="F31" s="57">
        <v>4.146590635597813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7" t="s">
        <v>230</v>
      </c>
      <c r="B32" s="76">
        <v>12.983808945920682</v>
      </c>
      <c r="C32" s="76"/>
      <c r="D32" s="76">
        <v>10.647578200980456</v>
      </c>
      <c r="E32" s="76"/>
      <c r="F32" s="76">
        <v>3.84391128914654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248</v>
      </c>
      <c r="B33" s="57">
        <v>7.8261455049211115</v>
      </c>
      <c r="C33" s="57"/>
      <c r="D33" s="57">
        <v>6.32902741859116</v>
      </c>
      <c r="E33" s="57"/>
      <c r="F33" s="57">
        <v>2.5945437934948856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7" t="s">
        <v>275</v>
      </c>
      <c r="B34" s="76">
        <v>8.001088653636579</v>
      </c>
      <c r="C34" s="76"/>
      <c r="D34" s="76">
        <v>9.909298347784423</v>
      </c>
      <c r="E34" s="76"/>
      <c r="F34" s="76">
        <v>2.4624424094163544</v>
      </c>
    </row>
    <row r="35" spans="1:6" s="13" customFormat="1" ht="21.75" customHeight="1">
      <c r="A35" s="63" t="s">
        <v>300</v>
      </c>
      <c r="B35" s="57">
        <v>1.374678593581935</v>
      </c>
      <c r="C35" s="57"/>
      <c r="D35" s="57">
        <v>0.30869089723548626</v>
      </c>
      <c r="E35" s="57"/>
      <c r="F35" s="57">
        <v>1.843106290901786</v>
      </c>
    </row>
    <row r="36" spans="1:6" s="13" customFormat="1" ht="12">
      <c r="A36" s="77" t="s">
        <v>301</v>
      </c>
      <c r="B36" s="76">
        <v>-0.5756604523310282</v>
      </c>
      <c r="C36" s="76"/>
      <c r="D36" s="76">
        <v>-0.972407026037736</v>
      </c>
      <c r="E36" s="76"/>
      <c r="F36" s="76">
        <v>0.01235150428395837</v>
      </c>
    </row>
    <row r="37" spans="1:6" s="13" customFormat="1" ht="12">
      <c r="A37" s="63" t="s">
        <v>309</v>
      </c>
      <c r="B37" s="57">
        <v>-3.970390524075007</v>
      </c>
      <c r="C37" s="57"/>
      <c r="D37" s="57">
        <v>-2.232906443206273</v>
      </c>
      <c r="E37" s="57"/>
      <c r="F37" s="57">
        <v>-2.3074061505204857</v>
      </c>
    </row>
    <row r="38" spans="1:6" s="13" customFormat="1" ht="12">
      <c r="A38" s="77" t="s">
        <v>310</v>
      </c>
      <c r="B38" s="76">
        <v>-9.833992591098173</v>
      </c>
      <c r="C38" s="76"/>
      <c r="D38" s="76">
        <v>-9.942906894361759</v>
      </c>
      <c r="E38" s="76"/>
      <c r="F38" s="76">
        <v>-4.177753167697218</v>
      </c>
    </row>
    <row r="39" spans="1:6" s="13" customFormat="1" ht="12">
      <c r="A39" s="63" t="s">
        <v>312</v>
      </c>
      <c r="B39" s="57">
        <v>-7.449605503370127</v>
      </c>
      <c r="C39" s="57"/>
      <c r="D39" s="57">
        <v>-5.251122389122309</v>
      </c>
      <c r="E39" s="57"/>
      <c r="F39" s="57">
        <v>-6.18177407783419</v>
      </c>
    </row>
    <row r="40" s="13" customFormat="1" ht="12"/>
    <row r="41" s="13" customFormat="1" ht="12"/>
    <row r="42" s="13" customFormat="1" ht="12">
      <c r="A42" s="18" t="s">
        <v>101</v>
      </c>
    </row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31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23" customWidth="1"/>
    <col min="2" max="2" width="9.8515625" style="225" customWidth="1"/>
    <col min="3" max="3" width="11.421875" style="224" customWidth="1"/>
    <col min="4" max="4" width="33.00390625" style="224" customWidth="1"/>
    <col min="5" max="7" width="11.421875" style="233" customWidth="1"/>
    <col min="8" max="10" width="20.7109375" style="47" bestFit="1" customWidth="1"/>
    <col min="11" max="16384" width="11.421875" style="47" customWidth="1"/>
  </cols>
  <sheetData>
    <row r="1" spans="1:7" s="215" customFormat="1" ht="12.75">
      <c r="A1" s="212"/>
      <c r="B1" s="214"/>
      <c r="C1" s="213"/>
      <c r="D1" s="213"/>
      <c r="E1" s="233"/>
      <c r="F1" s="233"/>
      <c r="G1" s="233"/>
    </row>
    <row r="2" spans="1:7" s="215" customFormat="1" ht="12.75">
      <c r="A2" s="212"/>
      <c r="B2" s="214"/>
      <c r="C2" s="213"/>
      <c r="D2" s="213"/>
      <c r="E2" s="233"/>
      <c r="F2" s="233"/>
      <c r="G2" s="233"/>
    </row>
    <row r="3" spans="1:7" s="215" customFormat="1" ht="12.75">
      <c r="A3" s="212"/>
      <c r="B3" s="214"/>
      <c r="C3" s="213"/>
      <c r="D3" s="213"/>
      <c r="E3" s="233"/>
      <c r="F3" s="233"/>
      <c r="G3" s="233"/>
    </row>
    <row r="4" spans="1:7" s="215" customFormat="1" ht="12.75">
      <c r="A4" s="212"/>
      <c r="B4" s="214"/>
      <c r="C4" s="213"/>
      <c r="D4" s="213"/>
      <c r="E4" s="233"/>
      <c r="F4" s="233"/>
      <c r="G4" s="233"/>
    </row>
    <row r="5" spans="1:7" s="215" customFormat="1" ht="12.75">
      <c r="A5" s="212"/>
      <c r="B5" s="214"/>
      <c r="C5" s="213"/>
      <c r="D5" s="213"/>
      <c r="E5" s="233"/>
      <c r="F5" s="233"/>
      <c r="G5" s="233"/>
    </row>
    <row r="6" spans="1:7" s="219" customFormat="1" ht="15">
      <c r="A6" s="216" t="s">
        <v>145</v>
      </c>
      <c r="B6" s="218"/>
      <c r="C6" s="217"/>
      <c r="D6" s="217"/>
      <c r="E6" s="233"/>
      <c r="F6" s="233"/>
      <c r="G6" s="233"/>
    </row>
    <row r="7" spans="1:7" s="219" customFormat="1" ht="15">
      <c r="A7" s="216" t="s">
        <v>268</v>
      </c>
      <c r="B7" s="218"/>
      <c r="C7" s="217"/>
      <c r="D7" s="217"/>
      <c r="E7" s="233"/>
      <c r="F7" s="233"/>
      <c r="G7" s="233"/>
    </row>
    <row r="8" spans="1:7" s="219" customFormat="1" ht="15">
      <c r="A8" s="216" t="s">
        <v>242</v>
      </c>
      <c r="B8" s="218"/>
      <c r="C8" s="217"/>
      <c r="D8" s="217"/>
      <c r="E8" s="233"/>
      <c r="F8" s="233"/>
      <c r="G8" s="233"/>
    </row>
    <row r="9" spans="1:7" s="219" customFormat="1" ht="15">
      <c r="A9" s="220" t="s">
        <v>313</v>
      </c>
      <c r="B9" s="222"/>
      <c r="C9" s="221"/>
      <c r="D9" s="221"/>
      <c r="E9" s="234"/>
      <c r="F9" s="234"/>
      <c r="G9" s="233"/>
    </row>
    <row r="11" spans="1:7" ht="12.75" customHeight="1">
      <c r="A11" s="356" t="s">
        <v>122</v>
      </c>
      <c r="B11" s="359" t="s">
        <v>243</v>
      </c>
      <c r="C11" s="226" t="s">
        <v>105</v>
      </c>
      <c r="D11" s="359" t="s">
        <v>1</v>
      </c>
      <c r="E11" s="353" t="s">
        <v>110</v>
      </c>
      <c r="F11" s="353" t="s">
        <v>111</v>
      </c>
      <c r="G11" s="353" t="s">
        <v>146</v>
      </c>
    </row>
    <row r="12" spans="1:7" ht="12.75" customHeight="1">
      <c r="A12" s="357"/>
      <c r="B12" s="360"/>
      <c r="C12" s="227" t="s">
        <v>106</v>
      </c>
      <c r="D12" s="360"/>
      <c r="E12" s="354"/>
      <c r="F12" s="354"/>
      <c r="G12" s="354"/>
    </row>
    <row r="13" spans="1:7" ht="12.75">
      <c r="A13" s="358"/>
      <c r="B13" s="361"/>
      <c r="C13" s="228" t="s">
        <v>107</v>
      </c>
      <c r="D13" s="361"/>
      <c r="E13" s="355"/>
      <c r="F13" s="355"/>
      <c r="G13" s="355"/>
    </row>
    <row r="15" spans="1:7" ht="12.75">
      <c r="A15" s="51">
        <v>2001</v>
      </c>
      <c r="B15" s="229">
        <v>1</v>
      </c>
      <c r="C15" s="231" t="s">
        <v>3</v>
      </c>
      <c r="D15" s="51" t="s">
        <v>113</v>
      </c>
      <c r="E15" s="235">
        <v>95.06701048881699</v>
      </c>
      <c r="F15" s="235">
        <v>94.2715428354847</v>
      </c>
      <c r="G15" s="235">
        <v>99.56211472960169</v>
      </c>
    </row>
    <row r="16" spans="1:7" ht="12.75">
      <c r="A16" s="77">
        <v>2001</v>
      </c>
      <c r="B16" s="230">
        <v>2</v>
      </c>
      <c r="C16" s="232" t="s">
        <v>3</v>
      </c>
      <c r="D16" s="77" t="s">
        <v>113</v>
      </c>
      <c r="E16" s="236">
        <v>98.32905412066526</v>
      </c>
      <c r="F16" s="236">
        <v>98.3282358614434</v>
      </c>
      <c r="G16" s="236">
        <v>101.15900779956146</v>
      </c>
    </row>
    <row r="17" spans="1:7" ht="12.75">
      <c r="A17" s="51">
        <v>2001</v>
      </c>
      <c r="B17" s="229">
        <v>3</v>
      </c>
      <c r="C17" s="231" t="s">
        <v>3</v>
      </c>
      <c r="D17" s="51" t="s">
        <v>113</v>
      </c>
      <c r="E17" s="235">
        <v>101.89024455266258</v>
      </c>
      <c r="F17" s="235">
        <v>99.6548741058185</v>
      </c>
      <c r="G17" s="235">
        <v>100.12822334605428</v>
      </c>
    </row>
    <row r="18" spans="1:7" ht="12.75">
      <c r="A18" s="77">
        <v>2001</v>
      </c>
      <c r="B18" s="230">
        <v>4</v>
      </c>
      <c r="C18" s="232" t="s">
        <v>3</v>
      </c>
      <c r="D18" s="77" t="s">
        <v>113</v>
      </c>
      <c r="E18" s="236">
        <v>104.7136908378552</v>
      </c>
      <c r="F18" s="236">
        <v>107.74534719725342</v>
      </c>
      <c r="G18" s="236">
        <v>99.15065412478258</v>
      </c>
    </row>
    <row r="19" spans="1:7" ht="12.75">
      <c r="A19" s="51">
        <v>2002</v>
      </c>
      <c r="B19" s="229">
        <v>1</v>
      </c>
      <c r="C19" s="231" t="s">
        <v>3</v>
      </c>
      <c r="D19" s="51" t="s">
        <v>113</v>
      </c>
      <c r="E19" s="235">
        <v>92.08730484941249</v>
      </c>
      <c r="F19" s="235">
        <v>90.8527966904443</v>
      </c>
      <c r="G19" s="235">
        <v>95.0223144697939</v>
      </c>
    </row>
    <row r="20" spans="1:7" ht="12.75">
      <c r="A20" s="77">
        <v>2002</v>
      </c>
      <c r="B20" s="230">
        <v>2</v>
      </c>
      <c r="C20" s="232" t="s">
        <v>3</v>
      </c>
      <c r="D20" s="77" t="s">
        <v>113</v>
      </c>
      <c r="E20" s="236">
        <v>100.291212572384</v>
      </c>
      <c r="F20" s="236">
        <v>100.87398331638491</v>
      </c>
      <c r="G20" s="236">
        <v>95.76415047938421</v>
      </c>
    </row>
    <row r="21" spans="1:7" ht="12.75">
      <c r="A21" s="51">
        <v>2002</v>
      </c>
      <c r="B21" s="229">
        <v>3</v>
      </c>
      <c r="C21" s="231" t="s">
        <v>3</v>
      </c>
      <c r="D21" s="51" t="s">
        <v>113</v>
      </c>
      <c r="E21" s="235">
        <v>102.08587598972925</v>
      </c>
      <c r="F21" s="235">
        <v>102.95793374056348</v>
      </c>
      <c r="G21" s="235">
        <v>95.63993381117135</v>
      </c>
    </row>
    <row r="22" spans="1:7" ht="12.75">
      <c r="A22" s="77">
        <v>2002</v>
      </c>
      <c r="B22" s="230">
        <v>4</v>
      </c>
      <c r="C22" s="232" t="s">
        <v>3</v>
      </c>
      <c r="D22" s="77" t="s">
        <v>113</v>
      </c>
      <c r="E22" s="236">
        <v>105.75147610727086</v>
      </c>
      <c r="F22" s="236">
        <v>109.41549037236075</v>
      </c>
      <c r="G22" s="236">
        <v>95.7687418078339</v>
      </c>
    </row>
    <row r="23" spans="1:7" ht="12.75">
      <c r="A23" s="51">
        <v>2003</v>
      </c>
      <c r="B23" s="229">
        <v>1</v>
      </c>
      <c r="C23" s="231" t="s">
        <v>3</v>
      </c>
      <c r="D23" s="51" t="s">
        <v>113</v>
      </c>
      <c r="E23" s="235">
        <v>96.73200661367709</v>
      </c>
      <c r="F23" s="235">
        <v>95.7405025968438</v>
      </c>
      <c r="G23" s="235">
        <v>93.8477593191518</v>
      </c>
    </row>
    <row r="24" spans="1:7" ht="12.75">
      <c r="A24" s="77">
        <v>2003</v>
      </c>
      <c r="B24" s="230">
        <v>2</v>
      </c>
      <c r="C24" s="232" t="s">
        <v>3</v>
      </c>
      <c r="D24" s="77" t="s">
        <v>113</v>
      </c>
      <c r="E24" s="236">
        <v>98.18399700406827</v>
      </c>
      <c r="F24" s="236">
        <v>98.38405354461676</v>
      </c>
      <c r="G24" s="236">
        <v>94.62692948406062</v>
      </c>
    </row>
    <row r="25" spans="1:7" ht="12.75">
      <c r="A25" s="51">
        <v>2003</v>
      </c>
      <c r="B25" s="229">
        <v>3</v>
      </c>
      <c r="C25" s="231" t="s">
        <v>3</v>
      </c>
      <c r="D25" s="51" t="s">
        <v>113</v>
      </c>
      <c r="E25" s="235">
        <v>105.27503481955857</v>
      </c>
      <c r="F25" s="235">
        <v>105.30723302250352</v>
      </c>
      <c r="G25" s="235">
        <v>94.4883982744662</v>
      </c>
    </row>
    <row r="26" spans="1:7" ht="12.75">
      <c r="A26" s="77">
        <v>2003</v>
      </c>
      <c r="B26" s="230">
        <v>4</v>
      </c>
      <c r="C26" s="232" t="s">
        <v>3</v>
      </c>
      <c r="D26" s="77" t="s">
        <v>113</v>
      </c>
      <c r="E26" s="236">
        <v>110.03135759718727</v>
      </c>
      <c r="F26" s="236">
        <v>112.49118161157203</v>
      </c>
      <c r="G26" s="236">
        <v>95.84458801022338</v>
      </c>
    </row>
    <row r="27" spans="1:7" ht="12.75">
      <c r="A27" s="51">
        <v>2004</v>
      </c>
      <c r="B27" s="229">
        <v>1</v>
      </c>
      <c r="C27" s="231" t="s">
        <v>3</v>
      </c>
      <c r="D27" s="51" t="s">
        <v>113</v>
      </c>
      <c r="E27" s="235">
        <v>102.64260357536371</v>
      </c>
      <c r="F27" s="235">
        <v>102.06878391127384</v>
      </c>
      <c r="G27" s="235">
        <v>93.07669655703859</v>
      </c>
    </row>
    <row r="28" spans="1:7" ht="12.75">
      <c r="A28" s="77">
        <v>2004</v>
      </c>
      <c r="B28" s="230">
        <v>2</v>
      </c>
      <c r="C28" s="232" t="s">
        <v>3</v>
      </c>
      <c r="D28" s="77" t="s">
        <v>113</v>
      </c>
      <c r="E28" s="236">
        <v>104.7249076770595</v>
      </c>
      <c r="F28" s="236">
        <v>105.04209546615263</v>
      </c>
      <c r="G28" s="236">
        <v>94.86568972927115</v>
      </c>
    </row>
    <row r="29" spans="1:7" ht="12.75">
      <c r="A29" s="51">
        <v>2004</v>
      </c>
      <c r="B29" s="229">
        <v>3</v>
      </c>
      <c r="C29" s="231" t="s">
        <v>3</v>
      </c>
      <c r="D29" s="51" t="s">
        <v>113</v>
      </c>
      <c r="E29" s="235">
        <v>111.65368494476826</v>
      </c>
      <c r="F29" s="235">
        <v>110.08207126832454</v>
      </c>
      <c r="G29" s="235">
        <v>95.06261562310891</v>
      </c>
    </row>
    <row r="30" spans="1:7" ht="12.75">
      <c r="A30" s="77">
        <v>2004</v>
      </c>
      <c r="B30" s="230">
        <v>4</v>
      </c>
      <c r="C30" s="232" t="s">
        <v>3</v>
      </c>
      <c r="D30" s="77" t="s">
        <v>113</v>
      </c>
      <c r="E30" s="236">
        <v>117.28414680000824</v>
      </c>
      <c r="F30" s="236">
        <v>119.83875650320981</v>
      </c>
      <c r="G30" s="236">
        <v>95.84071209886648</v>
      </c>
    </row>
    <row r="31" spans="1:7" ht="12.75">
      <c r="A31" s="51">
        <v>2005</v>
      </c>
      <c r="B31" s="229">
        <v>1</v>
      </c>
      <c r="C31" s="231" t="s">
        <v>3</v>
      </c>
      <c r="D31" s="51" t="s">
        <v>113</v>
      </c>
      <c r="E31" s="235">
        <v>105.16454490785665</v>
      </c>
      <c r="F31" s="235">
        <v>104.61266749618731</v>
      </c>
      <c r="G31" s="235">
        <v>93.93860969918528</v>
      </c>
    </row>
    <row r="32" spans="1:7" ht="12.75">
      <c r="A32" s="77">
        <v>2005</v>
      </c>
      <c r="B32" s="230">
        <v>2</v>
      </c>
      <c r="C32" s="232" t="s">
        <v>3</v>
      </c>
      <c r="D32" s="77" t="s">
        <v>113</v>
      </c>
      <c r="E32" s="236">
        <v>113.0485419326257</v>
      </c>
      <c r="F32" s="236">
        <v>113.44588763968507</v>
      </c>
      <c r="G32" s="236">
        <v>95.28477441262731</v>
      </c>
    </row>
    <row r="33" spans="1:7" ht="12.75">
      <c r="A33" s="51">
        <v>2005</v>
      </c>
      <c r="B33" s="229">
        <v>3</v>
      </c>
      <c r="C33" s="231" t="s">
        <v>3</v>
      </c>
      <c r="D33" s="51" t="s">
        <v>113</v>
      </c>
      <c r="E33" s="235">
        <v>116.39076105726889</v>
      </c>
      <c r="F33" s="235">
        <v>114.92937073516919</v>
      </c>
      <c r="G33" s="235">
        <v>95.2895564849712</v>
      </c>
    </row>
    <row r="34" spans="1:7" ht="12.75">
      <c r="A34" s="77">
        <v>2005</v>
      </c>
      <c r="B34" s="230">
        <v>4</v>
      </c>
      <c r="C34" s="232" t="s">
        <v>3</v>
      </c>
      <c r="D34" s="77" t="s">
        <v>113</v>
      </c>
      <c r="E34" s="236">
        <v>118.63344106201718</v>
      </c>
      <c r="F34" s="236">
        <v>122.05600359378892</v>
      </c>
      <c r="G34" s="236">
        <v>96.25178846730829</v>
      </c>
    </row>
    <row r="35" spans="1:7" ht="12.75">
      <c r="A35" s="51">
        <v>2006</v>
      </c>
      <c r="B35" s="229">
        <v>1</v>
      </c>
      <c r="C35" s="231" t="s">
        <v>3</v>
      </c>
      <c r="D35" s="51" t="s">
        <v>113</v>
      </c>
      <c r="E35" s="235">
        <v>112.89215862044536</v>
      </c>
      <c r="F35" s="235">
        <v>113.09297221024161</v>
      </c>
      <c r="G35" s="235">
        <v>94.4762946999792</v>
      </c>
    </row>
    <row r="36" spans="1:7" ht="12.75">
      <c r="A36" s="77">
        <v>2006</v>
      </c>
      <c r="B36" s="230">
        <v>2</v>
      </c>
      <c r="C36" s="232" t="s">
        <v>3</v>
      </c>
      <c r="D36" s="77" t="s">
        <v>113</v>
      </c>
      <c r="E36" s="236">
        <v>119.54747356160776</v>
      </c>
      <c r="F36" s="236">
        <v>121.58965330229202</v>
      </c>
      <c r="G36" s="236">
        <v>96.82407148562763</v>
      </c>
    </row>
    <row r="37" spans="1:7" ht="12.75">
      <c r="A37" s="51">
        <v>2006</v>
      </c>
      <c r="B37" s="229">
        <v>3</v>
      </c>
      <c r="C37" s="231" t="s">
        <v>3</v>
      </c>
      <c r="D37" s="51" t="s">
        <v>113</v>
      </c>
      <c r="E37" s="235">
        <v>132.87273844470607</v>
      </c>
      <c r="F37" s="235">
        <v>132.9775395461611</v>
      </c>
      <c r="G37" s="235">
        <v>98.88804914992053</v>
      </c>
    </row>
    <row r="38" spans="1:7" ht="12.75">
      <c r="A38" s="77">
        <v>2006</v>
      </c>
      <c r="B38" s="230">
        <v>4</v>
      </c>
      <c r="C38" s="232" t="s">
        <v>3</v>
      </c>
      <c r="D38" s="77" t="s">
        <v>113</v>
      </c>
      <c r="E38" s="236">
        <v>137.4814536197298</v>
      </c>
      <c r="F38" s="236">
        <v>139.90674758175635</v>
      </c>
      <c r="G38" s="236">
        <v>100.32681348118552</v>
      </c>
    </row>
    <row r="39" spans="1:7" ht="12.75">
      <c r="A39" s="51">
        <v>2007</v>
      </c>
      <c r="B39" s="229">
        <v>1</v>
      </c>
      <c r="C39" s="231" t="s">
        <v>3</v>
      </c>
      <c r="D39" s="51" t="s">
        <v>113</v>
      </c>
      <c r="E39" s="235">
        <v>129.6959677344042</v>
      </c>
      <c r="F39" s="235">
        <v>129.3892479692543</v>
      </c>
      <c r="G39" s="235">
        <v>98.40252679128922</v>
      </c>
    </row>
    <row r="40" spans="1:7" ht="12.75">
      <c r="A40" s="77">
        <v>2007</v>
      </c>
      <c r="B40" s="230">
        <v>2</v>
      </c>
      <c r="C40" s="232" t="s">
        <v>3</v>
      </c>
      <c r="D40" s="77" t="s">
        <v>113</v>
      </c>
      <c r="E40" s="236">
        <v>134.66083432718108</v>
      </c>
      <c r="F40" s="236">
        <v>134.32344999123325</v>
      </c>
      <c r="G40" s="236">
        <v>100.55898687156527</v>
      </c>
    </row>
    <row r="41" spans="1:7" ht="12.75">
      <c r="A41" s="51">
        <v>2007</v>
      </c>
      <c r="B41" s="229">
        <v>3</v>
      </c>
      <c r="C41" s="231" t="s">
        <v>3</v>
      </c>
      <c r="D41" s="51" t="s">
        <v>113</v>
      </c>
      <c r="E41" s="235">
        <v>142.8951234820689</v>
      </c>
      <c r="F41" s="235">
        <v>141.10637190740695</v>
      </c>
      <c r="G41" s="235">
        <v>101.36173022521268</v>
      </c>
    </row>
    <row r="42" spans="1:7" ht="12.75">
      <c r="A42" s="77">
        <v>2007</v>
      </c>
      <c r="B42" s="230">
        <v>4</v>
      </c>
      <c r="C42" s="232" t="s">
        <v>3</v>
      </c>
      <c r="D42" s="77" t="s">
        <v>113</v>
      </c>
      <c r="E42" s="236">
        <v>148.458374397911</v>
      </c>
      <c r="F42" s="236">
        <v>153.46688931437163</v>
      </c>
      <c r="G42" s="236">
        <v>102.65629822588443</v>
      </c>
    </row>
    <row r="43" spans="1:7" ht="12.75">
      <c r="A43" s="51">
        <v>2008</v>
      </c>
      <c r="B43" s="229">
        <v>1</v>
      </c>
      <c r="C43" s="231">
        <v>1500</v>
      </c>
      <c r="D43" s="51" t="s">
        <v>113</v>
      </c>
      <c r="E43" s="235">
        <v>131.80428058924457</v>
      </c>
      <c r="F43" s="235">
        <v>129.8836613646097</v>
      </c>
      <c r="G43" s="235">
        <v>100.14188839245713</v>
      </c>
    </row>
    <row r="44" spans="1:7" ht="12.75">
      <c r="A44" s="77">
        <v>2008</v>
      </c>
      <c r="B44" s="230">
        <v>2</v>
      </c>
      <c r="C44" s="232">
        <v>1500</v>
      </c>
      <c r="D44" s="77" t="s">
        <v>113</v>
      </c>
      <c r="E44" s="236">
        <v>134.2966152979248</v>
      </c>
      <c r="F44" s="236">
        <v>133.24447108362213</v>
      </c>
      <c r="G44" s="236">
        <v>100.53871791625829</v>
      </c>
    </row>
    <row r="45" spans="1:7" ht="12.75">
      <c r="A45" s="51">
        <v>2008</v>
      </c>
      <c r="B45" s="229">
        <v>3</v>
      </c>
      <c r="C45" s="231">
        <v>1500</v>
      </c>
      <c r="D45" s="51" t="s">
        <v>113</v>
      </c>
      <c r="E45" s="235">
        <v>137.0079558945056</v>
      </c>
      <c r="F45" s="235">
        <v>137.60979991401607</v>
      </c>
      <c r="G45" s="235">
        <v>99.06730802128223</v>
      </c>
    </row>
    <row r="46" spans="1:7" ht="12.75">
      <c r="A46" s="77">
        <v>2008</v>
      </c>
      <c r="B46" s="230">
        <v>4</v>
      </c>
      <c r="C46" s="232">
        <v>1500</v>
      </c>
      <c r="D46" s="77" t="s">
        <v>113</v>
      </c>
      <c r="E46" s="236">
        <v>133.63363634375236</v>
      </c>
      <c r="F46" s="236">
        <v>138.20518681530575</v>
      </c>
      <c r="G46" s="236">
        <v>98.49705689800363</v>
      </c>
    </row>
    <row r="47" spans="1:7" ht="12.75">
      <c r="A47" s="51">
        <v>2009</v>
      </c>
      <c r="B47" s="229">
        <v>1</v>
      </c>
      <c r="C47" s="231">
        <v>1500</v>
      </c>
      <c r="D47" s="51" t="s">
        <v>113</v>
      </c>
      <c r="E47" s="235">
        <v>121.63395155888009</v>
      </c>
      <c r="F47" s="235">
        <v>122.64083285342109</v>
      </c>
      <c r="G47" s="235">
        <v>93.9900749860705</v>
      </c>
    </row>
    <row r="48" spans="1:7" ht="12.75">
      <c r="A48" s="77">
        <v>2001</v>
      </c>
      <c r="B48" s="230">
        <v>1</v>
      </c>
      <c r="C48" s="232" t="s">
        <v>4</v>
      </c>
      <c r="D48" s="77" t="s">
        <v>5</v>
      </c>
      <c r="E48" s="236">
        <v>94.95127626798181</v>
      </c>
      <c r="F48" s="236">
        <v>94.55898430335111</v>
      </c>
      <c r="G48" s="236">
        <v>99.5748754759539</v>
      </c>
    </row>
    <row r="49" spans="1:7" ht="12.75">
      <c r="A49" s="51">
        <v>2001</v>
      </c>
      <c r="B49" s="229">
        <v>2</v>
      </c>
      <c r="C49" s="231" t="s">
        <v>4</v>
      </c>
      <c r="D49" s="51" t="s">
        <v>5</v>
      </c>
      <c r="E49" s="235">
        <v>98.73598066181165</v>
      </c>
      <c r="F49" s="235">
        <v>98.57503266498021</v>
      </c>
      <c r="G49" s="235">
        <v>101.16789157329244</v>
      </c>
    </row>
    <row r="50" spans="1:7" ht="12.75">
      <c r="A50" s="77">
        <v>2001</v>
      </c>
      <c r="B50" s="230">
        <v>3</v>
      </c>
      <c r="C50" s="232" t="s">
        <v>4</v>
      </c>
      <c r="D50" s="77" t="s">
        <v>5</v>
      </c>
      <c r="E50" s="236">
        <v>102.34819782706786</v>
      </c>
      <c r="F50" s="236">
        <v>100.11127106044184</v>
      </c>
      <c r="G50" s="236">
        <v>100.13320054498791</v>
      </c>
    </row>
    <row r="51" spans="1:7" ht="12.75">
      <c r="A51" s="51">
        <v>2001</v>
      </c>
      <c r="B51" s="229">
        <v>4</v>
      </c>
      <c r="C51" s="231" t="s">
        <v>4</v>
      </c>
      <c r="D51" s="51" t="s">
        <v>5</v>
      </c>
      <c r="E51" s="235">
        <v>103.96454524313869</v>
      </c>
      <c r="F51" s="235">
        <v>106.75471197122684</v>
      </c>
      <c r="G51" s="235">
        <v>99.12403240576569</v>
      </c>
    </row>
    <row r="52" spans="1:7" ht="12.75">
      <c r="A52" s="77">
        <v>2002</v>
      </c>
      <c r="B52" s="230">
        <v>1</v>
      </c>
      <c r="C52" s="232" t="s">
        <v>4</v>
      </c>
      <c r="D52" s="77" t="s">
        <v>5</v>
      </c>
      <c r="E52" s="236">
        <v>91.65483778750703</v>
      </c>
      <c r="F52" s="236">
        <v>90.71063268555015</v>
      </c>
      <c r="G52" s="236">
        <v>95.00278308735719</v>
      </c>
    </row>
    <row r="53" spans="1:7" ht="12.75">
      <c r="A53" s="51">
        <v>2002</v>
      </c>
      <c r="B53" s="229">
        <v>2</v>
      </c>
      <c r="C53" s="231" t="s">
        <v>4</v>
      </c>
      <c r="D53" s="51" t="s">
        <v>5</v>
      </c>
      <c r="E53" s="235">
        <v>100.47767596044564</v>
      </c>
      <c r="F53" s="235">
        <v>100.95724568999016</v>
      </c>
      <c r="G53" s="235">
        <v>95.71301804346379</v>
      </c>
    </row>
    <row r="54" spans="1:7" ht="12.75">
      <c r="A54" s="77">
        <v>2002</v>
      </c>
      <c r="B54" s="230">
        <v>3</v>
      </c>
      <c r="C54" s="232" t="s">
        <v>4</v>
      </c>
      <c r="D54" s="77" t="s">
        <v>5</v>
      </c>
      <c r="E54" s="236">
        <v>102.35159244729024</v>
      </c>
      <c r="F54" s="236">
        <v>103.28841817258014</v>
      </c>
      <c r="G54" s="236">
        <v>95.61416813238222</v>
      </c>
    </row>
    <row r="55" spans="1:7" ht="12.75">
      <c r="A55" s="51">
        <v>2002</v>
      </c>
      <c r="B55" s="229">
        <v>4</v>
      </c>
      <c r="C55" s="231" t="s">
        <v>4</v>
      </c>
      <c r="D55" s="51" t="s">
        <v>5</v>
      </c>
      <c r="E55" s="235">
        <v>105.2973549079447</v>
      </c>
      <c r="F55" s="235">
        <v>108.87481621953651</v>
      </c>
      <c r="G55" s="235">
        <v>95.72812741642032</v>
      </c>
    </row>
    <row r="56" spans="1:7" ht="12.75">
      <c r="A56" s="77">
        <v>2003</v>
      </c>
      <c r="B56" s="230">
        <v>1</v>
      </c>
      <c r="C56" s="232" t="s">
        <v>4</v>
      </c>
      <c r="D56" s="77" t="s">
        <v>5</v>
      </c>
      <c r="E56" s="236">
        <v>96.40661226548083</v>
      </c>
      <c r="F56" s="236">
        <v>95.63071733696844</v>
      </c>
      <c r="G56" s="236">
        <v>93.79146601186677</v>
      </c>
    </row>
    <row r="57" spans="1:7" ht="12.75">
      <c r="A57" s="51">
        <v>2003</v>
      </c>
      <c r="B57" s="229">
        <v>2</v>
      </c>
      <c r="C57" s="231" t="s">
        <v>4</v>
      </c>
      <c r="D57" s="51" t="s">
        <v>5</v>
      </c>
      <c r="E57" s="235">
        <v>98.28346674653432</v>
      </c>
      <c r="F57" s="235">
        <v>98.28997051491069</v>
      </c>
      <c r="G57" s="235">
        <v>94.56769112102465</v>
      </c>
    </row>
    <row r="58" spans="1:7" ht="12.75">
      <c r="A58" s="77">
        <v>2003</v>
      </c>
      <c r="B58" s="230">
        <v>3</v>
      </c>
      <c r="C58" s="232" t="s">
        <v>4</v>
      </c>
      <c r="D58" s="77" t="s">
        <v>5</v>
      </c>
      <c r="E58" s="236">
        <v>105.55502017033712</v>
      </c>
      <c r="F58" s="236">
        <v>105.5890241707953</v>
      </c>
      <c r="G58" s="236">
        <v>94.46399665680332</v>
      </c>
    </row>
    <row r="59" spans="1:7" ht="12.75">
      <c r="A59" s="51">
        <v>2003</v>
      </c>
      <c r="B59" s="229">
        <v>4</v>
      </c>
      <c r="C59" s="231" t="s">
        <v>4</v>
      </c>
      <c r="D59" s="51" t="s">
        <v>5</v>
      </c>
      <c r="E59" s="235">
        <v>110.13467319139673</v>
      </c>
      <c r="F59" s="235">
        <v>112.30925941550267</v>
      </c>
      <c r="G59" s="235">
        <v>95.80416878447106</v>
      </c>
    </row>
    <row r="60" spans="1:7" ht="12.75">
      <c r="A60" s="77">
        <v>2004</v>
      </c>
      <c r="B60" s="230">
        <v>1</v>
      </c>
      <c r="C60" s="232" t="s">
        <v>4</v>
      </c>
      <c r="D60" s="77" t="s">
        <v>5</v>
      </c>
      <c r="E60" s="236">
        <v>102.16117559869235</v>
      </c>
      <c r="F60" s="236">
        <v>101.84175048542781</v>
      </c>
      <c r="G60" s="236">
        <v>93.01863386329589</v>
      </c>
    </row>
    <row r="61" spans="1:7" ht="12.75">
      <c r="A61" s="51">
        <v>2004</v>
      </c>
      <c r="B61" s="229">
        <v>2</v>
      </c>
      <c r="C61" s="231" t="s">
        <v>4</v>
      </c>
      <c r="D61" s="51" t="s">
        <v>5</v>
      </c>
      <c r="E61" s="235">
        <v>105.15055213316732</v>
      </c>
      <c r="F61" s="235">
        <v>105.28969108043512</v>
      </c>
      <c r="G61" s="235">
        <v>94.81342672007526</v>
      </c>
    </row>
    <row r="62" spans="1:7" ht="12.75">
      <c r="A62" s="77">
        <v>2004</v>
      </c>
      <c r="B62" s="230">
        <v>3</v>
      </c>
      <c r="C62" s="232" t="s">
        <v>4</v>
      </c>
      <c r="D62" s="77" t="s">
        <v>5</v>
      </c>
      <c r="E62" s="236">
        <v>112.43236967961865</v>
      </c>
      <c r="F62" s="236">
        <v>110.84333287191258</v>
      </c>
      <c r="G62" s="236">
        <v>95.03115921931408</v>
      </c>
    </row>
    <row r="63" spans="1:7" ht="12.75">
      <c r="A63" s="51">
        <v>2004</v>
      </c>
      <c r="B63" s="229">
        <v>4</v>
      </c>
      <c r="C63" s="231" t="s">
        <v>4</v>
      </c>
      <c r="D63" s="51" t="s">
        <v>5</v>
      </c>
      <c r="E63" s="235">
        <v>117.38154856406739</v>
      </c>
      <c r="F63" s="235">
        <v>119.80294786533948</v>
      </c>
      <c r="G63" s="235">
        <v>95.77104208250596</v>
      </c>
    </row>
    <row r="64" spans="1:7" ht="12.75">
      <c r="A64" s="77">
        <v>2005</v>
      </c>
      <c r="B64" s="230">
        <v>1</v>
      </c>
      <c r="C64" s="232" t="s">
        <v>4</v>
      </c>
      <c r="D64" s="77" t="s">
        <v>5</v>
      </c>
      <c r="E64" s="236">
        <v>104.39309632016864</v>
      </c>
      <c r="F64" s="236">
        <v>104.01537284956203</v>
      </c>
      <c r="G64" s="236">
        <v>93.83494158743792</v>
      </c>
    </row>
    <row r="65" spans="1:7" ht="12.75">
      <c r="A65" s="51">
        <v>2005</v>
      </c>
      <c r="B65" s="229">
        <v>2</v>
      </c>
      <c r="C65" s="231" t="s">
        <v>4</v>
      </c>
      <c r="D65" s="51" t="s">
        <v>5</v>
      </c>
      <c r="E65" s="235">
        <v>113.62841667119187</v>
      </c>
      <c r="F65" s="235">
        <v>113.79025438630023</v>
      </c>
      <c r="G65" s="235">
        <v>95.19142064569726</v>
      </c>
    </row>
    <row r="66" spans="1:7" ht="12.75">
      <c r="A66" s="77">
        <v>2005</v>
      </c>
      <c r="B66" s="230">
        <v>3</v>
      </c>
      <c r="C66" s="232" t="s">
        <v>4</v>
      </c>
      <c r="D66" s="77" t="s">
        <v>5</v>
      </c>
      <c r="E66" s="236">
        <v>117.15794860923545</v>
      </c>
      <c r="F66" s="236">
        <v>115.65189305062158</v>
      </c>
      <c r="G66" s="236">
        <v>95.24084565637352</v>
      </c>
    </row>
    <row r="67" spans="1:7" ht="12.75">
      <c r="A67" s="51">
        <v>2005</v>
      </c>
      <c r="B67" s="229">
        <v>4</v>
      </c>
      <c r="C67" s="231" t="s">
        <v>4</v>
      </c>
      <c r="D67" s="51" t="s">
        <v>5</v>
      </c>
      <c r="E67" s="235">
        <v>119.1131377843437</v>
      </c>
      <c r="F67" s="235">
        <v>122.26446839363945</v>
      </c>
      <c r="G67" s="235">
        <v>96.15884307220252</v>
      </c>
    </row>
    <row r="68" spans="1:7" ht="12.75">
      <c r="A68" s="77">
        <v>2006</v>
      </c>
      <c r="B68" s="230">
        <v>1</v>
      </c>
      <c r="C68" s="232" t="s">
        <v>4</v>
      </c>
      <c r="D68" s="77" t="s">
        <v>5</v>
      </c>
      <c r="E68" s="236">
        <v>112.83632033980034</v>
      </c>
      <c r="F68" s="236">
        <v>113.3084541555921</v>
      </c>
      <c r="G68" s="236">
        <v>94.38042118143538</v>
      </c>
    </row>
    <row r="69" spans="1:7" ht="12.75">
      <c r="A69" s="51">
        <v>2006</v>
      </c>
      <c r="B69" s="229">
        <v>2</v>
      </c>
      <c r="C69" s="231" t="s">
        <v>4</v>
      </c>
      <c r="D69" s="51" t="s">
        <v>5</v>
      </c>
      <c r="E69" s="235">
        <v>120.4742490377363</v>
      </c>
      <c r="F69" s="235">
        <v>122.28035799951374</v>
      </c>
      <c r="G69" s="235">
        <v>96.77685880532125</v>
      </c>
    </row>
    <row r="70" spans="1:7" ht="12.75">
      <c r="A70" s="77">
        <v>2006</v>
      </c>
      <c r="B70" s="230">
        <v>3</v>
      </c>
      <c r="C70" s="232" t="s">
        <v>4</v>
      </c>
      <c r="D70" s="77" t="s">
        <v>5</v>
      </c>
      <c r="E70" s="236">
        <v>133.3799776489411</v>
      </c>
      <c r="F70" s="236">
        <v>133.4103020133681</v>
      </c>
      <c r="G70" s="236">
        <v>98.82521008317329</v>
      </c>
    </row>
    <row r="71" spans="1:7" ht="12.75">
      <c r="A71" s="51">
        <v>2006</v>
      </c>
      <c r="B71" s="229">
        <v>4</v>
      </c>
      <c r="C71" s="231" t="s">
        <v>4</v>
      </c>
      <c r="D71" s="51" t="s">
        <v>5</v>
      </c>
      <c r="E71" s="235">
        <v>138.1386387135226</v>
      </c>
      <c r="F71" s="235">
        <v>140.3935478378959</v>
      </c>
      <c r="G71" s="235">
        <v>100.25192544252093</v>
      </c>
    </row>
    <row r="72" spans="1:7" ht="12.75">
      <c r="A72" s="77">
        <v>2007</v>
      </c>
      <c r="B72" s="230">
        <v>1</v>
      </c>
      <c r="C72" s="232" t="s">
        <v>4</v>
      </c>
      <c r="D72" s="77" t="s">
        <v>5</v>
      </c>
      <c r="E72" s="236">
        <v>129.84593334629164</v>
      </c>
      <c r="F72" s="236">
        <v>129.74663255007204</v>
      </c>
      <c r="G72" s="236">
        <v>98.32521251832706</v>
      </c>
    </row>
    <row r="73" spans="1:7" ht="12.75">
      <c r="A73" s="51">
        <v>2007</v>
      </c>
      <c r="B73" s="229">
        <v>2</v>
      </c>
      <c r="C73" s="231" t="s">
        <v>4</v>
      </c>
      <c r="D73" s="51" t="s">
        <v>5</v>
      </c>
      <c r="E73" s="235">
        <v>135.82328868558312</v>
      </c>
      <c r="F73" s="235">
        <v>135.28829507277015</v>
      </c>
      <c r="G73" s="235">
        <v>100.50362501925741</v>
      </c>
    </row>
    <row r="74" spans="1:7" ht="12.75">
      <c r="A74" s="77">
        <v>2007</v>
      </c>
      <c r="B74" s="230">
        <v>3</v>
      </c>
      <c r="C74" s="232" t="s">
        <v>4</v>
      </c>
      <c r="D74" s="77" t="s">
        <v>5</v>
      </c>
      <c r="E74" s="236">
        <v>143.65025774124274</v>
      </c>
      <c r="F74" s="236">
        <v>141.79952891726754</v>
      </c>
      <c r="G74" s="236">
        <v>101.35891058221239</v>
      </c>
    </row>
    <row r="75" spans="1:7" ht="12.75">
      <c r="A75" s="51">
        <v>2007</v>
      </c>
      <c r="B75" s="229">
        <v>4</v>
      </c>
      <c r="C75" s="231" t="s">
        <v>4</v>
      </c>
      <c r="D75" s="51" t="s">
        <v>5</v>
      </c>
      <c r="E75" s="235">
        <v>149.2314072018769</v>
      </c>
      <c r="F75" s="235">
        <v>154.09782540759215</v>
      </c>
      <c r="G75" s="235">
        <v>102.65015940068184</v>
      </c>
    </row>
    <row r="76" spans="1:7" ht="12.75">
      <c r="A76" s="77">
        <v>2008</v>
      </c>
      <c r="B76" s="230">
        <v>1</v>
      </c>
      <c r="C76" s="232" t="s">
        <v>4</v>
      </c>
      <c r="D76" s="77" t="s">
        <v>5</v>
      </c>
      <c r="E76" s="236">
        <v>131.69230286782386</v>
      </c>
      <c r="F76" s="236">
        <v>130.04442823960935</v>
      </c>
      <c r="G76" s="236">
        <v>100.11663418643816</v>
      </c>
    </row>
    <row r="77" spans="1:7" ht="12.75">
      <c r="A77" s="51">
        <v>2008</v>
      </c>
      <c r="B77" s="229">
        <v>2</v>
      </c>
      <c r="C77" s="231" t="s">
        <v>4</v>
      </c>
      <c r="D77" s="51" t="s">
        <v>5</v>
      </c>
      <c r="E77" s="235">
        <v>135.1930324840865</v>
      </c>
      <c r="F77" s="235">
        <v>133.8963400077729</v>
      </c>
      <c r="G77" s="235">
        <v>100.52768376281584</v>
      </c>
    </row>
    <row r="78" spans="1:7" ht="12.75">
      <c r="A78" s="77">
        <v>2008</v>
      </c>
      <c r="B78" s="230">
        <v>3</v>
      </c>
      <c r="C78" s="232" t="s">
        <v>4</v>
      </c>
      <c r="D78" s="77" t="s">
        <v>5</v>
      </c>
      <c r="E78" s="236">
        <v>137.95255421422124</v>
      </c>
      <c r="F78" s="236">
        <v>138.6115152625183</v>
      </c>
      <c r="G78" s="236">
        <v>99.09556355334873</v>
      </c>
    </row>
    <row r="79" spans="1:7" ht="12.75">
      <c r="A79" s="51">
        <v>2008</v>
      </c>
      <c r="B79" s="229">
        <v>4</v>
      </c>
      <c r="C79" s="231" t="s">
        <v>4</v>
      </c>
      <c r="D79" s="51" t="s">
        <v>5</v>
      </c>
      <c r="E79" s="235">
        <v>134.51440430416483</v>
      </c>
      <c r="F79" s="235">
        <v>138.92965734114398</v>
      </c>
      <c r="G79" s="235">
        <v>98.52139340745525</v>
      </c>
    </row>
    <row r="80" spans="1:7" ht="12.75">
      <c r="A80" s="77">
        <v>2009</v>
      </c>
      <c r="B80" s="230">
        <v>1</v>
      </c>
      <c r="C80" s="232" t="s">
        <v>4</v>
      </c>
      <c r="D80" s="77" t="s">
        <v>5</v>
      </c>
      <c r="E80" s="236">
        <v>121.77393352855516</v>
      </c>
      <c r="F80" s="236">
        <v>123.10331309208914</v>
      </c>
      <c r="G80" s="236">
        <v>94.03461913491603</v>
      </c>
    </row>
    <row r="81" spans="1:7" ht="12.75">
      <c r="A81" s="51">
        <v>2001</v>
      </c>
      <c r="B81" s="229">
        <v>1</v>
      </c>
      <c r="C81" s="231" t="s">
        <v>6</v>
      </c>
      <c r="D81" s="51" t="s">
        <v>7</v>
      </c>
      <c r="E81" s="235">
        <v>97.82007649040024</v>
      </c>
      <c r="F81" s="235">
        <v>97.9971339083099</v>
      </c>
      <c r="G81" s="235">
        <v>97.97760221275513</v>
      </c>
    </row>
    <row r="82" spans="1:7" ht="12.75">
      <c r="A82" s="77">
        <v>2001</v>
      </c>
      <c r="B82" s="230">
        <v>2</v>
      </c>
      <c r="C82" s="232" t="s">
        <v>6</v>
      </c>
      <c r="D82" s="77" t="s">
        <v>7</v>
      </c>
      <c r="E82" s="236">
        <v>94.5806763081593</v>
      </c>
      <c r="F82" s="236">
        <v>98.19568095701985</v>
      </c>
      <c r="G82" s="236">
        <v>99.3014600686717</v>
      </c>
    </row>
    <row r="83" spans="1:7" ht="12.75">
      <c r="A83" s="51">
        <v>2001</v>
      </c>
      <c r="B83" s="229">
        <v>3</v>
      </c>
      <c r="C83" s="231" t="s">
        <v>6</v>
      </c>
      <c r="D83" s="51" t="s">
        <v>7</v>
      </c>
      <c r="E83" s="235">
        <v>99.13801380263912</v>
      </c>
      <c r="F83" s="235">
        <v>95.6075079517878</v>
      </c>
      <c r="G83" s="235">
        <v>99.4482021364532</v>
      </c>
    </row>
    <row r="84" spans="1:7" ht="12.75">
      <c r="A84" s="77">
        <v>2001</v>
      </c>
      <c r="B84" s="230">
        <v>4</v>
      </c>
      <c r="C84" s="232" t="s">
        <v>6</v>
      </c>
      <c r="D84" s="77" t="s">
        <v>7</v>
      </c>
      <c r="E84" s="236">
        <v>108.46123339880135</v>
      </c>
      <c r="F84" s="236">
        <v>108.19967718288247</v>
      </c>
      <c r="G84" s="236">
        <v>103.27273558211989</v>
      </c>
    </row>
    <row r="85" spans="1:7" ht="12.75">
      <c r="A85" s="51">
        <v>2002</v>
      </c>
      <c r="B85" s="229">
        <v>1</v>
      </c>
      <c r="C85" s="231" t="s">
        <v>6</v>
      </c>
      <c r="D85" s="51" t="s">
        <v>7</v>
      </c>
      <c r="E85" s="235">
        <v>97.98024249649971</v>
      </c>
      <c r="F85" s="235">
        <v>102.0916229387392</v>
      </c>
      <c r="G85" s="235">
        <v>104.40146722197493</v>
      </c>
    </row>
    <row r="86" spans="1:7" ht="12.75">
      <c r="A86" s="77">
        <v>2002</v>
      </c>
      <c r="B86" s="230">
        <v>2</v>
      </c>
      <c r="C86" s="232" t="s">
        <v>6</v>
      </c>
      <c r="D86" s="77" t="s">
        <v>7</v>
      </c>
      <c r="E86" s="236">
        <v>107.83230632238715</v>
      </c>
      <c r="F86" s="236">
        <v>113.02019456878456</v>
      </c>
      <c r="G86" s="236">
        <v>107.53252765943917</v>
      </c>
    </row>
    <row r="87" spans="1:7" ht="12.75">
      <c r="A87" s="51">
        <v>2002</v>
      </c>
      <c r="B87" s="229">
        <v>3</v>
      </c>
      <c r="C87" s="231" t="s">
        <v>6</v>
      </c>
      <c r="D87" s="51" t="s">
        <v>7</v>
      </c>
      <c r="E87" s="235">
        <v>108.04201234876432</v>
      </c>
      <c r="F87" s="235">
        <v>115.58056775808525</v>
      </c>
      <c r="G87" s="235">
        <v>106.86240223818908</v>
      </c>
    </row>
    <row r="88" spans="1:7" ht="12.75">
      <c r="A88" s="77">
        <v>2002</v>
      </c>
      <c r="B88" s="230">
        <v>4</v>
      </c>
      <c r="C88" s="232" t="s">
        <v>6</v>
      </c>
      <c r="D88" s="77" t="s">
        <v>7</v>
      </c>
      <c r="E88" s="236">
        <v>121.31133443218926</v>
      </c>
      <c r="F88" s="236">
        <v>128.48139520385286</v>
      </c>
      <c r="G88" s="236">
        <v>109.00938672346918</v>
      </c>
    </row>
    <row r="89" spans="1:7" ht="12.75">
      <c r="A89" s="51">
        <v>2003</v>
      </c>
      <c r="B89" s="229">
        <v>1</v>
      </c>
      <c r="C89" s="231" t="s">
        <v>6</v>
      </c>
      <c r="D89" s="51" t="s">
        <v>7</v>
      </c>
      <c r="E89" s="235">
        <v>114.74562403662809</v>
      </c>
      <c r="F89" s="235">
        <v>121.52915210919976</v>
      </c>
      <c r="G89" s="235">
        <v>107.91304365104595</v>
      </c>
    </row>
    <row r="90" spans="1:7" ht="12.75">
      <c r="A90" s="77">
        <v>2003</v>
      </c>
      <c r="B90" s="230">
        <v>2</v>
      </c>
      <c r="C90" s="232" t="s">
        <v>6</v>
      </c>
      <c r="D90" s="77" t="s">
        <v>7</v>
      </c>
      <c r="E90" s="236">
        <v>116.45609301852517</v>
      </c>
      <c r="F90" s="236">
        <v>122.32900337608442</v>
      </c>
      <c r="G90" s="236">
        <v>109.0744619126343</v>
      </c>
    </row>
    <row r="91" spans="1:7" ht="12.75">
      <c r="A91" s="51">
        <v>2003</v>
      </c>
      <c r="B91" s="229">
        <v>3</v>
      </c>
      <c r="C91" s="231" t="s">
        <v>6</v>
      </c>
      <c r="D91" s="51" t="s">
        <v>7</v>
      </c>
      <c r="E91" s="235">
        <v>130.98380827094957</v>
      </c>
      <c r="F91" s="235">
        <v>133.819456984653</v>
      </c>
      <c r="G91" s="235">
        <v>110.97257105614547</v>
      </c>
    </row>
    <row r="92" spans="1:7" ht="12.75">
      <c r="A92" s="77">
        <v>2003</v>
      </c>
      <c r="B92" s="230">
        <v>4</v>
      </c>
      <c r="C92" s="232" t="s">
        <v>6</v>
      </c>
      <c r="D92" s="77" t="s">
        <v>7</v>
      </c>
      <c r="E92" s="236">
        <v>137.39024910076293</v>
      </c>
      <c r="F92" s="236">
        <v>143.06413659640512</v>
      </c>
      <c r="G92" s="236">
        <v>112.68588653271442</v>
      </c>
    </row>
    <row r="93" spans="1:7" ht="12.75">
      <c r="A93" s="51">
        <v>2004</v>
      </c>
      <c r="B93" s="229">
        <v>1</v>
      </c>
      <c r="C93" s="231" t="s">
        <v>6</v>
      </c>
      <c r="D93" s="51" t="s">
        <v>7</v>
      </c>
      <c r="E93" s="235">
        <v>124.28219191376422</v>
      </c>
      <c r="F93" s="235">
        <v>129.07743503087178</v>
      </c>
      <c r="G93" s="235">
        <v>101.4537101799453</v>
      </c>
    </row>
    <row r="94" spans="1:7" ht="12.75">
      <c r="A94" s="77">
        <v>2004</v>
      </c>
      <c r="B94" s="230">
        <v>2</v>
      </c>
      <c r="C94" s="232" t="s">
        <v>6</v>
      </c>
      <c r="D94" s="77" t="s">
        <v>7</v>
      </c>
      <c r="E94" s="236">
        <v>122.5494780278376</v>
      </c>
      <c r="F94" s="236">
        <v>129.21234233276147</v>
      </c>
      <c r="G94" s="236">
        <v>101.97480845043555</v>
      </c>
    </row>
    <row r="95" spans="1:7" ht="12.75">
      <c r="A95" s="51">
        <v>2004</v>
      </c>
      <c r="B95" s="229">
        <v>3</v>
      </c>
      <c r="C95" s="231" t="s">
        <v>6</v>
      </c>
      <c r="D95" s="51" t="s">
        <v>7</v>
      </c>
      <c r="E95" s="235">
        <v>125.73578852005404</v>
      </c>
      <c r="F95" s="235">
        <v>131.95393193145938</v>
      </c>
      <c r="G95" s="235">
        <v>103.92905115406624</v>
      </c>
    </row>
    <row r="96" spans="1:7" ht="12.75">
      <c r="A96" s="77">
        <v>2004</v>
      </c>
      <c r="B96" s="230">
        <v>4</v>
      </c>
      <c r="C96" s="232" t="s">
        <v>6</v>
      </c>
      <c r="D96" s="77" t="s">
        <v>7</v>
      </c>
      <c r="E96" s="236">
        <v>136.32611533744137</v>
      </c>
      <c r="F96" s="236">
        <v>142.9421006377955</v>
      </c>
      <c r="G96" s="236">
        <v>107.43566001144526</v>
      </c>
    </row>
    <row r="97" spans="1:7" ht="12.75">
      <c r="A97" s="51">
        <v>2005</v>
      </c>
      <c r="B97" s="229">
        <v>1</v>
      </c>
      <c r="C97" s="231" t="s">
        <v>6</v>
      </c>
      <c r="D97" s="51" t="s">
        <v>7</v>
      </c>
      <c r="E97" s="235">
        <v>119.99639793024241</v>
      </c>
      <c r="F97" s="235">
        <v>127.95667495282572</v>
      </c>
      <c r="G97" s="235">
        <v>107.92794636612194</v>
      </c>
    </row>
    <row r="98" spans="1:7" ht="12.75">
      <c r="A98" s="77">
        <v>2005</v>
      </c>
      <c r="B98" s="230">
        <v>2</v>
      </c>
      <c r="C98" s="232" t="s">
        <v>6</v>
      </c>
      <c r="D98" s="77" t="s">
        <v>7</v>
      </c>
      <c r="E98" s="236">
        <v>130.48684246818615</v>
      </c>
      <c r="F98" s="236">
        <v>134.77530205470728</v>
      </c>
      <c r="G98" s="236">
        <v>105.12027484580656</v>
      </c>
    </row>
    <row r="99" spans="1:7" ht="12.75">
      <c r="A99" s="51">
        <v>2005</v>
      </c>
      <c r="B99" s="229">
        <v>3</v>
      </c>
      <c r="C99" s="231" t="s">
        <v>6</v>
      </c>
      <c r="D99" s="51" t="s">
        <v>7</v>
      </c>
      <c r="E99" s="235">
        <v>133.67795125372083</v>
      </c>
      <c r="F99" s="235">
        <v>142.2881370564433</v>
      </c>
      <c r="G99" s="235">
        <v>107.57524877599032</v>
      </c>
    </row>
    <row r="100" spans="1:7" ht="12.75">
      <c r="A100" s="77">
        <v>2005</v>
      </c>
      <c r="B100" s="230">
        <v>4</v>
      </c>
      <c r="C100" s="232" t="s">
        <v>6</v>
      </c>
      <c r="D100" s="77" t="s">
        <v>7</v>
      </c>
      <c r="E100" s="236">
        <v>144.0744029760541</v>
      </c>
      <c r="F100" s="236">
        <v>150.3787246833028</v>
      </c>
      <c r="G100" s="236">
        <v>108.40632352006102</v>
      </c>
    </row>
    <row r="101" spans="1:7" ht="12.75">
      <c r="A101" s="51">
        <v>2006</v>
      </c>
      <c r="B101" s="229">
        <v>1</v>
      </c>
      <c r="C101" s="231" t="s">
        <v>6</v>
      </c>
      <c r="D101" s="51" t="s">
        <v>7</v>
      </c>
      <c r="E101" s="235">
        <v>135.40912791751094</v>
      </c>
      <c r="F101" s="235">
        <v>139.07111738511594</v>
      </c>
      <c r="G101" s="235">
        <v>110.68594216951738</v>
      </c>
    </row>
    <row r="102" spans="1:7" ht="12.75">
      <c r="A102" s="77">
        <v>2006</v>
      </c>
      <c r="B102" s="230">
        <v>2</v>
      </c>
      <c r="C102" s="232" t="s">
        <v>6</v>
      </c>
      <c r="D102" s="77" t="s">
        <v>7</v>
      </c>
      <c r="E102" s="236">
        <v>142.45783280469755</v>
      </c>
      <c r="F102" s="236">
        <v>146.0257275261574</v>
      </c>
      <c r="G102" s="236">
        <v>113.05746089527563</v>
      </c>
    </row>
    <row r="103" spans="1:7" ht="12.75">
      <c r="A103" s="51">
        <v>2006</v>
      </c>
      <c r="B103" s="229">
        <v>3</v>
      </c>
      <c r="C103" s="231" t="s">
        <v>6</v>
      </c>
      <c r="D103" s="51" t="s">
        <v>7</v>
      </c>
      <c r="E103" s="235">
        <v>140.76930825355976</v>
      </c>
      <c r="F103" s="235">
        <v>152.4558958476065</v>
      </c>
      <c r="G103" s="235">
        <v>117.47313537228968</v>
      </c>
    </row>
    <row r="104" spans="1:7" ht="12.75">
      <c r="A104" s="77">
        <v>2006</v>
      </c>
      <c r="B104" s="230">
        <v>4</v>
      </c>
      <c r="C104" s="232" t="s">
        <v>6</v>
      </c>
      <c r="D104" s="77" t="s">
        <v>7</v>
      </c>
      <c r="E104" s="236">
        <v>156.77814323544908</v>
      </c>
      <c r="F104" s="236">
        <v>160.24854040909682</v>
      </c>
      <c r="G104" s="236">
        <v>122.10589273224389</v>
      </c>
    </row>
    <row r="105" spans="1:7" ht="12.75">
      <c r="A105" s="51">
        <v>2007</v>
      </c>
      <c r="B105" s="229">
        <v>1</v>
      </c>
      <c r="C105" s="231" t="s">
        <v>6</v>
      </c>
      <c r="D105" s="51" t="s">
        <v>7</v>
      </c>
      <c r="E105" s="235">
        <v>132.37843458351833</v>
      </c>
      <c r="F105" s="235">
        <v>139.8545206005853</v>
      </c>
      <c r="G105" s="235">
        <v>118.79202565651426</v>
      </c>
    </row>
    <row r="106" spans="1:7" ht="12.75">
      <c r="A106" s="77">
        <v>2007</v>
      </c>
      <c r="B106" s="230">
        <v>2</v>
      </c>
      <c r="C106" s="232" t="s">
        <v>6</v>
      </c>
      <c r="D106" s="77" t="s">
        <v>7</v>
      </c>
      <c r="E106" s="236">
        <v>134.95217553182118</v>
      </c>
      <c r="F106" s="236">
        <v>142.51469738940776</v>
      </c>
      <c r="G106" s="236">
        <v>118.91522143447573</v>
      </c>
    </row>
    <row r="107" spans="1:7" ht="12.75">
      <c r="A107" s="51">
        <v>2007</v>
      </c>
      <c r="B107" s="229">
        <v>3</v>
      </c>
      <c r="C107" s="231" t="s">
        <v>6</v>
      </c>
      <c r="D107" s="51" t="s">
        <v>7</v>
      </c>
      <c r="E107" s="235">
        <v>141.31623108854077</v>
      </c>
      <c r="F107" s="235">
        <v>148.62665970780427</v>
      </c>
      <c r="G107" s="235">
        <v>126.21010046416988</v>
      </c>
    </row>
    <row r="108" spans="1:7" ht="12.75">
      <c r="A108" s="77">
        <v>2007</v>
      </c>
      <c r="B108" s="230">
        <v>4</v>
      </c>
      <c r="C108" s="232" t="s">
        <v>6</v>
      </c>
      <c r="D108" s="77" t="s">
        <v>7</v>
      </c>
      <c r="E108" s="236">
        <v>158.97589934168386</v>
      </c>
      <c r="F108" s="236">
        <v>169.0353271132491</v>
      </c>
      <c r="G108" s="236">
        <v>133.14632081770202</v>
      </c>
    </row>
    <row r="109" spans="1:7" ht="12.75">
      <c r="A109" s="51">
        <v>2008</v>
      </c>
      <c r="B109" s="229">
        <v>1</v>
      </c>
      <c r="C109" s="231" t="s">
        <v>6</v>
      </c>
      <c r="D109" s="51" t="s">
        <v>7</v>
      </c>
      <c r="E109" s="235">
        <v>144.21624499359132</v>
      </c>
      <c r="F109" s="235">
        <v>150.92632923974855</v>
      </c>
      <c r="G109" s="235">
        <v>125.89366614738982</v>
      </c>
    </row>
    <row r="110" spans="1:7" ht="12.75">
      <c r="A110" s="77">
        <v>2008</v>
      </c>
      <c r="B110" s="230">
        <v>2</v>
      </c>
      <c r="C110" s="232" t="s">
        <v>6</v>
      </c>
      <c r="D110" s="77" t="s">
        <v>7</v>
      </c>
      <c r="E110" s="236">
        <v>151.70631360890297</v>
      </c>
      <c r="F110" s="236">
        <v>154.74147882408363</v>
      </c>
      <c r="G110" s="236">
        <v>134.21683251732688</v>
      </c>
    </row>
    <row r="111" spans="1:7" ht="12.75">
      <c r="A111" s="51">
        <v>2008</v>
      </c>
      <c r="B111" s="229">
        <v>3</v>
      </c>
      <c r="C111" s="231" t="s">
        <v>6</v>
      </c>
      <c r="D111" s="51" t="s">
        <v>7</v>
      </c>
      <c r="E111" s="235">
        <v>155.47328178952213</v>
      </c>
      <c r="F111" s="235">
        <v>164.3353482651387</v>
      </c>
      <c r="G111" s="235">
        <v>136.687702676925</v>
      </c>
    </row>
    <row r="112" spans="1:7" ht="12.75">
      <c r="A112" s="77">
        <v>2008</v>
      </c>
      <c r="B112" s="230">
        <v>4</v>
      </c>
      <c r="C112" s="232" t="s">
        <v>6</v>
      </c>
      <c r="D112" s="77" t="s">
        <v>7</v>
      </c>
      <c r="E112" s="236">
        <v>175.0888402246035</v>
      </c>
      <c r="F112" s="236">
        <v>179.21027841168075</v>
      </c>
      <c r="G112" s="236">
        <v>137.4492314173078</v>
      </c>
    </row>
    <row r="113" spans="1:7" ht="12.75">
      <c r="A113" s="51">
        <v>2009</v>
      </c>
      <c r="B113" s="229">
        <v>1</v>
      </c>
      <c r="C113" s="231" t="s">
        <v>6</v>
      </c>
      <c r="D113" s="51" t="s">
        <v>7</v>
      </c>
      <c r="E113" s="235">
        <v>160.76170478255762</v>
      </c>
      <c r="F113" s="235">
        <v>158.25191988029076</v>
      </c>
      <c r="G113" s="235">
        <v>129.68392334838174</v>
      </c>
    </row>
    <row r="114" spans="1:7" ht="12.75">
      <c r="A114" s="77">
        <v>2001</v>
      </c>
      <c r="B114" s="230">
        <v>1</v>
      </c>
      <c r="C114" s="232" t="s">
        <v>8</v>
      </c>
      <c r="D114" s="77" t="s">
        <v>136</v>
      </c>
      <c r="E114" s="236">
        <v>99.17033198808399</v>
      </c>
      <c r="F114" s="236">
        <v>96.33245960535434</v>
      </c>
      <c r="G114" s="236">
        <v>102.01864945178808</v>
      </c>
    </row>
    <row r="115" spans="1:7" ht="12.75">
      <c r="A115" s="51">
        <v>2001</v>
      </c>
      <c r="B115" s="229">
        <v>2</v>
      </c>
      <c r="C115" s="231" t="s">
        <v>8</v>
      </c>
      <c r="D115" s="51" t="s">
        <v>136</v>
      </c>
      <c r="E115" s="235">
        <v>109.52498834923257</v>
      </c>
      <c r="F115" s="235">
        <v>105.86069144613786</v>
      </c>
      <c r="G115" s="235">
        <v>100.60601025249042</v>
      </c>
    </row>
    <row r="116" spans="1:7" ht="12.75">
      <c r="A116" s="77">
        <v>2001</v>
      </c>
      <c r="B116" s="230">
        <v>3</v>
      </c>
      <c r="C116" s="232" t="s">
        <v>8</v>
      </c>
      <c r="D116" s="77" t="s">
        <v>136</v>
      </c>
      <c r="E116" s="236">
        <v>102.83407540384854</v>
      </c>
      <c r="F116" s="236">
        <v>102.37307984908321</v>
      </c>
      <c r="G116" s="236">
        <v>99.76099677913388</v>
      </c>
    </row>
    <row r="117" spans="1:7" ht="12.75">
      <c r="A117" s="51">
        <v>2001</v>
      </c>
      <c r="B117" s="229">
        <v>4</v>
      </c>
      <c r="C117" s="231" t="s">
        <v>8</v>
      </c>
      <c r="D117" s="51" t="s">
        <v>136</v>
      </c>
      <c r="E117" s="235">
        <v>88.4706042588349</v>
      </c>
      <c r="F117" s="235">
        <v>95.4337690994246</v>
      </c>
      <c r="G117" s="235">
        <v>97.6143435165876</v>
      </c>
    </row>
    <row r="118" spans="1:7" ht="12.75">
      <c r="A118" s="77">
        <v>2002</v>
      </c>
      <c r="B118" s="230">
        <v>1</v>
      </c>
      <c r="C118" s="232" t="s">
        <v>8</v>
      </c>
      <c r="D118" s="77" t="s">
        <v>136</v>
      </c>
      <c r="E118" s="236">
        <v>98.77354390541012</v>
      </c>
      <c r="F118" s="236">
        <v>95.45863931864378</v>
      </c>
      <c r="G118" s="236">
        <v>86.43814303082671</v>
      </c>
    </row>
    <row r="119" spans="1:7" ht="12.75">
      <c r="A119" s="51">
        <v>2002</v>
      </c>
      <c r="B119" s="229">
        <v>2</v>
      </c>
      <c r="C119" s="231" t="s">
        <v>8</v>
      </c>
      <c r="D119" s="51" t="s">
        <v>136</v>
      </c>
      <c r="E119" s="235">
        <v>112.50978653676792</v>
      </c>
      <c r="F119" s="235">
        <v>111.61244273993852</v>
      </c>
      <c r="G119" s="235">
        <v>88.1974726032519</v>
      </c>
    </row>
    <row r="120" spans="1:7" ht="12.75">
      <c r="A120" s="77">
        <v>2002</v>
      </c>
      <c r="B120" s="230">
        <v>3</v>
      </c>
      <c r="C120" s="232" t="s">
        <v>8</v>
      </c>
      <c r="D120" s="77" t="s">
        <v>136</v>
      </c>
      <c r="E120" s="236">
        <v>115.13064725481614</v>
      </c>
      <c r="F120" s="236">
        <v>122.13996972036753</v>
      </c>
      <c r="G120" s="236">
        <v>88.80626337988772</v>
      </c>
    </row>
    <row r="121" spans="1:7" ht="12.75">
      <c r="A121" s="51">
        <v>2002</v>
      </c>
      <c r="B121" s="229">
        <v>4</v>
      </c>
      <c r="C121" s="231" t="s">
        <v>8</v>
      </c>
      <c r="D121" s="51" t="s">
        <v>136</v>
      </c>
      <c r="E121" s="235">
        <v>106.15349755866677</v>
      </c>
      <c r="F121" s="235">
        <v>112.65644283604126</v>
      </c>
      <c r="G121" s="235">
        <v>88.07176189407974</v>
      </c>
    </row>
    <row r="122" spans="1:7" ht="12.75">
      <c r="A122" s="77">
        <v>2003</v>
      </c>
      <c r="B122" s="230">
        <v>1</v>
      </c>
      <c r="C122" s="232" t="s">
        <v>8</v>
      </c>
      <c r="D122" s="77" t="s">
        <v>136</v>
      </c>
      <c r="E122" s="236">
        <v>115.15906533349907</v>
      </c>
      <c r="F122" s="236">
        <v>109.29391469017236</v>
      </c>
      <c r="G122" s="236">
        <v>86.77362268508901</v>
      </c>
    </row>
    <row r="123" spans="1:7" ht="12.75">
      <c r="A123" s="51">
        <v>2003</v>
      </c>
      <c r="B123" s="229">
        <v>2</v>
      </c>
      <c r="C123" s="231" t="s">
        <v>8</v>
      </c>
      <c r="D123" s="51" t="s">
        <v>136</v>
      </c>
      <c r="E123" s="235">
        <v>116.33247629027595</v>
      </c>
      <c r="F123" s="235">
        <v>118.87042915865396</v>
      </c>
      <c r="G123" s="235">
        <v>87.86456299521161</v>
      </c>
    </row>
    <row r="124" spans="1:7" ht="12.75">
      <c r="A124" s="77">
        <v>2003</v>
      </c>
      <c r="B124" s="230">
        <v>3</v>
      </c>
      <c r="C124" s="232" t="s">
        <v>8</v>
      </c>
      <c r="D124" s="77" t="s">
        <v>136</v>
      </c>
      <c r="E124" s="236">
        <v>107.98817099734019</v>
      </c>
      <c r="F124" s="236">
        <v>111.82504601893673</v>
      </c>
      <c r="G124" s="236">
        <v>87.0669624435379</v>
      </c>
    </row>
    <row r="125" spans="1:7" ht="12.75">
      <c r="A125" s="51">
        <v>2003</v>
      </c>
      <c r="B125" s="229">
        <v>4</v>
      </c>
      <c r="C125" s="231" t="s">
        <v>8</v>
      </c>
      <c r="D125" s="51" t="s">
        <v>136</v>
      </c>
      <c r="E125" s="235">
        <v>108.28582717939807</v>
      </c>
      <c r="F125" s="235">
        <v>112.4659313003268</v>
      </c>
      <c r="G125" s="235">
        <v>85.2019951091577</v>
      </c>
    </row>
    <row r="126" spans="1:7" ht="12.75">
      <c r="A126" s="77">
        <v>2004</v>
      </c>
      <c r="B126" s="230">
        <v>1</v>
      </c>
      <c r="C126" s="232" t="s">
        <v>8</v>
      </c>
      <c r="D126" s="77" t="s">
        <v>136</v>
      </c>
      <c r="E126" s="236">
        <v>118.58585644763389</v>
      </c>
      <c r="F126" s="236">
        <v>117.48992199337067</v>
      </c>
      <c r="G126" s="236">
        <v>84.09421656516645</v>
      </c>
    </row>
    <row r="127" spans="1:7" ht="12.75">
      <c r="A127" s="51">
        <v>2004</v>
      </c>
      <c r="B127" s="229">
        <v>2</v>
      </c>
      <c r="C127" s="231" t="s">
        <v>8</v>
      </c>
      <c r="D127" s="51" t="s">
        <v>136</v>
      </c>
      <c r="E127" s="235">
        <v>114.58751880467592</v>
      </c>
      <c r="F127" s="235">
        <v>118.42023076858207</v>
      </c>
      <c r="G127" s="235">
        <v>85.52635266683838</v>
      </c>
    </row>
    <row r="128" spans="1:7" ht="12.75">
      <c r="A128" s="77">
        <v>2004</v>
      </c>
      <c r="B128" s="230">
        <v>3</v>
      </c>
      <c r="C128" s="232" t="s">
        <v>8</v>
      </c>
      <c r="D128" s="77" t="s">
        <v>136</v>
      </c>
      <c r="E128" s="236">
        <v>111.83078337865074</v>
      </c>
      <c r="F128" s="236">
        <v>110.57521202724313</v>
      </c>
      <c r="G128" s="236">
        <v>86.2349764458587</v>
      </c>
    </row>
    <row r="129" spans="1:7" ht="12.75">
      <c r="A129" s="51">
        <v>2004</v>
      </c>
      <c r="B129" s="229">
        <v>4</v>
      </c>
      <c r="C129" s="231" t="s">
        <v>8</v>
      </c>
      <c r="D129" s="51" t="s">
        <v>136</v>
      </c>
      <c r="E129" s="235">
        <v>105.26554936521289</v>
      </c>
      <c r="F129" s="235">
        <v>106.60096639210505</v>
      </c>
      <c r="G129" s="235">
        <v>88.48970458315678</v>
      </c>
    </row>
    <row r="130" spans="1:7" ht="12.75">
      <c r="A130" s="77">
        <v>2005</v>
      </c>
      <c r="B130" s="230">
        <v>1</v>
      </c>
      <c r="C130" s="232" t="s">
        <v>8</v>
      </c>
      <c r="D130" s="77" t="s">
        <v>136</v>
      </c>
      <c r="E130" s="236">
        <v>101.6997906010837</v>
      </c>
      <c r="F130" s="236">
        <v>99.8437413723556</v>
      </c>
      <c r="G130" s="236">
        <v>87.8331907068458</v>
      </c>
    </row>
    <row r="131" spans="1:7" ht="12.75">
      <c r="A131" s="51">
        <v>2005</v>
      </c>
      <c r="B131" s="229">
        <v>2</v>
      </c>
      <c r="C131" s="231" t="s">
        <v>8</v>
      </c>
      <c r="D131" s="51" t="s">
        <v>136</v>
      </c>
      <c r="E131" s="235">
        <v>105.72806643102838</v>
      </c>
      <c r="F131" s="235">
        <v>107.25950238295746</v>
      </c>
      <c r="G131" s="235">
        <v>84.68284577230166</v>
      </c>
    </row>
    <row r="132" spans="1:7" ht="12.75">
      <c r="A132" s="77">
        <v>2005</v>
      </c>
      <c r="B132" s="230">
        <v>3</v>
      </c>
      <c r="C132" s="232" t="s">
        <v>8</v>
      </c>
      <c r="D132" s="77" t="s">
        <v>136</v>
      </c>
      <c r="E132" s="236">
        <v>102.00496844800591</v>
      </c>
      <c r="F132" s="236">
        <v>102.78010659331393</v>
      </c>
      <c r="G132" s="236">
        <v>85.9038835946306</v>
      </c>
    </row>
    <row r="133" spans="1:7" ht="12.75">
      <c r="A133" s="51">
        <v>2005</v>
      </c>
      <c r="B133" s="229">
        <v>4</v>
      </c>
      <c r="C133" s="231" t="s">
        <v>8</v>
      </c>
      <c r="D133" s="51" t="s">
        <v>136</v>
      </c>
      <c r="E133" s="235">
        <v>97.85089637621674</v>
      </c>
      <c r="F133" s="235">
        <v>98.33496954676976</v>
      </c>
      <c r="G133" s="235">
        <v>86.84487500103855</v>
      </c>
    </row>
    <row r="134" spans="1:7" ht="12.75">
      <c r="A134" s="77">
        <v>2006</v>
      </c>
      <c r="B134" s="230">
        <v>1</v>
      </c>
      <c r="C134" s="232" t="s">
        <v>8</v>
      </c>
      <c r="D134" s="77" t="s">
        <v>136</v>
      </c>
      <c r="E134" s="236">
        <v>105.27510984453085</v>
      </c>
      <c r="F134" s="236">
        <v>103.3268070914214</v>
      </c>
      <c r="G134" s="236">
        <v>86.0401846666833</v>
      </c>
    </row>
    <row r="135" spans="1:7" ht="12.75">
      <c r="A135" s="51">
        <v>2006</v>
      </c>
      <c r="B135" s="229">
        <v>2</v>
      </c>
      <c r="C135" s="231" t="s">
        <v>8</v>
      </c>
      <c r="D135" s="51" t="s">
        <v>136</v>
      </c>
      <c r="E135" s="235">
        <v>106.21963782637458</v>
      </c>
      <c r="F135" s="235">
        <v>106.57965414699915</v>
      </c>
      <c r="G135" s="235">
        <v>85.47867387830499</v>
      </c>
    </row>
    <row r="136" spans="1:7" ht="12.75">
      <c r="A136" s="77">
        <v>2006</v>
      </c>
      <c r="B136" s="230">
        <v>3</v>
      </c>
      <c r="C136" s="232" t="s">
        <v>8</v>
      </c>
      <c r="D136" s="77" t="s">
        <v>136</v>
      </c>
      <c r="E136" s="236">
        <v>112.00282287526424</v>
      </c>
      <c r="F136" s="236">
        <v>105.53424121352424</v>
      </c>
      <c r="G136" s="236">
        <v>88.17456374296215</v>
      </c>
    </row>
    <row r="137" spans="1:7" ht="12.75">
      <c r="A137" s="51">
        <v>2006</v>
      </c>
      <c r="B137" s="229">
        <v>4</v>
      </c>
      <c r="C137" s="231" t="s">
        <v>8</v>
      </c>
      <c r="D137" s="51" t="s">
        <v>136</v>
      </c>
      <c r="E137" s="235">
        <v>99.26731978641467</v>
      </c>
      <c r="F137" s="235">
        <v>101.37077728253217</v>
      </c>
      <c r="G137" s="235">
        <v>88.49608538757018</v>
      </c>
    </row>
    <row r="138" spans="1:7" ht="12.75">
      <c r="A138" s="77">
        <v>2007</v>
      </c>
      <c r="B138" s="230">
        <v>1</v>
      </c>
      <c r="C138" s="232" t="s">
        <v>8</v>
      </c>
      <c r="D138" s="77" t="s">
        <v>136</v>
      </c>
      <c r="E138" s="236">
        <v>113.04430199193955</v>
      </c>
      <c r="F138" s="236">
        <v>109.596237832158</v>
      </c>
      <c r="G138" s="236">
        <v>84.8005361648153</v>
      </c>
    </row>
    <row r="139" spans="1:7" ht="12.75">
      <c r="A139" s="51">
        <v>2007</v>
      </c>
      <c r="B139" s="229">
        <v>2</v>
      </c>
      <c r="C139" s="231" t="s">
        <v>8</v>
      </c>
      <c r="D139" s="51" t="s">
        <v>136</v>
      </c>
      <c r="E139" s="235">
        <v>113.8869395084516</v>
      </c>
      <c r="F139" s="235">
        <v>121.7194230804062</v>
      </c>
      <c r="G139" s="235">
        <v>84.49195337360109</v>
      </c>
    </row>
    <row r="140" spans="1:7" ht="12.75">
      <c r="A140" s="77">
        <v>2007</v>
      </c>
      <c r="B140" s="230">
        <v>3</v>
      </c>
      <c r="C140" s="232" t="s">
        <v>8</v>
      </c>
      <c r="D140" s="77" t="s">
        <v>136</v>
      </c>
      <c r="E140" s="236">
        <v>106.55154854630635</v>
      </c>
      <c r="F140" s="236">
        <v>111.52286510017204</v>
      </c>
      <c r="G140" s="236">
        <v>83.793609779469</v>
      </c>
    </row>
    <row r="141" spans="1:7" ht="12.75">
      <c r="A141" s="51">
        <v>2007</v>
      </c>
      <c r="B141" s="229">
        <v>4</v>
      </c>
      <c r="C141" s="231" t="s">
        <v>8</v>
      </c>
      <c r="D141" s="51" t="s">
        <v>136</v>
      </c>
      <c r="E141" s="235">
        <v>103.3960099244798</v>
      </c>
      <c r="F141" s="235">
        <v>104.75459947217846</v>
      </c>
      <c r="G141" s="235">
        <v>84.28989456717706</v>
      </c>
    </row>
    <row r="142" spans="1:7" ht="12.75">
      <c r="A142" s="77">
        <v>2008</v>
      </c>
      <c r="B142" s="230">
        <v>1</v>
      </c>
      <c r="C142" s="232" t="s">
        <v>8</v>
      </c>
      <c r="D142" s="77" t="s">
        <v>136</v>
      </c>
      <c r="E142" s="236">
        <v>126.23405424044083</v>
      </c>
      <c r="F142" s="236">
        <v>121.38550006223514</v>
      </c>
      <c r="G142" s="236">
        <v>84.61159345635214</v>
      </c>
    </row>
    <row r="143" spans="1:7" ht="12.75">
      <c r="A143" s="51">
        <v>2008</v>
      </c>
      <c r="B143" s="229">
        <v>2</v>
      </c>
      <c r="C143" s="231" t="s">
        <v>8</v>
      </c>
      <c r="D143" s="51" t="s">
        <v>136</v>
      </c>
      <c r="E143" s="235">
        <v>120.34206158975462</v>
      </c>
      <c r="F143" s="235">
        <v>116.59997672270967</v>
      </c>
      <c r="G143" s="235">
        <v>86.76334250020079</v>
      </c>
    </row>
    <row r="144" spans="1:7" ht="12.75">
      <c r="A144" s="77">
        <v>2008</v>
      </c>
      <c r="B144" s="230">
        <v>3</v>
      </c>
      <c r="C144" s="232" t="s">
        <v>8</v>
      </c>
      <c r="D144" s="77" t="s">
        <v>136</v>
      </c>
      <c r="E144" s="236">
        <v>109.71272671885207</v>
      </c>
      <c r="F144" s="236">
        <v>110.21575583197757</v>
      </c>
      <c r="G144" s="236">
        <v>86.396977980132</v>
      </c>
    </row>
    <row r="145" spans="1:7" ht="12.75">
      <c r="A145" s="51">
        <v>2008</v>
      </c>
      <c r="B145" s="229">
        <v>4</v>
      </c>
      <c r="C145" s="231" t="s">
        <v>8</v>
      </c>
      <c r="D145" s="51" t="s">
        <v>136</v>
      </c>
      <c r="E145" s="235">
        <v>104.07663562895986</v>
      </c>
      <c r="F145" s="235">
        <v>102.65356007352145</v>
      </c>
      <c r="G145" s="235">
        <v>88.17243680815767</v>
      </c>
    </row>
    <row r="146" spans="1:7" ht="12.75">
      <c r="A146" s="77">
        <v>2009</v>
      </c>
      <c r="B146" s="230">
        <v>1</v>
      </c>
      <c r="C146" s="232" t="s">
        <v>8</v>
      </c>
      <c r="D146" s="77" t="s">
        <v>136</v>
      </c>
      <c r="E146" s="236">
        <v>113.98106276301213</v>
      </c>
      <c r="F146" s="236">
        <v>111.03028903848877</v>
      </c>
      <c r="G146" s="236">
        <v>87.16799184674993</v>
      </c>
    </row>
    <row r="147" spans="1:7" ht="12.75">
      <c r="A147" s="51">
        <v>2001</v>
      </c>
      <c r="B147" s="229">
        <v>1</v>
      </c>
      <c r="C147" s="231" t="s">
        <v>9</v>
      </c>
      <c r="D147" s="51" t="s">
        <v>10</v>
      </c>
      <c r="E147" s="235">
        <v>89.14631399243581</v>
      </c>
      <c r="F147" s="235">
        <v>93.98365766063867</v>
      </c>
      <c r="G147" s="235">
        <v>98.22550821891024</v>
      </c>
    </row>
    <row r="148" spans="1:7" ht="12.75">
      <c r="A148" s="77">
        <v>2001</v>
      </c>
      <c r="B148" s="230">
        <v>2</v>
      </c>
      <c r="C148" s="232" t="s">
        <v>9</v>
      </c>
      <c r="D148" s="77" t="s">
        <v>10</v>
      </c>
      <c r="E148" s="236">
        <v>103.64264927435678</v>
      </c>
      <c r="F148" s="236">
        <v>102.10041514541506</v>
      </c>
      <c r="G148" s="236">
        <v>99.40546713105527</v>
      </c>
    </row>
    <row r="149" spans="1:7" ht="12.75">
      <c r="A149" s="51">
        <v>2001</v>
      </c>
      <c r="B149" s="229">
        <v>3</v>
      </c>
      <c r="C149" s="231" t="s">
        <v>9</v>
      </c>
      <c r="D149" s="51" t="s">
        <v>10</v>
      </c>
      <c r="E149" s="235">
        <v>110.85649280542282</v>
      </c>
      <c r="F149" s="235">
        <v>102.728219934221</v>
      </c>
      <c r="G149" s="235">
        <v>101.10826498005873</v>
      </c>
    </row>
    <row r="150" spans="1:7" ht="12.75">
      <c r="A150" s="77">
        <v>2001</v>
      </c>
      <c r="B150" s="230">
        <v>4</v>
      </c>
      <c r="C150" s="232" t="s">
        <v>9</v>
      </c>
      <c r="D150" s="77" t="s">
        <v>10</v>
      </c>
      <c r="E150" s="236">
        <v>96.35454392778458</v>
      </c>
      <c r="F150" s="236">
        <v>101.18770725972524</v>
      </c>
      <c r="G150" s="236">
        <v>101.2607596699758</v>
      </c>
    </row>
    <row r="151" spans="1:7" ht="12.75">
      <c r="A151" s="51">
        <v>2002</v>
      </c>
      <c r="B151" s="229">
        <v>1</v>
      </c>
      <c r="C151" s="231" t="s">
        <v>9</v>
      </c>
      <c r="D151" s="51" t="s">
        <v>10</v>
      </c>
      <c r="E151" s="235">
        <v>96.68159254690676</v>
      </c>
      <c r="F151" s="235">
        <v>96.02729269122817</v>
      </c>
      <c r="G151" s="235">
        <v>100.67101830085083</v>
      </c>
    </row>
    <row r="152" spans="1:7" ht="12.75">
      <c r="A152" s="77">
        <v>2002</v>
      </c>
      <c r="B152" s="230">
        <v>2</v>
      </c>
      <c r="C152" s="232" t="s">
        <v>9</v>
      </c>
      <c r="D152" s="77" t="s">
        <v>10</v>
      </c>
      <c r="E152" s="236">
        <v>98.37206460818007</v>
      </c>
      <c r="F152" s="236">
        <v>99.60222045392888</v>
      </c>
      <c r="G152" s="236">
        <v>99.84902311437372</v>
      </c>
    </row>
    <row r="153" spans="1:7" ht="12.75">
      <c r="A153" s="51">
        <v>2002</v>
      </c>
      <c r="B153" s="229">
        <v>3</v>
      </c>
      <c r="C153" s="231" t="s">
        <v>9</v>
      </c>
      <c r="D153" s="51" t="s">
        <v>10</v>
      </c>
      <c r="E153" s="235">
        <v>98.03603009952859</v>
      </c>
      <c r="F153" s="235">
        <v>96.90734828299261</v>
      </c>
      <c r="G153" s="235">
        <v>100.31674492287026</v>
      </c>
    </row>
    <row r="154" spans="1:7" ht="12.75">
      <c r="A154" s="77">
        <v>2002</v>
      </c>
      <c r="B154" s="230">
        <v>4</v>
      </c>
      <c r="C154" s="232" t="s">
        <v>9</v>
      </c>
      <c r="D154" s="77" t="s">
        <v>10</v>
      </c>
      <c r="E154" s="236">
        <v>97.38556626241498</v>
      </c>
      <c r="F154" s="236">
        <v>97.11887116983962</v>
      </c>
      <c r="G154" s="236">
        <v>99.75735963956019</v>
      </c>
    </row>
    <row r="155" spans="1:7" ht="12.75">
      <c r="A155" s="51">
        <v>2003</v>
      </c>
      <c r="B155" s="229">
        <v>1</v>
      </c>
      <c r="C155" s="231" t="s">
        <v>9</v>
      </c>
      <c r="D155" s="51" t="s">
        <v>10</v>
      </c>
      <c r="E155" s="235">
        <v>88.1681188800332</v>
      </c>
      <c r="F155" s="235">
        <v>91.66814963288101</v>
      </c>
      <c r="G155" s="235">
        <v>99.1069060988055</v>
      </c>
    </row>
    <row r="156" spans="1:7" ht="12.75">
      <c r="A156" s="77">
        <v>2003</v>
      </c>
      <c r="B156" s="230">
        <v>2</v>
      </c>
      <c r="C156" s="232" t="s">
        <v>9</v>
      </c>
      <c r="D156" s="77" t="s">
        <v>10</v>
      </c>
      <c r="E156" s="236">
        <v>89.8440877611318</v>
      </c>
      <c r="F156" s="236">
        <v>87.347220199013</v>
      </c>
      <c r="G156" s="236">
        <v>100.34388683489296</v>
      </c>
    </row>
    <row r="157" spans="1:7" ht="12.75">
      <c r="A157" s="51">
        <v>2003</v>
      </c>
      <c r="B157" s="229">
        <v>3</v>
      </c>
      <c r="C157" s="231" t="s">
        <v>9</v>
      </c>
      <c r="D157" s="51" t="s">
        <v>10</v>
      </c>
      <c r="E157" s="235">
        <v>91.42600207529786</v>
      </c>
      <c r="F157" s="235">
        <v>91.0702163730082</v>
      </c>
      <c r="G157" s="235">
        <v>101.64312730776938</v>
      </c>
    </row>
    <row r="158" spans="1:7" ht="12.75">
      <c r="A158" s="77">
        <v>2003</v>
      </c>
      <c r="B158" s="230">
        <v>4</v>
      </c>
      <c r="C158" s="232" t="s">
        <v>9</v>
      </c>
      <c r="D158" s="77" t="s">
        <v>10</v>
      </c>
      <c r="E158" s="236">
        <v>93.91407728385788</v>
      </c>
      <c r="F158" s="236">
        <v>95.91797076640401</v>
      </c>
      <c r="G158" s="236">
        <v>101.57062983223503</v>
      </c>
    </row>
    <row r="159" spans="1:7" ht="12.75">
      <c r="A159" s="51">
        <v>2004</v>
      </c>
      <c r="B159" s="229">
        <v>1</v>
      </c>
      <c r="C159" s="231" t="s">
        <v>9</v>
      </c>
      <c r="D159" s="51" t="s">
        <v>10</v>
      </c>
      <c r="E159" s="235">
        <v>90.4569143931985</v>
      </c>
      <c r="F159" s="235">
        <v>89.67822961611446</v>
      </c>
      <c r="G159" s="235">
        <v>100.56078404412705</v>
      </c>
    </row>
    <row r="160" spans="1:7" ht="12.75">
      <c r="A160" s="77">
        <v>2004</v>
      </c>
      <c r="B160" s="230">
        <v>2</v>
      </c>
      <c r="C160" s="232" t="s">
        <v>9</v>
      </c>
      <c r="D160" s="77" t="s">
        <v>10</v>
      </c>
      <c r="E160" s="236">
        <v>94.48396574663123</v>
      </c>
      <c r="F160" s="236">
        <v>92.66561090302207</v>
      </c>
      <c r="G160" s="236">
        <v>101.44491992391933</v>
      </c>
    </row>
    <row r="161" spans="1:7" ht="12.75">
      <c r="A161" s="51">
        <v>2004</v>
      </c>
      <c r="B161" s="229">
        <v>3</v>
      </c>
      <c r="C161" s="231" t="s">
        <v>9</v>
      </c>
      <c r="D161" s="51" t="s">
        <v>10</v>
      </c>
      <c r="E161" s="235">
        <v>101.59967021588193</v>
      </c>
      <c r="F161" s="235">
        <v>98.08179213805225</v>
      </c>
      <c r="G161" s="235">
        <v>102.04061346673345</v>
      </c>
    </row>
    <row r="162" spans="1:7" ht="12.75">
      <c r="A162" s="77">
        <v>2004</v>
      </c>
      <c r="B162" s="230">
        <v>4</v>
      </c>
      <c r="C162" s="232" t="s">
        <v>9</v>
      </c>
      <c r="D162" s="77" t="s">
        <v>10</v>
      </c>
      <c r="E162" s="236">
        <v>97.88965594523613</v>
      </c>
      <c r="F162" s="236">
        <v>97.77330283577854</v>
      </c>
      <c r="G162" s="236">
        <v>101.44337235876013</v>
      </c>
    </row>
    <row r="163" spans="1:7" ht="12.75">
      <c r="A163" s="51">
        <v>2005</v>
      </c>
      <c r="B163" s="229">
        <v>1</v>
      </c>
      <c r="C163" s="231" t="s">
        <v>9</v>
      </c>
      <c r="D163" s="51" t="s">
        <v>10</v>
      </c>
      <c r="E163" s="235">
        <v>95.65738384951389</v>
      </c>
      <c r="F163" s="235">
        <v>92.11266319693405</v>
      </c>
      <c r="G163" s="235">
        <v>102.2092980690851</v>
      </c>
    </row>
    <row r="164" spans="1:7" ht="12.75">
      <c r="A164" s="77">
        <v>2005</v>
      </c>
      <c r="B164" s="230">
        <v>2</v>
      </c>
      <c r="C164" s="232" t="s">
        <v>9</v>
      </c>
      <c r="D164" s="77" t="s">
        <v>10</v>
      </c>
      <c r="E164" s="236">
        <v>97.36752768964878</v>
      </c>
      <c r="F164" s="236">
        <v>96.09322721904552</v>
      </c>
      <c r="G164" s="236">
        <v>102.10394459478643</v>
      </c>
    </row>
    <row r="165" spans="1:7" ht="12.75">
      <c r="A165" s="51">
        <v>2005</v>
      </c>
      <c r="B165" s="229">
        <v>3</v>
      </c>
      <c r="C165" s="231" t="s">
        <v>9</v>
      </c>
      <c r="D165" s="51" t="s">
        <v>10</v>
      </c>
      <c r="E165" s="235">
        <v>101.00062837138366</v>
      </c>
      <c r="F165" s="235">
        <v>102.17015436210642</v>
      </c>
      <c r="G165" s="235">
        <v>102.30548519590242</v>
      </c>
    </row>
    <row r="166" spans="1:7" ht="12.75">
      <c r="A166" s="77">
        <v>2005</v>
      </c>
      <c r="B166" s="230">
        <v>4</v>
      </c>
      <c r="C166" s="232" t="s">
        <v>9</v>
      </c>
      <c r="D166" s="77" t="s">
        <v>10</v>
      </c>
      <c r="E166" s="236">
        <v>97.44922413365055</v>
      </c>
      <c r="F166" s="236">
        <v>102.68533567385593</v>
      </c>
      <c r="G166" s="236">
        <v>103.02772195134874</v>
      </c>
    </row>
    <row r="167" spans="1:7" ht="12.75">
      <c r="A167" s="51">
        <v>2006</v>
      </c>
      <c r="B167" s="229">
        <v>1</v>
      </c>
      <c r="C167" s="231" t="s">
        <v>9</v>
      </c>
      <c r="D167" s="51" t="s">
        <v>10</v>
      </c>
      <c r="E167" s="235">
        <v>95.93543858353011</v>
      </c>
      <c r="F167" s="235">
        <v>98.80168055226524</v>
      </c>
      <c r="G167" s="235">
        <v>102.32191319528458</v>
      </c>
    </row>
    <row r="168" spans="1:7" ht="12.75">
      <c r="A168" s="77">
        <v>2006</v>
      </c>
      <c r="B168" s="230">
        <v>2</v>
      </c>
      <c r="C168" s="232" t="s">
        <v>9</v>
      </c>
      <c r="D168" s="77" t="s">
        <v>10</v>
      </c>
      <c r="E168" s="236">
        <v>97.85317538044468</v>
      </c>
      <c r="F168" s="236">
        <v>101.6535531003037</v>
      </c>
      <c r="G168" s="236">
        <v>101.92454607979427</v>
      </c>
    </row>
    <row r="169" spans="1:7" ht="12.75">
      <c r="A169" s="51">
        <v>2006</v>
      </c>
      <c r="B169" s="229">
        <v>3</v>
      </c>
      <c r="C169" s="231" t="s">
        <v>9</v>
      </c>
      <c r="D169" s="51" t="s">
        <v>10</v>
      </c>
      <c r="E169" s="235">
        <v>106.36391830573162</v>
      </c>
      <c r="F169" s="235">
        <v>106.09719503519092</v>
      </c>
      <c r="G169" s="235">
        <v>104.45933876707271</v>
      </c>
    </row>
    <row r="170" spans="1:7" ht="12.75">
      <c r="A170" s="77">
        <v>2006</v>
      </c>
      <c r="B170" s="230">
        <v>4</v>
      </c>
      <c r="C170" s="232" t="s">
        <v>9</v>
      </c>
      <c r="D170" s="77" t="s">
        <v>10</v>
      </c>
      <c r="E170" s="236">
        <v>103.98731067036114</v>
      </c>
      <c r="F170" s="236">
        <v>106.81694153277847</v>
      </c>
      <c r="G170" s="236">
        <v>101.72014843530746</v>
      </c>
    </row>
    <row r="171" spans="1:7" ht="12.75">
      <c r="A171" s="51">
        <v>2007</v>
      </c>
      <c r="B171" s="229">
        <v>1</v>
      </c>
      <c r="C171" s="231" t="s">
        <v>9</v>
      </c>
      <c r="D171" s="51" t="s">
        <v>10</v>
      </c>
      <c r="E171" s="235">
        <v>100.54909810506909</v>
      </c>
      <c r="F171" s="235">
        <v>102.5045609212961</v>
      </c>
      <c r="G171" s="235">
        <v>101.24849819217606</v>
      </c>
    </row>
    <row r="172" spans="1:7" ht="12.75">
      <c r="A172" s="77">
        <v>2007</v>
      </c>
      <c r="B172" s="230">
        <v>2</v>
      </c>
      <c r="C172" s="232" t="s">
        <v>9</v>
      </c>
      <c r="D172" s="77" t="s">
        <v>10</v>
      </c>
      <c r="E172" s="236">
        <v>101.58422049383482</v>
      </c>
      <c r="F172" s="236">
        <v>101.9597570265559</v>
      </c>
      <c r="G172" s="236">
        <v>99.55808086444608</v>
      </c>
    </row>
    <row r="173" spans="1:7" ht="12.75">
      <c r="A173" s="51">
        <v>2007</v>
      </c>
      <c r="B173" s="229">
        <v>3</v>
      </c>
      <c r="C173" s="231" t="s">
        <v>9</v>
      </c>
      <c r="D173" s="51" t="s">
        <v>10</v>
      </c>
      <c r="E173" s="235">
        <v>104.33312219829473</v>
      </c>
      <c r="F173" s="235">
        <v>106.69051191202867</v>
      </c>
      <c r="G173" s="235">
        <v>101.0029115057601</v>
      </c>
    </row>
    <row r="174" spans="1:7" ht="12.75">
      <c r="A174" s="77">
        <v>2007</v>
      </c>
      <c r="B174" s="230">
        <v>4</v>
      </c>
      <c r="C174" s="232" t="s">
        <v>9</v>
      </c>
      <c r="D174" s="77" t="s">
        <v>10</v>
      </c>
      <c r="E174" s="236">
        <v>104.38562427478892</v>
      </c>
      <c r="F174" s="236">
        <v>109.39962845174544</v>
      </c>
      <c r="G174" s="236">
        <v>101.31278166801933</v>
      </c>
    </row>
    <row r="175" spans="1:7" ht="12.75">
      <c r="A175" s="51">
        <v>2008</v>
      </c>
      <c r="B175" s="229">
        <v>1</v>
      </c>
      <c r="C175" s="231" t="s">
        <v>9</v>
      </c>
      <c r="D175" s="51" t="s">
        <v>10</v>
      </c>
      <c r="E175" s="235">
        <v>100.60862935590842</v>
      </c>
      <c r="F175" s="235">
        <v>103.23421683410244</v>
      </c>
      <c r="G175" s="235">
        <v>101.53979757252502</v>
      </c>
    </row>
    <row r="176" spans="1:7" ht="12.75">
      <c r="A176" s="77">
        <v>2008</v>
      </c>
      <c r="B176" s="230">
        <v>2</v>
      </c>
      <c r="C176" s="232" t="s">
        <v>9</v>
      </c>
      <c r="D176" s="77" t="s">
        <v>10</v>
      </c>
      <c r="E176" s="236">
        <v>102.4479677981736</v>
      </c>
      <c r="F176" s="236">
        <v>103.37054263203336</v>
      </c>
      <c r="G176" s="236">
        <v>101.77621791145964</v>
      </c>
    </row>
    <row r="177" spans="1:7" ht="12.75">
      <c r="A177" s="51">
        <v>2008</v>
      </c>
      <c r="B177" s="229">
        <v>3</v>
      </c>
      <c r="C177" s="231" t="s">
        <v>9</v>
      </c>
      <c r="D177" s="51" t="s">
        <v>10</v>
      </c>
      <c r="E177" s="235">
        <v>102.89830245197693</v>
      </c>
      <c r="F177" s="235">
        <v>104.68529646937205</v>
      </c>
      <c r="G177" s="235">
        <v>102.89475039113223</v>
      </c>
    </row>
    <row r="178" spans="1:7" ht="12.75">
      <c r="A178" s="77">
        <v>2008</v>
      </c>
      <c r="B178" s="230">
        <v>4</v>
      </c>
      <c r="C178" s="232" t="s">
        <v>9</v>
      </c>
      <c r="D178" s="77" t="s">
        <v>10</v>
      </c>
      <c r="E178" s="236">
        <v>99.67496428144268</v>
      </c>
      <c r="F178" s="236">
        <v>104.75594095642165</v>
      </c>
      <c r="G178" s="236">
        <v>102.93403473748087</v>
      </c>
    </row>
    <row r="179" spans="1:7" ht="12.75">
      <c r="A179" s="51">
        <v>2009</v>
      </c>
      <c r="B179" s="229">
        <v>1</v>
      </c>
      <c r="C179" s="231" t="s">
        <v>9</v>
      </c>
      <c r="D179" s="51" t="s">
        <v>10</v>
      </c>
      <c r="E179" s="235">
        <v>94.92334260122702</v>
      </c>
      <c r="F179" s="235">
        <v>98.07647400927694</v>
      </c>
      <c r="G179" s="235">
        <v>102.31584197812161</v>
      </c>
    </row>
    <row r="180" spans="1:7" ht="12.75">
      <c r="A180" s="77">
        <v>2001</v>
      </c>
      <c r="B180" s="230">
        <v>1</v>
      </c>
      <c r="C180" s="232" t="s">
        <v>11</v>
      </c>
      <c r="D180" s="77" t="s">
        <v>12</v>
      </c>
      <c r="E180" s="236">
        <v>97.42874489437085</v>
      </c>
      <c r="F180" s="236">
        <v>96.37158644967259</v>
      </c>
      <c r="G180" s="236">
        <v>98.38523644752017</v>
      </c>
    </row>
    <row r="181" spans="1:7" ht="12.75">
      <c r="A181" s="51">
        <v>2001</v>
      </c>
      <c r="B181" s="229">
        <v>2</v>
      </c>
      <c r="C181" s="231" t="s">
        <v>11</v>
      </c>
      <c r="D181" s="51" t="s">
        <v>12</v>
      </c>
      <c r="E181" s="235">
        <v>96.92438736814861</v>
      </c>
      <c r="F181" s="235">
        <v>97.90283621632955</v>
      </c>
      <c r="G181" s="235">
        <v>99.65540570832364</v>
      </c>
    </row>
    <row r="182" spans="1:7" ht="12.75">
      <c r="A182" s="77">
        <v>2001</v>
      </c>
      <c r="B182" s="230">
        <v>3</v>
      </c>
      <c r="C182" s="232" t="s">
        <v>11</v>
      </c>
      <c r="D182" s="77" t="s">
        <v>12</v>
      </c>
      <c r="E182" s="236">
        <v>103.1212986629026</v>
      </c>
      <c r="F182" s="236">
        <v>102.21853068277636</v>
      </c>
      <c r="G182" s="236">
        <v>101.16624076360952</v>
      </c>
    </row>
    <row r="183" spans="1:7" ht="12.75">
      <c r="A183" s="51">
        <v>2001</v>
      </c>
      <c r="B183" s="229">
        <v>4</v>
      </c>
      <c r="C183" s="231" t="s">
        <v>11</v>
      </c>
      <c r="D183" s="51" t="s">
        <v>12</v>
      </c>
      <c r="E183" s="235">
        <v>102.52556907457794</v>
      </c>
      <c r="F183" s="235">
        <v>103.5070466512215</v>
      </c>
      <c r="G183" s="235">
        <v>100.79311708054662</v>
      </c>
    </row>
    <row r="184" spans="1:7" ht="12.75">
      <c r="A184" s="77">
        <v>2002</v>
      </c>
      <c r="B184" s="230">
        <v>1</v>
      </c>
      <c r="C184" s="232" t="s">
        <v>11</v>
      </c>
      <c r="D184" s="77" t="s">
        <v>12</v>
      </c>
      <c r="E184" s="236">
        <v>86.24249557422979</v>
      </c>
      <c r="F184" s="236">
        <v>86.37562957519752</v>
      </c>
      <c r="G184" s="236">
        <v>90.1501370542905</v>
      </c>
    </row>
    <row r="185" spans="1:7" ht="12.75">
      <c r="A185" s="51">
        <v>2002</v>
      </c>
      <c r="B185" s="229">
        <v>2</v>
      </c>
      <c r="C185" s="231" t="s">
        <v>11</v>
      </c>
      <c r="D185" s="51" t="s">
        <v>12</v>
      </c>
      <c r="E185" s="235">
        <v>95.13087390978095</v>
      </c>
      <c r="F185" s="235">
        <v>94.3559730495991</v>
      </c>
      <c r="G185" s="235">
        <v>90.11159973354451</v>
      </c>
    </row>
    <row r="186" spans="1:7" ht="12.75">
      <c r="A186" s="77">
        <v>2002</v>
      </c>
      <c r="B186" s="230">
        <v>3</v>
      </c>
      <c r="C186" s="232" t="s">
        <v>11</v>
      </c>
      <c r="D186" s="77" t="s">
        <v>12</v>
      </c>
      <c r="E186" s="236">
        <v>100.25201402893485</v>
      </c>
      <c r="F186" s="236">
        <v>98.49840926804134</v>
      </c>
      <c r="G186" s="236">
        <v>92.20092480512838</v>
      </c>
    </row>
    <row r="187" spans="1:7" ht="12.75">
      <c r="A187" s="51">
        <v>2002</v>
      </c>
      <c r="B187" s="229">
        <v>4</v>
      </c>
      <c r="C187" s="231" t="s">
        <v>11</v>
      </c>
      <c r="D187" s="51" t="s">
        <v>12</v>
      </c>
      <c r="E187" s="235">
        <v>104.73507957858959</v>
      </c>
      <c r="F187" s="235">
        <v>105.95724520043883</v>
      </c>
      <c r="G187" s="235">
        <v>90.25003520889175</v>
      </c>
    </row>
    <row r="188" spans="1:7" ht="12.75">
      <c r="A188" s="77">
        <v>2003</v>
      </c>
      <c r="B188" s="230">
        <v>1</v>
      </c>
      <c r="C188" s="232" t="s">
        <v>11</v>
      </c>
      <c r="D188" s="77" t="s">
        <v>12</v>
      </c>
      <c r="E188" s="236">
        <v>91.89527078801093</v>
      </c>
      <c r="F188" s="236">
        <v>86.65077261158335</v>
      </c>
      <c r="G188" s="236">
        <v>90.68345553422643</v>
      </c>
    </row>
    <row r="189" spans="1:7" ht="12.75">
      <c r="A189" s="51">
        <v>2003</v>
      </c>
      <c r="B189" s="229">
        <v>2</v>
      </c>
      <c r="C189" s="231" t="s">
        <v>11</v>
      </c>
      <c r="D189" s="51" t="s">
        <v>12</v>
      </c>
      <c r="E189" s="235">
        <v>92.02274452067536</v>
      </c>
      <c r="F189" s="235">
        <v>93.56466127739526</v>
      </c>
      <c r="G189" s="235">
        <v>92.18650161281629</v>
      </c>
    </row>
    <row r="190" spans="1:7" ht="12.75">
      <c r="A190" s="77">
        <v>2003</v>
      </c>
      <c r="B190" s="230">
        <v>3</v>
      </c>
      <c r="C190" s="232" t="s">
        <v>11</v>
      </c>
      <c r="D190" s="77" t="s">
        <v>12</v>
      </c>
      <c r="E190" s="236">
        <v>106.40573368738582</v>
      </c>
      <c r="F190" s="236">
        <v>106.0006336292874</v>
      </c>
      <c r="G190" s="236">
        <v>90.5250268425345</v>
      </c>
    </row>
    <row r="191" spans="1:7" ht="12.75">
      <c r="A191" s="51">
        <v>2003</v>
      </c>
      <c r="B191" s="229">
        <v>4</v>
      </c>
      <c r="C191" s="231" t="s">
        <v>11</v>
      </c>
      <c r="D191" s="51" t="s">
        <v>12</v>
      </c>
      <c r="E191" s="235">
        <v>99.3383572790481</v>
      </c>
      <c r="F191" s="235">
        <v>100.4972838386207</v>
      </c>
      <c r="G191" s="235">
        <v>93.10451402898858</v>
      </c>
    </row>
    <row r="192" spans="1:7" ht="12.75">
      <c r="A192" s="77">
        <v>2004</v>
      </c>
      <c r="B192" s="230">
        <v>1</v>
      </c>
      <c r="C192" s="232" t="s">
        <v>11</v>
      </c>
      <c r="D192" s="77" t="s">
        <v>12</v>
      </c>
      <c r="E192" s="236">
        <v>95.6485002815931</v>
      </c>
      <c r="F192" s="236">
        <v>93.00917697379597</v>
      </c>
      <c r="G192" s="236">
        <v>91.97513505044039</v>
      </c>
    </row>
    <row r="193" spans="1:7" ht="12.75">
      <c r="A193" s="51">
        <v>2004</v>
      </c>
      <c r="B193" s="229">
        <v>2</v>
      </c>
      <c r="C193" s="231" t="s">
        <v>11</v>
      </c>
      <c r="D193" s="51" t="s">
        <v>12</v>
      </c>
      <c r="E193" s="235">
        <v>101.06102041550862</v>
      </c>
      <c r="F193" s="235">
        <v>98.17589489839374</v>
      </c>
      <c r="G193" s="235">
        <v>94.95328651796059</v>
      </c>
    </row>
    <row r="194" spans="1:7" ht="12.75">
      <c r="A194" s="77">
        <v>2004</v>
      </c>
      <c r="B194" s="230">
        <v>3</v>
      </c>
      <c r="C194" s="232" t="s">
        <v>11</v>
      </c>
      <c r="D194" s="77" t="s">
        <v>12</v>
      </c>
      <c r="E194" s="236">
        <v>107.33411845698355</v>
      </c>
      <c r="F194" s="236">
        <v>104.83928005959473</v>
      </c>
      <c r="G194" s="236">
        <v>96.33288637286826</v>
      </c>
    </row>
    <row r="195" spans="1:7" ht="12.75">
      <c r="A195" s="51">
        <v>2004</v>
      </c>
      <c r="B195" s="229">
        <v>4</v>
      </c>
      <c r="C195" s="231" t="s">
        <v>11</v>
      </c>
      <c r="D195" s="51" t="s">
        <v>12</v>
      </c>
      <c r="E195" s="235">
        <v>106.68663086462765</v>
      </c>
      <c r="F195" s="235">
        <v>103.93962382057035</v>
      </c>
      <c r="G195" s="235">
        <v>94.94950524148318</v>
      </c>
    </row>
    <row r="196" spans="1:7" ht="12.75">
      <c r="A196" s="77">
        <v>2005</v>
      </c>
      <c r="B196" s="230">
        <v>1</v>
      </c>
      <c r="C196" s="232" t="s">
        <v>11</v>
      </c>
      <c r="D196" s="77" t="s">
        <v>12</v>
      </c>
      <c r="E196" s="236">
        <v>89.20522455260566</v>
      </c>
      <c r="F196" s="236">
        <v>84.0179260362544</v>
      </c>
      <c r="G196" s="236">
        <v>90.46771899364609</v>
      </c>
    </row>
    <row r="197" spans="1:7" ht="12.75">
      <c r="A197" s="51">
        <v>2005</v>
      </c>
      <c r="B197" s="229">
        <v>2</v>
      </c>
      <c r="C197" s="231" t="s">
        <v>11</v>
      </c>
      <c r="D197" s="51" t="s">
        <v>12</v>
      </c>
      <c r="E197" s="235">
        <v>99.03438713200809</v>
      </c>
      <c r="F197" s="235">
        <v>93.47975047191711</v>
      </c>
      <c r="G197" s="235">
        <v>94.15699950503769</v>
      </c>
    </row>
    <row r="198" spans="1:7" ht="12.75">
      <c r="A198" s="77">
        <v>2005</v>
      </c>
      <c r="B198" s="230">
        <v>3</v>
      </c>
      <c r="C198" s="232" t="s">
        <v>11</v>
      </c>
      <c r="D198" s="77" t="s">
        <v>12</v>
      </c>
      <c r="E198" s="236">
        <v>100.56387027768197</v>
      </c>
      <c r="F198" s="236">
        <v>98.34003542567322</v>
      </c>
      <c r="G198" s="236">
        <v>93.04942513276355</v>
      </c>
    </row>
    <row r="199" spans="1:7" ht="12.75">
      <c r="A199" s="51">
        <v>2005</v>
      </c>
      <c r="B199" s="229">
        <v>4</v>
      </c>
      <c r="C199" s="231" t="s">
        <v>11</v>
      </c>
      <c r="D199" s="51" t="s">
        <v>12</v>
      </c>
      <c r="E199" s="235">
        <v>103.6044762029971</v>
      </c>
      <c r="F199" s="235">
        <v>102.76453356981645</v>
      </c>
      <c r="G199" s="235">
        <v>89.0896361778042</v>
      </c>
    </row>
    <row r="200" spans="1:7" ht="12.75">
      <c r="A200" s="77">
        <v>2006</v>
      </c>
      <c r="B200" s="230">
        <v>1</v>
      </c>
      <c r="C200" s="232" t="s">
        <v>11</v>
      </c>
      <c r="D200" s="77" t="s">
        <v>12</v>
      </c>
      <c r="E200" s="236">
        <v>105.0049847782502</v>
      </c>
      <c r="F200" s="236">
        <v>100.57731999851377</v>
      </c>
      <c r="G200" s="236">
        <v>93.60183113407952</v>
      </c>
    </row>
    <row r="201" spans="1:7" ht="12.75">
      <c r="A201" s="51">
        <v>2006</v>
      </c>
      <c r="B201" s="229">
        <v>2</v>
      </c>
      <c r="C201" s="231" t="s">
        <v>11</v>
      </c>
      <c r="D201" s="51" t="s">
        <v>12</v>
      </c>
      <c r="E201" s="235">
        <v>111.26992049113697</v>
      </c>
      <c r="F201" s="235">
        <v>108.72477195451424</v>
      </c>
      <c r="G201" s="235">
        <v>94.69215201727701</v>
      </c>
    </row>
    <row r="202" spans="1:7" ht="12.75">
      <c r="A202" s="77">
        <v>2006</v>
      </c>
      <c r="B202" s="230">
        <v>3</v>
      </c>
      <c r="C202" s="232" t="s">
        <v>11</v>
      </c>
      <c r="D202" s="77" t="s">
        <v>12</v>
      </c>
      <c r="E202" s="236">
        <v>114.11251588236088</v>
      </c>
      <c r="F202" s="236">
        <v>112.7782374792866</v>
      </c>
      <c r="G202" s="236">
        <v>96.73614705588001</v>
      </c>
    </row>
    <row r="203" spans="1:7" ht="12.75">
      <c r="A203" s="51">
        <v>2006</v>
      </c>
      <c r="B203" s="229">
        <v>4</v>
      </c>
      <c r="C203" s="231" t="s">
        <v>11</v>
      </c>
      <c r="D203" s="51" t="s">
        <v>12</v>
      </c>
      <c r="E203" s="235">
        <v>117.5985828799768</v>
      </c>
      <c r="F203" s="235">
        <v>114.4292161612565</v>
      </c>
      <c r="G203" s="235">
        <v>96.93515088198836</v>
      </c>
    </row>
    <row r="204" spans="1:7" ht="12.75">
      <c r="A204" s="77">
        <v>2007</v>
      </c>
      <c r="B204" s="230">
        <v>1</v>
      </c>
      <c r="C204" s="232" t="s">
        <v>11</v>
      </c>
      <c r="D204" s="77" t="s">
        <v>12</v>
      </c>
      <c r="E204" s="236">
        <v>115.49933957913919</v>
      </c>
      <c r="F204" s="236">
        <v>111.42808871030616</v>
      </c>
      <c r="G204" s="236">
        <v>96.43339587157062</v>
      </c>
    </row>
    <row r="205" spans="1:7" ht="12.75">
      <c r="A205" s="51">
        <v>2007</v>
      </c>
      <c r="B205" s="229">
        <v>2</v>
      </c>
      <c r="C205" s="231" t="s">
        <v>11</v>
      </c>
      <c r="D205" s="51" t="s">
        <v>12</v>
      </c>
      <c r="E205" s="235">
        <v>120.83152496602578</v>
      </c>
      <c r="F205" s="235">
        <v>119.04742406860441</v>
      </c>
      <c r="G205" s="235">
        <v>97.65746525867326</v>
      </c>
    </row>
    <row r="206" spans="1:7" ht="12.75">
      <c r="A206" s="77">
        <v>2007</v>
      </c>
      <c r="B206" s="230">
        <v>3</v>
      </c>
      <c r="C206" s="232" t="s">
        <v>11</v>
      </c>
      <c r="D206" s="77" t="s">
        <v>12</v>
      </c>
      <c r="E206" s="236">
        <v>127.64543129749433</v>
      </c>
      <c r="F206" s="236">
        <v>122.07206402472065</v>
      </c>
      <c r="G206" s="236">
        <v>99.3274762039969</v>
      </c>
    </row>
    <row r="207" spans="1:7" ht="12.75">
      <c r="A207" s="51">
        <v>2007</v>
      </c>
      <c r="B207" s="229">
        <v>4</v>
      </c>
      <c r="C207" s="231" t="s">
        <v>11</v>
      </c>
      <c r="D207" s="51" t="s">
        <v>12</v>
      </c>
      <c r="E207" s="235">
        <v>136.88577906695474</v>
      </c>
      <c r="F207" s="235">
        <v>127.38363404653921</v>
      </c>
      <c r="G207" s="235">
        <v>98.42236994107094</v>
      </c>
    </row>
    <row r="208" spans="1:7" ht="12.75">
      <c r="A208" s="77">
        <v>2008</v>
      </c>
      <c r="B208" s="230">
        <v>1</v>
      </c>
      <c r="C208" s="232" t="s">
        <v>11</v>
      </c>
      <c r="D208" s="77" t="s">
        <v>12</v>
      </c>
      <c r="E208" s="236">
        <v>125.03188203121182</v>
      </c>
      <c r="F208" s="236">
        <v>121.14033310206291</v>
      </c>
      <c r="G208" s="236">
        <v>98.09785943523576</v>
      </c>
    </row>
    <row r="209" spans="1:7" ht="12.75">
      <c r="A209" s="51">
        <v>2008</v>
      </c>
      <c r="B209" s="229">
        <v>2</v>
      </c>
      <c r="C209" s="231" t="s">
        <v>11</v>
      </c>
      <c r="D209" s="51" t="s">
        <v>12</v>
      </c>
      <c r="E209" s="235">
        <v>120.39369312833416</v>
      </c>
      <c r="F209" s="235">
        <v>116.15326969162203</v>
      </c>
      <c r="G209" s="235">
        <v>99.44118620680909</v>
      </c>
    </row>
    <row r="210" spans="1:7" ht="12.75">
      <c r="A210" s="77">
        <v>2008</v>
      </c>
      <c r="B210" s="230">
        <v>3</v>
      </c>
      <c r="C210" s="232" t="s">
        <v>11</v>
      </c>
      <c r="D210" s="77" t="s">
        <v>12</v>
      </c>
      <c r="E210" s="236">
        <v>119.6401028402121</v>
      </c>
      <c r="F210" s="236">
        <v>120.30521227025675</v>
      </c>
      <c r="G210" s="236">
        <v>100.17432363832157</v>
      </c>
    </row>
    <row r="211" spans="1:7" ht="12.75">
      <c r="A211" s="51">
        <v>2008</v>
      </c>
      <c r="B211" s="229">
        <v>4</v>
      </c>
      <c r="C211" s="231" t="s">
        <v>11</v>
      </c>
      <c r="D211" s="51" t="s">
        <v>12</v>
      </c>
      <c r="E211" s="235">
        <v>109.29211932185115</v>
      </c>
      <c r="F211" s="235">
        <v>110.54466080264119</v>
      </c>
      <c r="G211" s="235">
        <v>102.07050925869318</v>
      </c>
    </row>
    <row r="212" spans="1:7" ht="12.75">
      <c r="A212" s="77">
        <v>2009</v>
      </c>
      <c r="B212" s="230">
        <v>1</v>
      </c>
      <c r="C212" s="232" t="s">
        <v>11</v>
      </c>
      <c r="D212" s="77" t="s">
        <v>12</v>
      </c>
      <c r="E212" s="236">
        <v>106.65302104306475</v>
      </c>
      <c r="F212" s="236">
        <v>105.37850191036995</v>
      </c>
      <c r="G212" s="236">
        <v>100.12138576763759</v>
      </c>
    </row>
    <row r="213" spans="1:7" ht="12.75">
      <c r="A213" s="51">
        <v>2001</v>
      </c>
      <c r="B213" s="229">
        <v>1</v>
      </c>
      <c r="C213" s="231" t="s">
        <v>13</v>
      </c>
      <c r="D213" s="51" t="s">
        <v>14</v>
      </c>
      <c r="E213" s="235">
        <v>97.09603039971138</v>
      </c>
      <c r="F213" s="235">
        <v>95.56708966957255</v>
      </c>
      <c r="G213" s="235">
        <v>100.81618221453007</v>
      </c>
    </row>
    <row r="214" spans="1:7" ht="12.75">
      <c r="A214" s="77">
        <v>2001</v>
      </c>
      <c r="B214" s="230">
        <v>2</v>
      </c>
      <c r="C214" s="232" t="s">
        <v>13</v>
      </c>
      <c r="D214" s="77" t="s">
        <v>14</v>
      </c>
      <c r="E214" s="236">
        <v>102.63381583665836</v>
      </c>
      <c r="F214" s="236">
        <v>99.9718964778773</v>
      </c>
      <c r="G214" s="236">
        <v>102.38039135090263</v>
      </c>
    </row>
    <row r="215" spans="1:7" ht="12.75">
      <c r="A215" s="51">
        <v>2001</v>
      </c>
      <c r="B215" s="229">
        <v>3</v>
      </c>
      <c r="C215" s="231" t="s">
        <v>13</v>
      </c>
      <c r="D215" s="51" t="s">
        <v>14</v>
      </c>
      <c r="E215" s="235">
        <v>101.07753984638994</v>
      </c>
      <c r="F215" s="235">
        <v>102.72043671821227</v>
      </c>
      <c r="G215" s="235">
        <v>99.46030343157884</v>
      </c>
    </row>
    <row r="216" spans="1:7" ht="12.75">
      <c r="A216" s="77">
        <v>2001</v>
      </c>
      <c r="B216" s="230">
        <v>4</v>
      </c>
      <c r="C216" s="232" t="s">
        <v>13</v>
      </c>
      <c r="D216" s="77" t="s">
        <v>14</v>
      </c>
      <c r="E216" s="236">
        <v>99.19261391724034</v>
      </c>
      <c r="F216" s="236">
        <v>101.74057713433785</v>
      </c>
      <c r="G216" s="236">
        <v>97.34312300298843</v>
      </c>
    </row>
    <row r="217" spans="1:7" ht="12.75">
      <c r="A217" s="51">
        <v>2002</v>
      </c>
      <c r="B217" s="229">
        <v>1</v>
      </c>
      <c r="C217" s="231" t="s">
        <v>13</v>
      </c>
      <c r="D217" s="51" t="s">
        <v>14</v>
      </c>
      <c r="E217" s="235">
        <v>92.32003609709521</v>
      </c>
      <c r="F217" s="235">
        <v>91.32272103151146</v>
      </c>
      <c r="G217" s="235">
        <v>94.12858213653793</v>
      </c>
    </row>
    <row r="218" spans="1:7" ht="12.75">
      <c r="A218" s="77">
        <v>2002</v>
      </c>
      <c r="B218" s="230">
        <v>2</v>
      </c>
      <c r="C218" s="232" t="s">
        <v>13</v>
      </c>
      <c r="D218" s="77" t="s">
        <v>14</v>
      </c>
      <c r="E218" s="236">
        <v>98.73824912999675</v>
      </c>
      <c r="F218" s="236">
        <v>98.61115426550597</v>
      </c>
      <c r="G218" s="236">
        <v>92.16716013963804</v>
      </c>
    </row>
    <row r="219" spans="1:7" ht="12.75">
      <c r="A219" s="51">
        <v>2002</v>
      </c>
      <c r="B219" s="229">
        <v>3</v>
      </c>
      <c r="C219" s="231" t="s">
        <v>13</v>
      </c>
      <c r="D219" s="51" t="s">
        <v>14</v>
      </c>
      <c r="E219" s="235">
        <v>102.23663812840036</v>
      </c>
      <c r="F219" s="235">
        <v>100.47315469977002</v>
      </c>
      <c r="G219" s="235">
        <v>91.20722278671333</v>
      </c>
    </row>
    <row r="220" spans="1:7" ht="12.75">
      <c r="A220" s="77">
        <v>2002</v>
      </c>
      <c r="B220" s="230">
        <v>4</v>
      </c>
      <c r="C220" s="232" t="s">
        <v>13</v>
      </c>
      <c r="D220" s="77" t="s">
        <v>14</v>
      </c>
      <c r="E220" s="236">
        <v>102.8345600507842</v>
      </c>
      <c r="F220" s="236">
        <v>103.48194696540624</v>
      </c>
      <c r="G220" s="236">
        <v>91.818730006542</v>
      </c>
    </row>
    <row r="221" spans="1:7" ht="12.75">
      <c r="A221" s="51">
        <v>2003</v>
      </c>
      <c r="B221" s="229">
        <v>1</v>
      </c>
      <c r="C221" s="231" t="s">
        <v>13</v>
      </c>
      <c r="D221" s="51" t="s">
        <v>14</v>
      </c>
      <c r="E221" s="235">
        <v>94.50481650300264</v>
      </c>
      <c r="F221" s="235">
        <v>91.43417222432859</v>
      </c>
      <c r="G221" s="235">
        <v>90.97903471802002</v>
      </c>
    </row>
    <row r="222" spans="1:7" ht="12.75">
      <c r="A222" s="77">
        <v>2003</v>
      </c>
      <c r="B222" s="230">
        <v>2</v>
      </c>
      <c r="C222" s="232" t="s">
        <v>13</v>
      </c>
      <c r="D222" s="77" t="s">
        <v>14</v>
      </c>
      <c r="E222" s="236">
        <v>100.20223147754548</v>
      </c>
      <c r="F222" s="236">
        <v>98.03526870192842</v>
      </c>
      <c r="G222" s="236">
        <v>92.93700210768486</v>
      </c>
    </row>
    <row r="223" spans="1:7" ht="12.75">
      <c r="A223" s="51">
        <v>2003</v>
      </c>
      <c r="B223" s="229">
        <v>3</v>
      </c>
      <c r="C223" s="231" t="s">
        <v>13</v>
      </c>
      <c r="D223" s="51" t="s">
        <v>14</v>
      </c>
      <c r="E223" s="235">
        <v>107.3157078080245</v>
      </c>
      <c r="F223" s="235">
        <v>103.95628317631609</v>
      </c>
      <c r="G223" s="235">
        <v>94.23899571689154</v>
      </c>
    </row>
    <row r="224" spans="1:7" ht="12.75">
      <c r="A224" s="77">
        <v>2003</v>
      </c>
      <c r="B224" s="230">
        <v>4</v>
      </c>
      <c r="C224" s="232" t="s">
        <v>13</v>
      </c>
      <c r="D224" s="77" t="s">
        <v>14</v>
      </c>
      <c r="E224" s="236">
        <v>104.17556657203927</v>
      </c>
      <c r="F224" s="236">
        <v>108.10724407636522</v>
      </c>
      <c r="G224" s="236">
        <v>94.32811286075317</v>
      </c>
    </row>
    <row r="225" spans="1:7" ht="12.75">
      <c r="A225" s="51">
        <v>2004</v>
      </c>
      <c r="B225" s="229">
        <v>1</v>
      </c>
      <c r="C225" s="231" t="s">
        <v>13</v>
      </c>
      <c r="D225" s="51" t="s">
        <v>14</v>
      </c>
      <c r="E225" s="235">
        <v>95.57161507626694</v>
      </c>
      <c r="F225" s="235">
        <v>95.68907011991782</v>
      </c>
      <c r="G225" s="235">
        <v>92.3597565568428</v>
      </c>
    </row>
    <row r="226" spans="1:7" ht="12.75">
      <c r="A226" s="77">
        <v>2004</v>
      </c>
      <c r="B226" s="230">
        <v>2</v>
      </c>
      <c r="C226" s="232" t="s">
        <v>13</v>
      </c>
      <c r="D226" s="77" t="s">
        <v>14</v>
      </c>
      <c r="E226" s="236">
        <v>97.44290188876394</v>
      </c>
      <c r="F226" s="236">
        <v>97.99953156494364</v>
      </c>
      <c r="G226" s="236">
        <v>93.10292360817533</v>
      </c>
    </row>
    <row r="227" spans="1:7" ht="12.75">
      <c r="A227" s="51">
        <v>2004</v>
      </c>
      <c r="B227" s="229">
        <v>3</v>
      </c>
      <c r="C227" s="231" t="s">
        <v>13</v>
      </c>
      <c r="D227" s="51" t="s">
        <v>14</v>
      </c>
      <c r="E227" s="235">
        <v>104.24747808700303</v>
      </c>
      <c r="F227" s="235">
        <v>102.03312875675971</v>
      </c>
      <c r="G227" s="235">
        <v>93.75640471832868</v>
      </c>
    </row>
    <row r="228" spans="1:7" ht="12.75">
      <c r="A228" s="77">
        <v>2004</v>
      </c>
      <c r="B228" s="230">
        <v>4</v>
      </c>
      <c r="C228" s="232" t="s">
        <v>13</v>
      </c>
      <c r="D228" s="77" t="s">
        <v>14</v>
      </c>
      <c r="E228" s="236">
        <v>107.43183134483992</v>
      </c>
      <c r="F228" s="236">
        <v>106.84445602162917</v>
      </c>
      <c r="G228" s="236">
        <v>92.72273284191762</v>
      </c>
    </row>
    <row r="229" spans="1:7" ht="12.75">
      <c r="A229" s="51">
        <v>2005</v>
      </c>
      <c r="B229" s="229">
        <v>1</v>
      </c>
      <c r="C229" s="231" t="s">
        <v>13</v>
      </c>
      <c r="D229" s="51" t="s">
        <v>14</v>
      </c>
      <c r="E229" s="235">
        <v>90.38455516957869</v>
      </c>
      <c r="F229" s="235">
        <v>90.07991108482507</v>
      </c>
      <c r="G229" s="235">
        <v>89.97853710406756</v>
      </c>
    </row>
    <row r="230" spans="1:7" ht="12.75">
      <c r="A230" s="77">
        <v>2005</v>
      </c>
      <c r="B230" s="230">
        <v>2</v>
      </c>
      <c r="C230" s="232" t="s">
        <v>13</v>
      </c>
      <c r="D230" s="77" t="s">
        <v>14</v>
      </c>
      <c r="E230" s="236">
        <v>96.32734836758162</v>
      </c>
      <c r="F230" s="236">
        <v>96.62519823393491</v>
      </c>
      <c r="G230" s="236">
        <v>90.48260856311528</v>
      </c>
    </row>
    <row r="231" spans="1:7" ht="12.75">
      <c r="A231" s="51">
        <v>2005</v>
      </c>
      <c r="B231" s="229">
        <v>3</v>
      </c>
      <c r="C231" s="231" t="s">
        <v>13</v>
      </c>
      <c r="D231" s="51" t="s">
        <v>14</v>
      </c>
      <c r="E231" s="235">
        <v>100.01695692985253</v>
      </c>
      <c r="F231" s="235">
        <v>99.38519016141755</v>
      </c>
      <c r="G231" s="235">
        <v>91.09695976919045</v>
      </c>
    </row>
    <row r="232" spans="1:7" ht="12.75">
      <c r="A232" s="77">
        <v>2005</v>
      </c>
      <c r="B232" s="230">
        <v>4</v>
      </c>
      <c r="C232" s="232" t="s">
        <v>13</v>
      </c>
      <c r="D232" s="77" t="s">
        <v>14</v>
      </c>
      <c r="E232" s="236">
        <v>99.15169782634182</v>
      </c>
      <c r="F232" s="236">
        <v>102.35023234882257</v>
      </c>
      <c r="G232" s="236">
        <v>92.17483053696384</v>
      </c>
    </row>
    <row r="233" spans="1:7" ht="12.75">
      <c r="A233" s="51">
        <v>2006</v>
      </c>
      <c r="B233" s="229">
        <v>1</v>
      </c>
      <c r="C233" s="231" t="s">
        <v>13</v>
      </c>
      <c r="D233" s="51" t="s">
        <v>14</v>
      </c>
      <c r="E233" s="235">
        <v>98.27827806894739</v>
      </c>
      <c r="F233" s="235">
        <v>95.9420663926101</v>
      </c>
      <c r="G233" s="235">
        <v>89.933886520986</v>
      </c>
    </row>
    <row r="234" spans="1:7" ht="12.75">
      <c r="A234" s="77">
        <v>2006</v>
      </c>
      <c r="B234" s="230">
        <v>2</v>
      </c>
      <c r="C234" s="232" t="s">
        <v>13</v>
      </c>
      <c r="D234" s="77" t="s">
        <v>14</v>
      </c>
      <c r="E234" s="236">
        <v>100.99836092158574</v>
      </c>
      <c r="F234" s="236">
        <v>101.28553390239342</v>
      </c>
      <c r="G234" s="236">
        <v>92.583812481076</v>
      </c>
    </row>
    <row r="235" spans="1:7" ht="12.75">
      <c r="A235" s="51">
        <v>2006</v>
      </c>
      <c r="B235" s="229">
        <v>3</v>
      </c>
      <c r="C235" s="231" t="s">
        <v>13</v>
      </c>
      <c r="D235" s="51" t="s">
        <v>14</v>
      </c>
      <c r="E235" s="235">
        <v>112.70484185814497</v>
      </c>
      <c r="F235" s="235">
        <v>109.32733406367876</v>
      </c>
      <c r="G235" s="235">
        <v>94.05838586438654</v>
      </c>
    </row>
    <row r="236" spans="1:7" ht="12.75">
      <c r="A236" s="77">
        <v>2006</v>
      </c>
      <c r="B236" s="230">
        <v>4</v>
      </c>
      <c r="C236" s="232" t="s">
        <v>13</v>
      </c>
      <c r="D236" s="77" t="s">
        <v>14</v>
      </c>
      <c r="E236" s="236">
        <v>111.49194607815684</v>
      </c>
      <c r="F236" s="236">
        <v>110.48525360289841</v>
      </c>
      <c r="G236" s="236">
        <v>95.73250670250593</v>
      </c>
    </row>
    <row r="237" spans="1:7" ht="12.75">
      <c r="A237" s="51">
        <v>2007</v>
      </c>
      <c r="B237" s="229">
        <v>1</v>
      </c>
      <c r="C237" s="231" t="s">
        <v>13</v>
      </c>
      <c r="D237" s="51" t="s">
        <v>14</v>
      </c>
      <c r="E237" s="235">
        <v>108.07868616517493</v>
      </c>
      <c r="F237" s="235">
        <v>103.5979566979866</v>
      </c>
      <c r="G237" s="235">
        <v>95.94699344957878</v>
      </c>
    </row>
    <row r="238" spans="1:7" ht="12.75">
      <c r="A238" s="77">
        <v>2007</v>
      </c>
      <c r="B238" s="230">
        <v>2</v>
      </c>
      <c r="C238" s="232" t="s">
        <v>13</v>
      </c>
      <c r="D238" s="77" t="s">
        <v>14</v>
      </c>
      <c r="E238" s="236">
        <v>108.30819535360433</v>
      </c>
      <c r="F238" s="236">
        <v>109.79272621934363</v>
      </c>
      <c r="G238" s="236">
        <v>96.19293133808463</v>
      </c>
    </row>
    <row r="239" spans="1:7" ht="12.75">
      <c r="A239" s="51">
        <v>2007</v>
      </c>
      <c r="B239" s="229">
        <v>3</v>
      </c>
      <c r="C239" s="231" t="s">
        <v>13</v>
      </c>
      <c r="D239" s="51" t="s">
        <v>14</v>
      </c>
      <c r="E239" s="235">
        <v>120.33747532977698</v>
      </c>
      <c r="F239" s="235">
        <v>117.87156092551295</v>
      </c>
      <c r="G239" s="235">
        <v>98.7205658918243</v>
      </c>
    </row>
    <row r="240" spans="1:7" ht="12.75">
      <c r="A240" s="77">
        <v>2007</v>
      </c>
      <c r="B240" s="230">
        <v>4</v>
      </c>
      <c r="C240" s="232" t="s">
        <v>13</v>
      </c>
      <c r="D240" s="77" t="s">
        <v>14</v>
      </c>
      <c r="E240" s="236">
        <v>117.67665696384411</v>
      </c>
      <c r="F240" s="236">
        <v>119.39241629888232</v>
      </c>
      <c r="G240" s="236">
        <v>99.09093654101854</v>
      </c>
    </row>
    <row r="241" spans="1:7" ht="12.75">
      <c r="A241" s="51">
        <v>2008</v>
      </c>
      <c r="B241" s="229">
        <v>1</v>
      </c>
      <c r="C241" s="231" t="s">
        <v>13</v>
      </c>
      <c r="D241" s="51" t="s">
        <v>14</v>
      </c>
      <c r="E241" s="235">
        <v>109.87741797985163</v>
      </c>
      <c r="F241" s="235">
        <v>109.39836804645113</v>
      </c>
      <c r="G241" s="235">
        <v>98.68252339410346</v>
      </c>
    </row>
    <row r="242" spans="1:7" ht="12.75">
      <c r="A242" s="77">
        <v>2008</v>
      </c>
      <c r="B242" s="230">
        <v>2</v>
      </c>
      <c r="C242" s="232" t="s">
        <v>13</v>
      </c>
      <c r="D242" s="77" t="s">
        <v>14</v>
      </c>
      <c r="E242" s="236">
        <v>120.20313088218802</v>
      </c>
      <c r="F242" s="236">
        <v>117.52968668423472</v>
      </c>
      <c r="G242" s="236">
        <v>100.37541454107725</v>
      </c>
    </row>
    <row r="243" spans="1:7" ht="12.75">
      <c r="A243" s="51">
        <v>2008</v>
      </c>
      <c r="B243" s="229">
        <v>3</v>
      </c>
      <c r="C243" s="231" t="s">
        <v>13</v>
      </c>
      <c r="D243" s="51" t="s">
        <v>14</v>
      </c>
      <c r="E243" s="235">
        <v>123.06858094465353</v>
      </c>
      <c r="F243" s="235">
        <v>121.80829183676117</v>
      </c>
      <c r="G243" s="235">
        <v>101.13507671228504</v>
      </c>
    </row>
    <row r="244" spans="1:7" ht="12.75">
      <c r="A244" s="77">
        <v>2008</v>
      </c>
      <c r="B244" s="230">
        <v>4</v>
      </c>
      <c r="C244" s="232" t="s">
        <v>13</v>
      </c>
      <c r="D244" s="77" t="s">
        <v>14</v>
      </c>
      <c r="E244" s="236">
        <v>116.94573836319101</v>
      </c>
      <c r="F244" s="236">
        <v>122.88995706573712</v>
      </c>
      <c r="G244" s="236">
        <v>100.41931230441928</v>
      </c>
    </row>
    <row r="245" spans="1:7" ht="12.75">
      <c r="A245" s="51">
        <v>2009</v>
      </c>
      <c r="B245" s="229">
        <v>1</v>
      </c>
      <c r="C245" s="231" t="s">
        <v>13</v>
      </c>
      <c r="D245" s="51" t="s">
        <v>14</v>
      </c>
      <c r="E245" s="235">
        <v>111.02633033836105</v>
      </c>
      <c r="F245" s="235">
        <v>110.70688735468842</v>
      </c>
      <c r="G245" s="235">
        <v>98.82892176567877</v>
      </c>
    </row>
    <row r="246" spans="1:7" ht="12.75">
      <c r="A246" s="77">
        <v>2001</v>
      </c>
      <c r="B246" s="230">
        <v>1</v>
      </c>
      <c r="C246" s="232" t="s">
        <v>17</v>
      </c>
      <c r="D246" s="77" t="s">
        <v>302</v>
      </c>
      <c r="E246" s="236">
        <v>98.9285854134832</v>
      </c>
      <c r="F246" s="236">
        <v>89.62657592800531</v>
      </c>
      <c r="G246" s="236">
        <v>101.96454576005378</v>
      </c>
    </row>
    <row r="247" spans="1:7" ht="12.75">
      <c r="A247" s="51">
        <v>2001</v>
      </c>
      <c r="B247" s="229">
        <v>2</v>
      </c>
      <c r="C247" s="231" t="s">
        <v>17</v>
      </c>
      <c r="D247" s="51" t="s">
        <v>302</v>
      </c>
      <c r="E247" s="235">
        <v>80.9096750086906</v>
      </c>
      <c r="F247" s="235">
        <v>90.0602976625522</v>
      </c>
      <c r="G247" s="235">
        <v>99.82776968746501</v>
      </c>
    </row>
    <row r="248" spans="1:7" ht="12.75">
      <c r="A248" s="77">
        <v>2001</v>
      </c>
      <c r="B248" s="230">
        <v>3</v>
      </c>
      <c r="C248" s="232" t="s">
        <v>17</v>
      </c>
      <c r="D248" s="77" t="s">
        <v>302</v>
      </c>
      <c r="E248" s="236">
        <v>115.55098475611659</v>
      </c>
      <c r="F248" s="236">
        <v>112.24933422407882</v>
      </c>
      <c r="G248" s="236">
        <v>99.01002576453457</v>
      </c>
    </row>
    <row r="249" spans="1:7" ht="12.75">
      <c r="A249" s="51">
        <v>2001</v>
      </c>
      <c r="B249" s="229">
        <v>4</v>
      </c>
      <c r="C249" s="231" t="s">
        <v>17</v>
      </c>
      <c r="D249" s="51" t="s">
        <v>302</v>
      </c>
      <c r="E249" s="235">
        <v>104.61075482170959</v>
      </c>
      <c r="F249" s="235">
        <v>108.06379218536365</v>
      </c>
      <c r="G249" s="235">
        <v>99.19765878794668</v>
      </c>
    </row>
    <row r="250" spans="1:7" ht="12.75">
      <c r="A250" s="77">
        <v>2002</v>
      </c>
      <c r="B250" s="230">
        <v>1</v>
      </c>
      <c r="C250" s="232" t="s">
        <v>17</v>
      </c>
      <c r="D250" s="77" t="s">
        <v>302</v>
      </c>
      <c r="E250" s="236">
        <v>97.18118510702986</v>
      </c>
      <c r="F250" s="236">
        <v>96.18510571272327</v>
      </c>
      <c r="G250" s="236">
        <v>99.24806765990814</v>
      </c>
    </row>
    <row r="251" spans="1:7" ht="12.75">
      <c r="A251" s="51">
        <v>2002</v>
      </c>
      <c r="B251" s="229">
        <v>2</v>
      </c>
      <c r="C251" s="231" t="s">
        <v>17</v>
      </c>
      <c r="D251" s="51" t="s">
        <v>302</v>
      </c>
      <c r="E251" s="235">
        <v>97.04395747197017</v>
      </c>
      <c r="F251" s="235">
        <v>102.571822512784</v>
      </c>
      <c r="G251" s="235">
        <v>97.32412904671223</v>
      </c>
    </row>
    <row r="252" spans="1:7" ht="12.75">
      <c r="A252" s="77">
        <v>2002</v>
      </c>
      <c r="B252" s="230">
        <v>3</v>
      </c>
      <c r="C252" s="232" t="s">
        <v>17</v>
      </c>
      <c r="D252" s="77" t="s">
        <v>302</v>
      </c>
      <c r="E252" s="236">
        <v>113.41855323544691</v>
      </c>
      <c r="F252" s="236">
        <v>114.7582345150322</v>
      </c>
      <c r="G252" s="236">
        <v>96.09611291587319</v>
      </c>
    </row>
    <row r="253" spans="1:7" ht="12.75">
      <c r="A253" s="51">
        <v>2002</v>
      </c>
      <c r="B253" s="229">
        <v>4</v>
      </c>
      <c r="C253" s="231" t="s">
        <v>17</v>
      </c>
      <c r="D253" s="51" t="s">
        <v>302</v>
      </c>
      <c r="E253" s="235">
        <v>108.52923553646741</v>
      </c>
      <c r="F253" s="235">
        <v>111.06231193684656</v>
      </c>
      <c r="G253" s="235">
        <v>96.57779769239387</v>
      </c>
    </row>
    <row r="254" spans="1:7" ht="12.75">
      <c r="A254" s="77">
        <v>2003</v>
      </c>
      <c r="B254" s="230">
        <v>1</v>
      </c>
      <c r="C254" s="232" t="s">
        <v>17</v>
      </c>
      <c r="D254" s="77" t="s">
        <v>302</v>
      </c>
      <c r="E254" s="236">
        <v>113.97228636387013</v>
      </c>
      <c r="F254" s="236">
        <v>101.72753961944385</v>
      </c>
      <c r="G254" s="236">
        <v>99.29392573092865</v>
      </c>
    </row>
    <row r="255" spans="1:7" ht="12.75">
      <c r="A255" s="51">
        <v>2003</v>
      </c>
      <c r="B255" s="229">
        <v>2</v>
      </c>
      <c r="C255" s="231" t="s">
        <v>17</v>
      </c>
      <c r="D255" s="51" t="s">
        <v>302</v>
      </c>
      <c r="E255" s="235">
        <v>99.12371994714464</v>
      </c>
      <c r="F255" s="235">
        <v>108.05974676943157</v>
      </c>
      <c r="G255" s="235">
        <v>98.00429875658116</v>
      </c>
    </row>
    <row r="256" spans="1:7" ht="12.75">
      <c r="A256" s="77">
        <v>2003</v>
      </c>
      <c r="B256" s="230">
        <v>3</v>
      </c>
      <c r="C256" s="232" t="s">
        <v>17</v>
      </c>
      <c r="D256" s="77" t="s">
        <v>302</v>
      </c>
      <c r="E256" s="236">
        <v>114.0708350121543</v>
      </c>
      <c r="F256" s="236">
        <v>120.77786518522508</v>
      </c>
      <c r="G256" s="236">
        <v>96.00894757477316</v>
      </c>
    </row>
    <row r="257" spans="1:7" ht="12.75">
      <c r="A257" s="51">
        <v>2003</v>
      </c>
      <c r="B257" s="229">
        <v>4</v>
      </c>
      <c r="C257" s="231" t="s">
        <v>17</v>
      </c>
      <c r="D257" s="51" t="s">
        <v>302</v>
      </c>
      <c r="E257" s="235">
        <v>107.77761840259404</v>
      </c>
      <c r="F257" s="235">
        <v>111.25543069133404</v>
      </c>
      <c r="G257" s="235">
        <v>96.48048056457937</v>
      </c>
    </row>
    <row r="258" spans="1:7" ht="12.75">
      <c r="A258" s="77">
        <v>2004</v>
      </c>
      <c r="B258" s="230">
        <v>1</v>
      </c>
      <c r="C258" s="232" t="s">
        <v>17</v>
      </c>
      <c r="D258" s="77" t="s">
        <v>302</v>
      </c>
      <c r="E258" s="236">
        <v>107.91985904723391</v>
      </c>
      <c r="F258" s="236">
        <v>101.8169677546306</v>
      </c>
      <c r="G258" s="236">
        <v>96.68106586759271</v>
      </c>
    </row>
    <row r="259" spans="1:7" ht="12.75">
      <c r="A259" s="51">
        <v>2004</v>
      </c>
      <c r="B259" s="229">
        <v>2</v>
      </c>
      <c r="C259" s="231" t="s">
        <v>17</v>
      </c>
      <c r="D259" s="51" t="s">
        <v>302</v>
      </c>
      <c r="E259" s="235">
        <v>101.13383130639477</v>
      </c>
      <c r="F259" s="235">
        <v>112.70868711178422</v>
      </c>
      <c r="G259" s="235">
        <v>95.97744202979725</v>
      </c>
    </row>
    <row r="260" spans="1:7" ht="12.75">
      <c r="A260" s="77">
        <v>2004</v>
      </c>
      <c r="B260" s="230">
        <v>3</v>
      </c>
      <c r="C260" s="232" t="s">
        <v>17</v>
      </c>
      <c r="D260" s="77" t="s">
        <v>302</v>
      </c>
      <c r="E260" s="236">
        <v>121.6323932438512</v>
      </c>
      <c r="F260" s="236">
        <v>123.05758091238381</v>
      </c>
      <c r="G260" s="236">
        <v>93.90017643105188</v>
      </c>
    </row>
    <row r="261" spans="1:7" ht="12.75">
      <c r="A261" s="51">
        <v>2004</v>
      </c>
      <c r="B261" s="229">
        <v>4</v>
      </c>
      <c r="C261" s="231" t="s">
        <v>17</v>
      </c>
      <c r="D261" s="51" t="s">
        <v>302</v>
      </c>
      <c r="E261" s="235">
        <v>114.59711177275248</v>
      </c>
      <c r="F261" s="235">
        <v>124.80569283449931</v>
      </c>
      <c r="G261" s="235">
        <v>93.75</v>
      </c>
    </row>
    <row r="262" spans="1:7" ht="12.75">
      <c r="A262" s="77">
        <v>2005</v>
      </c>
      <c r="B262" s="230">
        <v>1</v>
      </c>
      <c r="C262" s="232" t="s">
        <v>17</v>
      </c>
      <c r="D262" s="77" t="s">
        <v>302</v>
      </c>
      <c r="E262" s="236">
        <v>111.74209965376234</v>
      </c>
      <c r="F262" s="236">
        <v>107.91228425280373</v>
      </c>
      <c r="G262" s="236">
        <v>98.45797860423436</v>
      </c>
    </row>
    <row r="263" spans="1:7" ht="12.75">
      <c r="A263" s="51">
        <v>2005</v>
      </c>
      <c r="B263" s="229">
        <v>2</v>
      </c>
      <c r="C263" s="231" t="s">
        <v>17</v>
      </c>
      <c r="D263" s="51" t="s">
        <v>302</v>
      </c>
      <c r="E263" s="235">
        <v>104.11351886221225</v>
      </c>
      <c r="F263" s="235">
        <v>113.38083041290326</v>
      </c>
      <c r="G263" s="235">
        <v>97.97489358127031</v>
      </c>
    </row>
    <row r="264" spans="1:7" ht="12.75">
      <c r="A264" s="77">
        <v>2005</v>
      </c>
      <c r="B264" s="230">
        <v>3</v>
      </c>
      <c r="C264" s="232" t="s">
        <v>17</v>
      </c>
      <c r="D264" s="77" t="s">
        <v>302</v>
      </c>
      <c r="E264" s="236">
        <v>130.6434959963253</v>
      </c>
      <c r="F264" s="236">
        <v>134.2893669328196</v>
      </c>
      <c r="G264" s="236">
        <v>96.8564467346253</v>
      </c>
    </row>
    <row r="265" spans="1:7" ht="12.75">
      <c r="A265" s="51">
        <v>2005</v>
      </c>
      <c r="B265" s="229">
        <v>4</v>
      </c>
      <c r="C265" s="231" t="s">
        <v>17</v>
      </c>
      <c r="D265" s="51" t="s">
        <v>302</v>
      </c>
      <c r="E265" s="235">
        <v>117.25533870937069</v>
      </c>
      <c r="F265" s="235">
        <v>129.7999294974892</v>
      </c>
      <c r="G265" s="235">
        <v>97.66088831634369</v>
      </c>
    </row>
    <row r="266" spans="1:7" ht="12.75">
      <c r="A266" s="77">
        <v>2006</v>
      </c>
      <c r="B266" s="230">
        <v>1</v>
      </c>
      <c r="C266" s="232" t="s">
        <v>17</v>
      </c>
      <c r="D266" s="77" t="s">
        <v>302</v>
      </c>
      <c r="E266" s="236">
        <v>132.80101894386792</v>
      </c>
      <c r="F266" s="236">
        <v>129.89824128521175</v>
      </c>
      <c r="G266" s="236">
        <v>98.32775568500057</v>
      </c>
    </row>
    <row r="267" spans="1:7" ht="12.75">
      <c r="A267" s="51">
        <v>2006</v>
      </c>
      <c r="B267" s="229">
        <v>2</v>
      </c>
      <c r="C267" s="231" t="s">
        <v>17</v>
      </c>
      <c r="D267" s="51" t="s">
        <v>302</v>
      </c>
      <c r="E267" s="235">
        <v>122.405483775735</v>
      </c>
      <c r="F267" s="235">
        <v>131.26046301602864</v>
      </c>
      <c r="G267" s="235">
        <v>98.46112915873194</v>
      </c>
    </row>
    <row r="268" spans="1:7" ht="12.75">
      <c r="A268" s="77">
        <v>2006</v>
      </c>
      <c r="B268" s="230">
        <v>3</v>
      </c>
      <c r="C268" s="232" t="s">
        <v>17</v>
      </c>
      <c r="D268" s="77" t="s">
        <v>302</v>
      </c>
      <c r="E268" s="236">
        <v>180.14433147653574</v>
      </c>
      <c r="F268" s="236">
        <v>169.6450120992818</v>
      </c>
      <c r="G268" s="236">
        <v>97.04968074381091</v>
      </c>
    </row>
    <row r="269" spans="1:7" ht="12.75">
      <c r="A269" s="51">
        <v>2006</v>
      </c>
      <c r="B269" s="229">
        <v>4</v>
      </c>
      <c r="C269" s="231" t="s">
        <v>17</v>
      </c>
      <c r="D269" s="51" t="s">
        <v>302</v>
      </c>
      <c r="E269" s="235">
        <v>148.8937035972807</v>
      </c>
      <c r="F269" s="235">
        <v>153.5275618262565</v>
      </c>
      <c r="G269" s="235">
        <v>97.80686400806542</v>
      </c>
    </row>
    <row r="270" spans="1:7" ht="12.75">
      <c r="A270" s="77">
        <v>2007</v>
      </c>
      <c r="B270" s="230">
        <v>1</v>
      </c>
      <c r="C270" s="232" t="s">
        <v>17</v>
      </c>
      <c r="D270" s="77" t="s">
        <v>302</v>
      </c>
      <c r="E270" s="236">
        <v>136.8422206098774</v>
      </c>
      <c r="F270" s="236">
        <v>138.69531917264368</v>
      </c>
      <c r="G270" s="236">
        <v>99.37268959336843</v>
      </c>
    </row>
    <row r="271" spans="1:7" ht="12.75">
      <c r="A271" s="51">
        <v>2007</v>
      </c>
      <c r="B271" s="229">
        <v>2</v>
      </c>
      <c r="C271" s="231" t="s">
        <v>17</v>
      </c>
      <c r="D271" s="51" t="s">
        <v>302</v>
      </c>
      <c r="E271" s="235">
        <v>111.80314556015092</v>
      </c>
      <c r="F271" s="235">
        <v>113.80561725050833</v>
      </c>
      <c r="G271" s="235">
        <v>100.16347877226393</v>
      </c>
    </row>
    <row r="272" spans="1:7" ht="12.75">
      <c r="A272" s="77">
        <v>2007</v>
      </c>
      <c r="B272" s="230">
        <v>3</v>
      </c>
      <c r="C272" s="232" t="s">
        <v>17</v>
      </c>
      <c r="D272" s="77" t="s">
        <v>302</v>
      </c>
      <c r="E272" s="236">
        <v>165.65718905357022</v>
      </c>
      <c r="F272" s="236">
        <v>154.87496853818638</v>
      </c>
      <c r="G272" s="236">
        <v>100.43967738321945</v>
      </c>
    </row>
    <row r="273" spans="1:7" ht="12.75">
      <c r="A273" s="51">
        <v>2007</v>
      </c>
      <c r="B273" s="229">
        <v>4</v>
      </c>
      <c r="C273" s="231" t="s">
        <v>17</v>
      </c>
      <c r="D273" s="51" t="s">
        <v>302</v>
      </c>
      <c r="E273" s="235">
        <v>140.4328159159485</v>
      </c>
      <c r="F273" s="235">
        <v>151.2027839619785</v>
      </c>
      <c r="G273" s="235">
        <v>101.29662820656436</v>
      </c>
    </row>
    <row r="274" spans="1:7" ht="12.75">
      <c r="A274" s="77">
        <v>2008</v>
      </c>
      <c r="B274" s="230">
        <v>1</v>
      </c>
      <c r="C274" s="232" t="s">
        <v>17</v>
      </c>
      <c r="D274" s="77" t="s">
        <v>302</v>
      </c>
      <c r="E274" s="236">
        <v>145.57684927225873</v>
      </c>
      <c r="F274" s="236">
        <v>132.64865443919956</v>
      </c>
      <c r="G274" s="236">
        <v>101.47515962809454</v>
      </c>
    </row>
    <row r="275" spans="1:7" ht="12.75">
      <c r="A275" s="51">
        <v>2008</v>
      </c>
      <c r="B275" s="229">
        <v>2</v>
      </c>
      <c r="C275" s="231" t="s">
        <v>17</v>
      </c>
      <c r="D275" s="51" t="s">
        <v>302</v>
      </c>
      <c r="E275" s="235">
        <v>120.71210355975539</v>
      </c>
      <c r="F275" s="235">
        <v>137.14635677630554</v>
      </c>
      <c r="G275" s="235">
        <v>100.58670325977373</v>
      </c>
    </row>
    <row r="276" spans="1:7" ht="12.75">
      <c r="A276" s="77">
        <v>2008</v>
      </c>
      <c r="B276" s="230">
        <v>3</v>
      </c>
      <c r="C276" s="232" t="s">
        <v>17</v>
      </c>
      <c r="D276" s="77" t="s">
        <v>302</v>
      </c>
      <c r="E276" s="236">
        <v>151.15932388096684</v>
      </c>
      <c r="F276" s="236">
        <v>139.69842975552896</v>
      </c>
      <c r="G276" s="236">
        <v>98.72997647585976</v>
      </c>
    </row>
    <row r="277" spans="1:7" ht="12.75">
      <c r="A277" s="51">
        <v>2008</v>
      </c>
      <c r="B277" s="229">
        <v>4</v>
      </c>
      <c r="C277" s="231" t="s">
        <v>17</v>
      </c>
      <c r="D277" s="51" t="s">
        <v>302</v>
      </c>
      <c r="E277" s="235">
        <v>115.60675140222773</v>
      </c>
      <c r="F277" s="235">
        <v>111.34894861609037</v>
      </c>
      <c r="G277" s="235">
        <v>80.72245715245883</v>
      </c>
    </row>
    <row r="278" spans="1:7" ht="12.75">
      <c r="A278" s="77">
        <v>2009</v>
      </c>
      <c r="B278" s="230">
        <v>1</v>
      </c>
      <c r="C278" s="232" t="s">
        <v>17</v>
      </c>
      <c r="D278" s="77" t="s">
        <v>302</v>
      </c>
      <c r="E278" s="236">
        <v>157.62522945202127</v>
      </c>
      <c r="F278" s="236">
        <v>141.28600996192378</v>
      </c>
      <c r="G278" s="236">
        <v>101.48986221574998</v>
      </c>
    </row>
    <row r="279" spans="1:7" ht="12.75">
      <c r="A279" s="51">
        <v>2001</v>
      </c>
      <c r="B279" s="229">
        <v>1</v>
      </c>
      <c r="C279" s="231" t="s">
        <v>19</v>
      </c>
      <c r="D279" s="51" t="s">
        <v>20</v>
      </c>
      <c r="E279" s="235">
        <v>99.84553310280586</v>
      </c>
      <c r="F279" s="235">
        <v>94.50387304128868</v>
      </c>
      <c r="G279" s="235">
        <v>101.43453964191387</v>
      </c>
    </row>
    <row r="280" spans="1:7" ht="12.75">
      <c r="A280" s="77">
        <v>2001</v>
      </c>
      <c r="B280" s="230">
        <v>2</v>
      </c>
      <c r="C280" s="232" t="s">
        <v>19</v>
      </c>
      <c r="D280" s="77" t="s">
        <v>20</v>
      </c>
      <c r="E280" s="236">
        <v>99.37217115630628</v>
      </c>
      <c r="F280" s="236">
        <v>98.37332662137872</v>
      </c>
      <c r="G280" s="236">
        <v>100.15669479077393</v>
      </c>
    </row>
    <row r="281" spans="1:7" ht="12.75">
      <c r="A281" s="51">
        <v>2001</v>
      </c>
      <c r="B281" s="229">
        <v>3</v>
      </c>
      <c r="C281" s="231" t="s">
        <v>19</v>
      </c>
      <c r="D281" s="51" t="s">
        <v>20</v>
      </c>
      <c r="E281" s="235">
        <v>101.18833364244732</v>
      </c>
      <c r="F281" s="235">
        <v>99.5943451491947</v>
      </c>
      <c r="G281" s="235">
        <v>99.57521933767845</v>
      </c>
    </row>
    <row r="282" spans="1:7" ht="12.75">
      <c r="A282" s="77">
        <v>2001</v>
      </c>
      <c r="B282" s="230">
        <v>4</v>
      </c>
      <c r="C282" s="232" t="s">
        <v>19</v>
      </c>
      <c r="D282" s="77" t="s">
        <v>20</v>
      </c>
      <c r="E282" s="236">
        <v>99.59396209844057</v>
      </c>
      <c r="F282" s="236">
        <v>107.5284551881379</v>
      </c>
      <c r="G282" s="236">
        <v>98.83354622963377</v>
      </c>
    </row>
    <row r="283" spans="1:7" ht="12.75">
      <c r="A283" s="51">
        <v>2002</v>
      </c>
      <c r="B283" s="229">
        <v>1</v>
      </c>
      <c r="C283" s="231" t="s">
        <v>19</v>
      </c>
      <c r="D283" s="51" t="s">
        <v>20</v>
      </c>
      <c r="E283" s="235">
        <v>102.83174790699577</v>
      </c>
      <c r="F283" s="235">
        <v>91.90358227810762</v>
      </c>
      <c r="G283" s="235">
        <v>99.25314265297592</v>
      </c>
    </row>
    <row r="284" spans="1:7" ht="12.75">
      <c r="A284" s="77">
        <v>2002</v>
      </c>
      <c r="B284" s="230">
        <v>2</v>
      </c>
      <c r="C284" s="232" t="s">
        <v>19</v>
      </c>
      <c r="D284" s="77" t="s">
        <v>20</v>
      </c>
      <c r="E284" s="236">
        <v>113.68263469241224</v>
      </c>
      <c r="F284" s="236">
        <v>99.25563294418694</v>
      </c>
      <c r="G284" s="236">
        <v>100.6938006309826</v>
      </c>
    </row>
    <row r="285" spans="1:7" ht="12.75">
      <c r="A285" s="51">
        <v>2002</v>
      </c>
      <c r="B285" s="229">
        <v>3</v>
      </c>
      <c r="C285" s="231" t="s">
        <v>19</v>
      </c>
      <c r="D285" s="51" t="s">
        <v>20</v>
      </c>
      <c r="E285" s="235">
        <v>109.1580063143618</v>
      </c>
      <c r="F285" s="235">
        <v>101.33707447144134</v>
      </c>
      <c r="G285" s="235">
        <v>100.68969060368362</v>
      </c>
    </row>
    <row r="286" spans="1:7" ht="12.75">
      <c r="A286" s="77">
        <v>2002</v>
      </c>
      <c r="B286" s="230">
        <v>4</v>
      </c>
      <c r="C286" s="232" t="s">
        <v>19</v>
      </c>
      <c r="D286" s="77" t="s">
        <v>20</v>
      </c>
      <c r="E286" s="236">
        <v>110.73238611450073</v>
      </c>
      <c r="F286" s="236">
        <v>99.31392455388787</v>
      </c>
      <c r="G286" s="236">
        <v>96.3383860203026</v>
      </c>
    </row>
    <row r="287" spans="1:7" ht="12.75">
      <c r="A287" s="51">
        <v>2003</v>
      </c>
      <c r="B287" s="229">
        <v>1</v>
      </c>
      <c r="C287" s="231" t="s">
        <v>19</v>
      </c>
      <c r="D287" s="51" t="s">
        <v>20</v>
      </c>
      <c r="E287" s="235">
        <v>90.81912446190385</v>
      </c>
      <c r="F287" s="235">
        <v>80.69085867780159</v>
      </c>
      <c r="G287" s="235">
        <v>91.87779207465304</v>
      </c>
    </row>
    <row r="288" spans="1:7" ht="12.75">
      <c r="A288" s="77">
        <v>2003</v>
      </c>
      <c r="B288" s="230">
        <v>2</v>
      </c>
      <c r="C288" s="232" t="s">
        <v>19</v>
      </c>
      <c r="D288" s="77" t="s">
        <v>20</v>
      </c>
      <c r="E288" s="236">
        <v>100.2608967606195</v>
      </c>
      <c r="F288" s="236">
        <v>89.53712935537143</v>
      </c>
      <c r="G288" s="236">
        <v>93.45482823121706</v>
      </c>
    </row>
    <row r="289" spans="1:7" ht="12.75">
      <c r="A289" s="51">
        <v>2003</v>
      </c>
      <c r="B289" s="229">
        <v>3</v>
      </c>
      <c r="C289" s="231" t="s">
        <v>19</v>
      </c>
      <c r="D289" s="51" t="s">
        <v>20</v>
      </c>
      <c r="E289" s="235">
        <v>112.18771625296456</v>
      </c>
      <c r="F289" s="235">
        <v>101.66526545212527</v>
      </c>
      <c r="G289" s="235">
        <v>96.16062733962136</v>
      </c>
    </row>
    <row r="290" spans="1:7" ht="12.75">
      <c r="A290" s="77">
        <v>2003</v>
      </c>
      <c r="B290" s="230">
        <v>4</v>
      </c>
      <c r="C290" s="232" t="s">
        <v>19</v>
      </c>
      <c r="D290" s="77" t="s">
        <v>20</v>
      </c>
      <c r="E290" s="236">
        <v>110.75691099938973</v>
      </c>
      <c r="F290" s="236">
        <v>104.96576260416833</v>
      </c>
      <c r="G290" s="236">
        <v>95.89291510691909</v>
      </c>
    </row>
    <row r="291" spans="1:7" ht="12.75">
      <c r="A291" s="51">
        <v>2004</v>
      </c>
      <c r="B291" s="229">
        <v>1</v>
      </c>
      <c r="C291" s="231" t="s">
        <v>19</v>
      </c>
      <c r="D291" s="51" t="s">
        <v>20</v>
      </c>
      <c r="E291" s="235">
        <v>109.99866963445774</v>
      </c>
      <c r="F291" s="235">
        <v>97.98809128044132</v>
      </c>
      <c r="G291" s="235">
        <v>94.16922570355028</v>
      </c>
    </row>
    <row r="292" spans="1:7" ht="12.75">
      <c r="A292" s="77">
        <v>2004</v>
      </c>
      <c r="B292" s="230">
        <v>2</v>
      </c>
      <c r="C292" s="232" t="s">
        <v>19</v>
      </c>
      <c r="D292" s="77" t="s">
        <v>20</v>
      </c>
      <c r="E292" s="236">
        <v>109.4037590919264</v>
      </c>
      <c r="F292" s="236">
        <v>99.54846226061218</v>
      </c>
      <c r="G292" s="236">
        <v>94.81319225353263</v>
      </c>
    </row>
    <row r="293" spans="1:7" ht="12.75">
      <c r="A293" s="51">
        <v>2004</v>
      </c>
      <c r="B293" s="229">
        <v>3</v>
      </c>
      <c r="C293" s="231" t="s">
        <v>19</v>
      </c>
      <c r="D293" s="51" t="s">
        <v>20</v>
      </c>
      <c r="E293" s="235">
        <v>118.59549993644832</v>
      </c>
      <c r="F293" s="235">
        <v>106.7196964509951</v>
      </c>
      <c r="G293" s="235">
        <v>96.04190359650741</v>
      </c>
    </row>
    <row r="294" spans="1:7" ht="12.75">
      <c r="A294" s="77">
        <v>2004</v>
      </c>
      <c r="B294" s="230">
        <v>4</v>
      </c>
      <c r="C294" s="232" t="s">
        <v>19</v>
      </c>
      <c r="D294" s="77" t="s">
        <v>20</v>
      </c>
      <c r="E294" s="236">
        <v>121.57073712360625</v>
      </c>
      <c r="F294" s="236">
        <v>113.55016948688609</v>
      </c>
      <c r="G294" s="236">
        <v>98.49540307458065</v>
      </c>
    </row>
    <row r="295" spans="1:7" ht="12.75">
      <c r="A295" s="51">
        <v>2005</v>
      </c>
      <c r="B295" s="229">
        <v>1</v>
      </c>
      <c r="C295" s="231" t="s">
        <v>19</v>
      </c>
      <c r="D295" s="51" t="s">
        <v>20</v>
      </c>
      <c r="E295" s="235">
        <v>113.31740639506938</v>
      </c>
      <c r="F295" s="235">
        <v>100.26216244607699</v>
      </c>
      <c r="G295" s="235">
        <v>96.07132765557972</v>
      </c>
    </row>
    <row r="296" spans="1:7" ht="12.75">
      <c r="A296" s="77">
        <v>2005</v>
      </c>
      <c r="B296" s="230">
        <v>2</v>
      </c>
      <c r="C296" s="232" t="s">
        <v>19</v>
      </c>
      <c r="D296" s="77" t="s">
        <v>20</v>
      </c>
      <c r="E296" s="236">
        <v>122.98138139660213</v>
      </c>
      <c r="F296" s="236">
        <v>109.93896328949117</v>
      </c>
      <c r="G296" s="236">
        <v>98.3412770508686</v>
      </c>
    </row>
    <row r="297" spans="1:7" ht="12.75">
      <c r="A297" s="51">
        <v>2005</v>
      </c>
      <c r="B297" s="229">
        <v>3</v>
      </c>
      <c r="C297" s="231" t="s">
        <v>19</v>
      </c>
      <c r="D297" s="51" t="s">
        <v>20</v>
      </c>
      <c r="E297" s="235">
        <v>129.72011584492392</v>
      </c>
      <c r="F297" s="235">
        <v>115.14037184941701</v>
      </c>
      <c r="G297" s="235">
        <v>98.54033314573549</v>
      </c>
    </row>
    <row r="298" spans="1:7" ht="12.75">
      <c r="A298" s="77">
        <v>2005</v>
      </c>
      <c r="B298" s="230">
        <v>4</v>
      </c>
      <c r="C298" s="232" t="s">
        <v>19</v>
      </c>
      <c r="D298" s="77" t="s">
        <v>20</v>
      </c>
      <c r="E298" s="236">
        <v>126.6865293853154</v>
      </c>
      <c r="F298" s="236">
        <v>114.70481168890099</v>
      </c>
      <c r="G298" s="236">
        <v>100.18667930811428</v>
      </c>
    </row>
    <row r="299" spans="1:7" ht="12.75">
      <c r="A299" s="51">
        <v>2006</v>
      </c>
      <c r="B299" s="229">
        <v>1</v>
      </c>
      <c r="C299" s="231" t="s">
        <v>19</v>
      </c>
      <c r="D299" s="51" t="s">
        <v>20</v>
      </c>
      <c r="E299" s="235">
        <v>119.9591789018752</v>
      </c>
      <c r="F299" s="235">
        <v>112.48141271762036</v>
      </c>
      <c r="G299" s="235">
        <v>97.6381821536076</v>
      </c>
    </row>
    <row r="300" spans="1:7" ht="12.75">
      <c r="A300" s="77">
        <v>2006</v>
      </c>
      <c r="B300" s="230">
        <v>2</v>
      </c>
      <c r="C300" s="232" t="s">
        <v>19</v>
      </c>
      <c r="D300" s="77" t="s">
        <v>20</v>
      </c>
      <c r="E300" s="236">
        <v>132.29815784748692</v>
      </c>
      <c r="F300" s="236">
        <v>121.8231816462139</v>
      </c>
      <c r="G300" s="236">
        <v>99.91940298739826</v>
      </c>
    </row>
    <row r="301" spans="1:7" ht="12.75">
      <c r="A301" s="51">
        <v>2006</v>
      </c>
      <c r="B301" s="229">
        <v>3</v>
      </c>
      <c r="C301" s="231" t="s">
        <v>19</v>
      </c>
      <c r="D301" s="51" t="s">
        <v>20</v>
      </c>
      <c r="E301" s="235">
        <v>143.01978500924488</v>
      </c>
      <c r="F301" s="235">
        <v>131.1565981026403</v>
      </c>
      <c r="G301" s="235">
        <v>103.93424579053027</v>
      </c>
    </row>
    <row r="302" spans="1:7" ht="12.75">
      <c r="A302" s="77">
        <v>2006</v>
      </c>
      <c r="B302" s="230">
        <v>4</v>
      </c>
      <c r="C302" s="232" t="s">
        <v>19</v>
      </c>
      <c r="D302" s="77" t="s">
        <v>20</v>
      </c>
      <c r="E302" s="236">
        <v>137.01378401119635</v>
      </c>
      <c r="F302" s="236">
        <v>129.50857422626117</v>
      </c>
      <c r="G302" s="236">
        <v>105.25512138202781</v>
      </c>
    </row>
    <row r="303" spans="1:7" ht="12.75">
      <c r="A303" s="51">
        <v>2007</v>
      </c>
      <c r="B303" s="229">
        <v>1</v>
      </c>
      <c r="C303" s="231" t="s">
        <v>19</v>
      </c>
      <c r="D303" s="51" t="s">
        <v>20</v>
      </c>
      <c r="E303" s="235">
        <v>144.4381813315438</v>
      </c>
      <c r="F303" s="235">
        <v>128.0472353844306</v>
      </c>
      <c r="G303" s="235">
        <v>104.66760543426562</v>
      </c>
    </row>
    <row r="304" spans="1:7" ht="12.75">
      <c r="A304" s="77">
        <v>2007</v>
      </c>
      <c r="B304" s="230">
        <v>2</v>
      </c>
      <c r="C304" s="232" t="s">
        <v>19</v>
      </c>
      <c r="D304" s="77" t="s">
        <v>20</v>
      </c>
      <c r="E304" s="236">
        <v>153.69314374514013</v>
      </c>
      <c r="F304" s="236">
        <v>137.66437276104185</v>
      </c>
      <c r="G304" s="236">
        <v>107.98732430217106</v>
      </c>
    </row>
    <row r="305" spans="1:7" ht="12.75">
      <c r="A305" s="51">
        <v>2007</v>
      </c>
      <c r="B305" s="229">
        <v>3</v>
      </c>
      <c r="C305" s="231" t="s">
        <v>19</v>
      </c>
      <c r="D305" s="51" t="s">
        <v>20</v>
      </c>
      <c r="E305" s="235">
        <v>165.23561857335324</v>
      </c>
      <c r="F305" s="235">
        <v>147.63327068185419</v>
      </c>
      <c r="G305" s="235">
        <v>110.82990636454852</v>
      </c>
    </row>
    <row r="306" spans="1:7" ht="12.75">
      <c r="A306" s="77">
        <v>2007</v>
      </c>
      <c r="B306" s="230">
        <v>4</v>
      </c>
      <c r="C306" s="232" t="s">
        <v>19</v>
      </c>
      <c r="D306" s="77" t="s">
        <v>20</v>
      </c>
      <c r="E306" s="236">
        <v>163.74398257681923</v>
      </c>
      <c r="F306" s="236">
        <v>147.9757201939969</v>
      </c>
      <c r="G306" s="236">
        <v>110.05781282717723</v>
      </c>
    </row>
    <row r="307" spans="1:7" ht="12.75">
      <c r="A307" s="51">
        <v>2008</v>
      </c>
      <c r="B307" s="229">
        <v>1</v>
      </c>
      <c r="C307" s="231" t="s">
        <v>19</v>
      </c>
      <c r="D307" s="51" t="s">
        <v>20</v>
      </c>
      <c r="E307" s="235">
        <v>157.74623321418204</v>
      </c>
      <c r="F307" s="235">
        <v>140.42569524348775</v>
      </c>
      <c r="G307" s="235">
        <v>112.45381472651547</v>
      </c>
    </row>
    <row r="308" spans="1:7" ht="12.75">
      <c r="A308" s="77">
        <v>2008</v>
      </c>
      <c r="B308" s="230">
        <v>2</v>
      </c>
      <c r="C308" s="232" t="s">
        <v>19</v>
      </c>
      <c r="D308" s="77" t="s">
        <v>20</v>
      </c>
      <c r="E308" s="236">
        <v>164.3300807774801</v>
      </c>
      <c r="F308" s="236">
        <v>145.78348503256774</v>
      </c>
      <c r="G308" s="236">
        <v>114.78991976001949</v>
      </c>
    </row>
    <row r="309" spans="1:7" ht="12.75">
      <c r="A309" s="51">
        <v>2008</v>
      </c>
      <c r="B309" s="229">
        <v>3</v>
      </c>
      <c r="C309" s="231" t="s">
        <v>19</v>
      </c>
      <c r="D309" s="51" t="s">
        <v>20</v>
      </c>
      <c r="E309" s="235">
        <v>158.30493866031637</v>
      </c>
      <c r="F309" s="235">
        <v>146.16307825535637</v>
      </c>
      <c r="G309" s="235">
        <v>116.65730313028547</v>
      </c>
    </row>
    <row r="310" spans="1:7" ht="12.75">
      <c r="A310" s="77">
        <v>2008</v>
      </c>
      <c r="B310" s="230">
        <v>4</v>
      </c>
      <c r="C310" s="232" t="s">
        <v>19</v>
      </c>
      <c r="D310" s="77" t="s">
        <v>20</v>
      </c>
      <c r="E310" s="236">
        <v>148.26504877917088</v>
      </c>
      <c r="F310" s="236">
        <v>139.62706898963208</v>
      </c>
      <c r="G310" s="236">
        <v>116.82580008421733</v>
      </c>
    </row>
    <row r="311" spans="1:7" ht="12.75">
      <c r="A311" s="51">
        <v>2009</v>
      </c>
      <c r="B311" s="229">
        <v>1</v>
      </c>
      <c r="C311" s="231" t="s">
        <v>19</v>
      </c>
      <c r="D311" s="51" t="s">
        <v>20</v>
      </c>
      <c r="E311" s="235">
        <v>140.09661827867387</v>
      </c>
      <c r="F311" s="235">
        <v>133.0042345498212</v>
      </c>
      <c r="G311" s="235">
        <v>115.61098436997722</v>
      </c>
    </row>
    <row r="312" spans="1:7" ht="12.75">
      <c r="A312" s="77">
        <v>2001</v>
      </c>
      <c r="B312" s="230">
        <v>1</v>
      </c>
      <c r="C312" s="232" t="s">
        <v>21</v>
      </c>
      <c r="D312" s="77" t="s">
        <v>22</v>
      </c>
      <c r="E312" s="236">
        <v>87.85584700104705</v>
      </c>
      <c r="F312" s="236">
        <v>87.82778671592926</v>
      </c>
      <c r="G312" s="236">
        <v>102.53905359041333</v>
      </c>
    </row>
    <row r="313" spans="1:7" ht="12.75">
      <c r="A313" s="51">
        <v>2001</v>
      </c>
      <c r="B313" s="229">
        <v>2</v>
      </c>
      <c r="C313" s="231" t="s">
        <v>21</v>
      </c>
      <c r="D313" s="51" t="s">
        <v>22</v>
      </c>
      <c r="E313" s="235">
        <v>97.6386974404972</v>
      </c>
      <c r="F313" s="235">
        <v>99.0272542139942</v>
      </c>
      <c r="G313" s="235">
        <v>101.04416833884585</v>
      </c>
    </row>
    <row r="314" spans="1:7" ht="12.75">
      <c r="A314" s="77">
        <v>2001</v>
      </c>
      <c r="B314" s="230">
        <v>3</v>
      </c>
      <c r="C314" s="232" t="s">
        <v>21</v>
      </c>
      <c r="D314" s="77" t="s">
        <v>22</v>
      </c>
      <c r="E314" s="236">
        <v>102.95111466628438</v>
      </c>
      <c r="F314" s="236">
        <v>97.44183707503122</v>
      </c>
      <c r="G314" s="236">
        <v>99.57314484712106</v>
      </c>
    </row>
    <row r="315" spans="1:7" ht="12.75">
      <c r="A315" s="51">
        <v>2001</v>
      </c>
      <c r="B315" s="229">
        <v>4</v>
      </c>
      <c r="C315" s="231" t="s">
        <v>21</v>
      </c>
      <c r="D315" s="51" t="s">
        <v>22</v>
      </c>
      <c r="E315" s="235">
        <v>111.55434089217138</v>
      </c>
      <c r="F315" s="235">
        <v>115.70312199504531</v>
      </c>
      <c r="G315" s="235">
        <v>96.84363322361976</v>
      </c>
    </row>
    <row r="316" spans="1:7" ht="12.75">
      <c r="A316" s="77">
        <v>2002</v>
      </c>
      <c r="B316" s="230">
        <v>1</v>
      </c>
      <c r="C316" s="232" t="s">
        <v>21</v>
      </c>
      <c r="D316" s="77" t="s">
        <v>22</v>
      </c>
      <c r="E316" s="236">
        <v>89.24234083595645</v>
      </c>
      <c r="F316" s="236">
        <v>86.7618496246117</v>
      </c>
      <c r="G316" s="236">
        <v>93.86238238171622</v>
      </c>
    </row>
    <row r="317" spans="1:7" ht="12.75">
      <c r="A317" s="51">
        <v>2002</v>
      </c>
      <c r="B317" s="229">
        <v>2</v>
      </c>
      <c r="C317" s="231" t="s">
        <v>21</v>
      </c>
      <c r="D317" s="51" t="s">
        <v>22</v>
      </c>
      <c r="E317" s="235">
        <v>96.69019250814435</v>
      </c>
      <c r="F317" s="235">
        <v>96.64268817748882</v>
      </c>
      <c r="G317" s="235">
        <v>90.90219589907782</v>
      </c>
    </row>
    <row r="318" spans="1:7" ht="12.75">
      <c r="A318" s="77">
        <v>2002</v>
      </c>
      <c r="B318" s="230">
        <v>3</v>
      </c>
      <c r="C318" s="232" t="s">
        <v>21</v>
      </c>
      <c r="D318" s="77" t="s">
        <v>22</v>
      </c>
      <c r="E318" s="236">
        <v>100.16273871003126</v>
      </c>
      <c r="F318" s="236">
        <v>98.99389978965463</v>
      </c>
      <c r="G318" s="236">
        <v>89.10955855006368</v>
      </c>
    </row>
    <row r="319" spans="1:7" ht="12.75">
      <c r="A319" s="51">
        <v>2002</v>
      </c>
      <c r="B319" s="229">
        <v>4</v>
      </c>
      <c r="C319" s="231" t="s">
        <v>21</v>
      </c>
      <c r="D319" s="51" t="s">
        <v>22</v>
      </c>
      <c r="E319" s="235">
        <v>109.14348634074165</v>
      </c>
      <c r="F319" s="235">
        <v>115.85101211634698</v>
      </c>
      <c r="G319" s="235">
        <v>87.77550035232488</v>
      </c>
    </row>
    <row r="320" spans="1:7" ht="12.75">
      <c r="A320" s="77">
        <v>2003</v>
      </c>
      <c r="B320" s="230">
        <v>1</v>
      </c>
      <c r="C320" s="232" t="s">
        <v>21</v>
      </c>
      <c r="D320" s="77" t="s">
        <v>22</v>
      </c>
      <c r="E320" s="236">
        <v>82.42508495675435</v>
      </c>
      <c r="F320" s="236">
        <v>79.28249998742533</v>
      </c>
      <c r="G320" s="236">
        <v>82.35332631724695</v>
      </c>
    </row>
    <row r="321" spans="1:7" ht="12.75">
      <c r="A321" s="51">
        <v>2003</v>
      </c>
      <c r="B321" s="229">
        <v>2</v>
      </c>
      <c r="C321" s="231" t="s">
        <v>21</v>
      </c>
      <c r="D321" s="51" t="s">
        <v>22</v>
      </c>
      <c r="E321" s="235">
        <v>85.3970072579681</v>
      </c>
      <c r="F321" s="235">
        <v>86.43496320961276</v>
      </c>
      <c r="G321" s="235">
        <v>81.36703129922284</v>
      </c>
    </row>
    <row r="322" spans="1:7" ht="12.75">
      <c r="A322" s="77">
        <v>2003</v>
      </c>
      <c r="B322" s="230">
        <v>3</v>
      </c>
      <c r="C322" s="232" t="s">
        <v>21</v>
      </c>
      <c r="D322" s="77" t="s">
        <v>22</v>
      </c>
      <c r="E322" s="236">
        <v>90.05808748246194</v>
      </c>
      <c r="F322" s="236">
        <v>85.81135659631771</v>
      </c>
      <c r="G322" s="236">
        <v>80.1607680199556</v>
      </c>
    </row>
    <row r="323" spans="1:7" ht="12.75">
      <c r="A323" s="51">
        <v>2003</v>
      </c>
      <c r="B323" s="229">
        <v>4</v>
      </c>
      <c r="C323" s="231" t="s">
        <v>21</v>
      </c>
      <c r="D323" s="51" t="s">
        <v>22</v>
      </c>
      <c r="E323" s="235">
        <v>105.28800566122476</v>
      </c>
      <c r="F323" s="235">
        <v>105.63465304293837</v>
      </c>
      <c r="G323" s="235">
        <v>78.2062906495175</v>
      </c>
    </row>
    <row r="324" spans="1:7" ht="12.75">
      <c r="A324" s="77">
        <v>2004</v>
      </c>
      <c r="B324" s="230">
        <v>1</v>
      </c>
      <c r="C324" s="232" t="s">
        <v>21</v>
      </c>
      <c r="D324" s="77" t="s">
        <v>22</v>
      </c>
      <c r="E324" s="236">
        <v>71.67117876565287</v>
      </c>
      <c r="F324" s="236">
        <v>74.99604289108144</v>
      </c>
      <c r="G324" s="236">
        <v>75.74125077750294</v>
      </c>
    </row>
    <row r="325" spans="1:7" ht="12.75">
      <c r="A325" s="51">
        <v>2004</v>
      </c>
      <c r="B325" s="229">
        <v>2</v>
      </c>
      <c r="C325" s="231" t="s">
        <v>21</v>
      </c>
      <c r="D325" s="51" t="s">
        <v>22</v>
      </c>
      <c r="E325" s="235">
        <v>75.32704662390222</v>
      </c>
      <c r="F325" s="235">
        <v>84.12935647172701</v>
      </c>
      <c r="G325" s="235">
        <v>72.94650672422648</v>
      </c>
    </row>
    <row r="326" spans="1:7" ht="12.75">
      <c r="A326" s="77">
        <v>2004</v>
      </c>
      <c r="B326" s="230">
        <v>3</v>
      </c>
      <c r="C326" s="232" t="s">
        <v>21</v>
      </c>
      <c r="D326" s="77" t="s">
        <v>22</v>
      </c>
      <c r="E326" s="236">
        <v>81.37441258189104</v>
      </c>
      <c r="F326" s="236">
        <v>83.21509296636698</v>
      </c>
      <c r="G326" s="236">
        <v>69.79005944711021</v>
      </c>
    </row>
    <row r="327" spans="1:7" ht="12.75">
      <c r="A327" s="51">
        <v>2004</v>
      </c>
      <c r="B327" s="229">
        <v>4</v>
      </c>
      <c r="C327" s="231" t="s">
        <v>21</v>
      </c>
      <c r="D327" s="51" t="s">
        <v>22</v>
      </c>
      <c r="E327" s="235">
        <v>96.58812098632166</v>
      </c>
      <c r="F327" s="235">
        <v>104.86947865954428</v>
      </c>
      <c r="G327" s="235">
        <v>67.9351078200025</v>
      </c>
    </row>
    <row r="328" spans="1:7" ht="12.75">
      <c r="A328" s="77">
        <v>2005</v>
      </c>
      <c r="B328" s="230">
        <v>1</v>
      </c>
      <c r="C328" s="232" t="s">
        <v>21</v>
      </c>
      <c r="D328" s="77" t="s">
        <v>22</v>
      </c>
      <c r="E328" s="236">
        <v>71.86215805826788</v>
      </c>
      <c r="F328" s="236">
        <v>77.53658472659329</v>
      </c>
      <c r="G328" s="236">
        <v>68.57445808246173</v>
      </c>
    </row>
    <row r="329" spans="1:7" ht="12.75">
      <c r="A329" s="51">
        <v>2005</v>
      </c>
      <c r="B329" s="229">
        <v>2</v>
      </c>
      <c r="C329" s="231" t="s">
        <v>21</v>
      </c>
      <c r="D329" s="51" t="s">
        <v>22</v>
      </c>
      <c r="E329" s="235">
        <v>79.61718030364914</v>
      </c>
      <c r="F329" s="235">
        <v>85.60923504072862</v>
      </c>
      <c r="G329" s="235">
        <v>68.29697875370907</v>
      </c>
    </row>
    <row r="330" spans="1:7" ht="12.75">
      <c r="A330" s="77">
        <v>2005</v>
      </c>
      <c r="B330" s="230">
        <v>3</v>
      </c>
      <c r="C330" s="232" t="s">
        <v>21</v>
      </c>
      <c r="D330" s="77" t="s">
        <v>22</v>
      </c>
      <c r="E330" s="236">
        <v>87.32109132039771</v>
      </c>
      <c r="F330" s="236">
        <v>88.05310308135395</v>
      </c>
      <c r="G330" s="236">
        <v>66.97983241893441</v>
      </c>
    </row>
    <row r="331" spans="1:7" ht="12.75">
      <c r="A331" s="51">
        <v>2005</v>
      </c>
      <c r="B331" s="229">
        <v>4</v>
      </c>
      <c r="C331" s="231" t="s">
        <v>21</v>
      </c>
      <c r="D331" s="51" t="s">
        <v>22</v>
      </c>
      <c r="E331" s="235">
        <v>96.57612875548823</v>
      </c>
      <c r="F331" s="235">
        <v>107.56154864239559</v>
      </c>
      <c r="G331" s="235">
        <v>67.11463760983655</v>
      </c>
    </row>
    <row r="332" spans="1:7" ht="12.75">
      <c r="A332" s="77">
        <v>2006</v>
      </c>
      <c r="B332" s="230">
        <v>1</v>
      </c>
      <c r="C332" s="232" t="s">
        <v>21</v>
      </c>
      <c r="D332" s="77" t="s">
        <v>22</v>
      </c>
      <c r="E332" s="236">
        <v>73.78756458308216</v>
      </c>
      <c r="F332" s="236">
        <v>76.37526864729698</v>
      </c>
      <c r="G332" s="236">
        <v>65.53584375773141</v>
      </c>
    </row>
    <row r="333" spans="1:7" ht="12.75">
      <c r="A333" s="51">
        <v>2006</v>
      </c>
      <c r="B333" s="229">
        <v>2</v>
      </c>
      <c r="C333" s="231" t="s">
        <v>21</v>
      </c>
      <c r="D333" s="51" t="s">
        <v>22</v>
      </c>
      <c r="E333" s="235">
        <v>81.4615156643046</v>
      </c>
      <c r="F333" s="235">
        <v>90.72779711262368</v>
      </c>
      <c r="G333" s="235">
        <v>65.53521316863241</v>
      </c>
    </row>
    <row r="334" spans="1:7" ht="12.75">
      <c r="A334" s="77">
        <v>2006</v>
      </c>
      <c r="B334" s="230">
        <v>3</v>
      </c>
      <c r="C334" s="232" t="s">
        <v>21</v>
      </c>
      <c r="D334" s="77" t="s">
        <v>22</v>
      </c>
      <c r="E334" s="236">
        <v>95.34995988963486</v>
      </c>
      <c r="F334" s="236">
        <v>99.08081763551974</v>
      </c>
      <c r="G334" s="236">
        <v>66.37175669242869</v>
      </c>
    </row>
    <row r="335" spans="1:7" ht="12.75">
      <c r="A335" s="51">
        <v>2006</v>
      </c>
      <c r="B335" s="229">
        <v>4</v>
      </c>
      <c r="C335" s="231" t="s">
        <v>21</v>
      </c>
      <c r="D335" s="51" t="s">
        <v>22</v>
      </c>
      <c r="E335" s="235">
        <v>111.49202340521231</v>
      </c>
      <c r="F335" s="235">
        <v>124.28657606008791</v>
      </c>
      <c r="G335" s="235">
        <v>67.38038395631064</v>
      </c>
    </row>
    <row r="336" spans="1:7" ht="12.75">
      <c r="A336" s="77">
        <v>2007</v>
      </c>
      <c r="B336" s="230">
        <v>1</v>
      </c>
      <c r="C336" s="232" t="s">
        <v>21</v>
      </c>
      <c r="D336" s="77" t="s">
        <v>22</v>
      </c>
      <c r="E336" s="236">
        <v>89.05716970073749</v>
      </c>
      <c r="F336" s="236">
        <v>88.83700396824932</v>
      </c>
      <c r="G336" s="236">
        <v>66.54329034415137</v>
      </c>
    </row>
    <row r="337" spans="1:7" ht="12.75">
      <c r="A337" s="51">
        <v>2007</v>
      </c>
      <c r="B337" s="229">
        <v>2</v>
      </c>
      <c r="C337" s="231" t="s">
        <v>21</v>
      </c>
      <c r="D337" s="51" t="s">
        <v>22</v>
      </c>
      <c r="E337" s="235">
        <v>85.80458966575448</v>
      </c>
      <c r="F337" s="235">
        <v>93.97197034865958</v>
      </c>
      <c r="G337" s="235">
        <v>66.19955220123896</v>
      </c>
    </row>
    <row r="338" spans="1:7" ht="12.75">
      <c r="A338" s="77">
        <v>2007</v>
      </c>
      <c r="B338" s="230">
        <v>3</v>
      </c>
      <c r="C338" s="232" t="s">
        <v>21</v>
      </c>
      <c r="D338" s="77" t="s">
        <v>22</v>
      </c>
      <c r="E338" s="236">
        <v>101.61466848879303</v>
      </c>
      <c r="F338" s="236">
        <v>102.0760666841851</v>
      </c>
      <c r="G338" s="236">
        <v>67.26057873589157</v>
      </c>
    </row>
    <row r="339" spans="1:7" ht="12.75">
      <c r="A339" s="51">
        <v>2007</v>
      </c>
      <c r="B339" s="229">
        <v>4</v>
      </c>
      <c r="C339" s="231" t="s">
        <v>21</v>
      </c>
      <c r="D339" s="51" t="s">
        <v>22</v>
      </c>
      <c r="E339" s="235">
        <v>112.95937741976797</v>
      </c>
      <c r="F339" s="235">
        <v>126.49224553994381</v>
      </c>
      <c r="G339" s="235">
        <v>69.02185433982152</v>
      </c>
    </row>
    <row r="340" spans="1:7" ht="12.75">
      <c r="A340" s="77">
        <v>2008</v>
      </c>
      <c r="B340" s="230">
        <v>1</v>
      </c>
      <c r="C340" s="232" t="s">
        <v>21</v>
      </c>
      <c r="D340" s="77" t="s">
        <v>22</v>
      </c>
      <c r="E340" s="236">
        <v>86.10176713045924</v>
      </c>
      <c r="F340" s="236">
        <v>89.92854208215523</v>
      </c>
      <c r="G340" s="236">
        <v>68.5162225083278</v>
      </c>
    </row>
    <row r="341" spans="1:7" ht="12.75">
      <c r="A341" s="51">
        <v>2008</v>
      </c>
      <c r="B341" s="229">
        <v>2</v>
      </c>
      <c r="C341" s="231" t="s">
        <v>21</v>
      </c>
      <c r="D341" s="51" t="s">
        <v>22</v>
      </c>
      <c r="E341" s="235">
        <v>88.44638955960178</v>
      </c>
      <c r="F341" s="235">
        <v>92.54583278082775</v>
      </c>
      <c r="G341" s="235">
        <v>67.91189677444284</v>
      </c>
    </row>
    <row r="342" spans="1:7" ht="12.75">
      <c r="A342" s="77">
        <v>2008</v>
      </c>
      <c r="B342" s="230">
        <v>3</v>
      </c>
      <c r="C342" s="232" t="s">
        <v>21</v>
      </c>
      <c r="D342" s="77" t="s">
        <v>22</v>
      </c>
      <c r="E342" s="236">
        <v>99.30100343373483</v>
      </c>
      <c r="F342" s="236">
        <v>100.59548803543035</v>
      </c>
      <c r="G342" s="236">
        <v>68.47978921687275</v>
      </c>
    </row>
    <row r="343" spans="1:7" ht="12.75">
      <c r="A343" s="51">
        <v>2008</v>
      </c>
      <c r="B343" s="229">
        <v>4</v>
      </c>
      <c r="C343" s="231" t="s">
        <v>21</v>
      </c>
      <c r="D343" s="51" t="s">
        <v>22</v>
      </c>
      <c r="E343" s="235">
        <v>110.00035373017825</v>
      </c>
      <c r="F343" s="235">
        <v>121.45525612392667</v>
      </c>
      <c r="G343" s="235">
        <v>68.17072005761706</v>
      </c>
    </row>
    <row r="344" spans="1:7" ht="12.75">
      <c r="A344" s="77">
        <v>2009</v>
      </c>
      <c r="B344" s="230">
        <v>1</v>
      </c>
      <c r="C344" s="232" t="s">
        <v>21</v>
      </c>
      <c r="D344" s="77" t="s">
        <v>22</v>
      </c>
      <c r="E344" s="236">
        <v>79.36290988054382</v>
      </c>
      <c r="F344" s="236">
        <v>81.11965627620557</v>
      </c>
      <c r="G344" s="236">
        <v>66.58433230274501</v>
      </c>
    </row>
    <row r="345" spans="1:7" ht="12.75">
      <c r="A345" s="51">
        <v>2001</v>
      </c>
      <c r="B345" s="229">
        <v>1</v>
      </c>
      <c r="C345" s="231" t="s">
        <v>23</v>
      </c>
      <c r="D345" s="51" t="s">
        <v>24</v>
      </c>
      <c r="E345" s="235">
        <v>90.82184231366467</v>
      </c>
      <c r="F345" s="235">
        <v>81.40144463703113</v>
      </c>
      <c r="G345" s="235">
        <v>97.95348837209302</v>
      </c>
    </row>
    <row r="346" spans="1:7" ht="12.75">
      <c r="A346" s="77">
        <v>2001</v>
      </c>
      <c r="B346" s="230">
        <v>2</v>
      </c>
      <c r="C346" s="232" t="s">
        <v>23</v>
      </c>
      <c r="D346" s="77" t="s">
        <v>24</v>
      </c>
      <c r="E346" s="236">
        <v>96.65570811284041</v>
      </c>
      <c r="F346" s="236">
        <v>94.05604591096798</v>
      </c>
      <c r="G346" s="236">
        <v>101.48837209302326</v>
      </c>
    </row>
    <row r="347" spans="1:7" ht="12.75">
      <c r="A347" s="51">
        <v>2001</v>
      </c>
      <c r="B347" s="229">
        <v>3</v>
      </c>
      <c r="C347" s="231" t="s">
        <v>23</v>
      </c>
      <c r="D347" s="51" t="s">
        <v>24</v>
      </c>
      <c r="E347" s="235">
        <v>105.24839239005986</v>
      </c>
      <c r="F347" s="235">
        <v>110.18333141852877</v>
      </c>
      <c r="G347" s="235">
        <v>100.40310077519379</v>
      </c>
    </row>
    <row r="348" spans="1:7" ht="12.75">
      <c r="A348" s="77">
        <v>2001</v>
      </c>
      <c r="B348" s="230">
        <v>4</v>
      </c>
      <c r="C348" s="232" t="s">
        <v>23</v>
      </c>
      <c r="D348" s="77" t="s">
        <v>24</v>
      </c>
      <c r="E348" s="236">
        <v>107.27405718343513</v>
      </c>
      <c r="F348" s="236">
        <v>114.3591780334721</v>
      </c>
      <c r="G348" s="236">
        <v>100.15503875968992</v>
      </c>
    </row>
    <row r="349" spans="1:7" ht="12.75">
      <c r="A349" s="51">
        <v>2002</v>
      </c>
      <c r="B349" s="229">
        <v>1</v>
      </c>
      <c r="C349" s="231" t="s">
        <v>23</v>
      </c>
      <c r="D349" s="51" t="s">
        <v>24</v>
      </c>
      <c r="E349" s="235">
        <v>111.8751301681766</v>
      </c>
      <c r="F349" s="235">
        <v>103.83754479324173</v>
      </c>
      <c r="G349" s="235">
        <v>99.31782945736434</v>
      </c>
    </row>
    <row r="350" spans="1:7" ht="12.75">
      <c r="A350" s="77">
        <v>2002</v>
      </c>
      <c r="B350" s="230">
        <v>2</v>
      </c>
      <c r="C350" s="232" t="s">
        <v>23</v>
      </c>
      <c r="D350" s="77" t="s">
        <v>24</v>
      </c>
      <c r="E350" s="236">
        <v>131.1980114847443</v>
      </c>
      <c r="F350" s="236">
        <v>140.92885146441517</v>
      </c>
      <c r="G350" s="236">
        <v>103.68992248062015</v>
      </c>
    </row>
    <row r="351" spans="1:7" ht="12.75">
      <c r="A351" s="51">
        <v>2002</v>
      </c>
      <c r="B351" s="229">
        <v>3</v>
      </c>
      <c r="C351" s="231" t="s">
        <v>23</v>
      </c>
      <c r="D351" s="51" t="s">
        <v>24</v>
      </c>
      <c r="E351" s="235">
        <v>146.38572994221562</v>
      </c>
      <c r="F351" s="235">
        <v>126.74945090825564</v>
      </c>
      <c r="G351" s="235">
        <v>110.04651162790698</v>
      </c>
    </row>
    <row r="352" spans="1:7" ht="12.75">
      <c r="A352" s="77">
        <v>2002</v>
      </c>
      <c r="B352" s="230">
        <v>4</v>
      </c>
      <c r="C352" s="232" t="s">
        <v>23</v>
      </c>
      <c r="D352" s="77" t="s">
        <v>24</v>
      </c>
      <c r="E352" s="236">
        <v>150.71082860742808</v>
      </c>
      <c r="F352" s="236">
        <v>134.5994597743238</v>
      </c>
      <c r="G352" s="236">
        <v>116.40310077519379</v>
      </c>
    </row>
    <row r="353" spans="1:7" ht="12.75">
      <c r="A353" s="51">
        <v>2003</v>
      </c>
      <c r="B353" s="229">
        <v>1</v>
      </c>
      <c r="C353" s="231" t="s">
        <v>23</v>
      </c>
      <c r="D353" s="51" t="s">
        <v>24</v>
      </c>
      <c r="E353" s="235">
        <v>118.25241666428722</v>
      </c>
      <c r="F353" s="235">
        <v>106.14018703889978</v>
      </c>
      <c r="G353" s="235">
        <v>117.86046511627907</v>
      </c>
    </row>
    <row r="354" spans="1:7" ht="12.75">
      <c r="A354" s="77">
        <v>2003</v>
      </c>
      <c r="B354" s="230">
        <v>2</v>
      </c>
      <c r="C354" s="232" t="s">
        <v>23</v>
      </c>
      <c r="D354" s="77" t="s">
        <v>24</v>
      </c>
      <c r="E354" s="236">
        <v>141.6559732676745</v>
      </c>
      <c r="F354" s="236">
        <v>130.6971298744362</v>
      </c>
      <c r="G354" s="236">
        <v>116.9922480620155</v>
      </c>
    </row>
    <row r="355" spans="1:7" ht="12.75">
      <c r="A355" s="51">
        <v>2003</v>
      </c>
      <c r="B355" s="229">
        <v>3</v>
      </c>
      <c r="C355" s="231" t="s">
        <v>23</v>
      </c>
      <c r="D355" s="51" t="s">
        <v>24</v>
      </c>
      <c r="E355" s="235">
        <v>144.82154609138837</v>
      </c>
      <c r="F355" s="235">
        <v>134.6027992214367</v>
      </c>
      <c r="G355" s="235">
        <v>121.05426356589147</v>
      </c>
    </row>
    <row r="356" spans="1:7" ht="12.75">
      <c r="A356" s="77">
        <v>2003</v>
      </c>
      <c r="B356" s="230">
        <v>4</v>
      </c>
      <c r="C356" s="232" t="s">
        <v>23</v>
      </c>
      <c r="D356" s="77" t="s">
        <v>24</v>
      </c>
      <c r="E356" s="236">
        <v>140.8931792391195</v>
      </c>
      <c r="F356" s="236">
        <v>139.652639134802</v>
      </c>
      <c r="G356" s="236">
        <v>121.14728682170542</v>
      </c>
    </row>
    <row r="357" spans="1:7" ht="12.75">
      <c r="A357" s="51">
        <v>2004</v>
      </c>
      <c r="B357" s="229">
        <v>1</v>
      </c>
      <c r="C357" s="231" t="s">
        <v>23</v>
      </c>
      <c r="D357" s="51" t="s">
        <v>24</v>
      </c>
      <c r="E357" s="235">
        <v>134.25510864284257</v>
      </c>
      <c r="F357" s="235">
        <v>122.13552871610429</v>
      </c>
      <c r="G357" s="235">
        <v>124.55813953488372</v>
      </c>
    </row>
    <row r="358" spans="1:7" ht="12.75">
      <c r="A358" s="77">
        <v>2004</v>
      </c>
      <c r="B358" s="230">
        <v>2</v>
      </c>
      <c r="C358" s="232" t="s">
        <v>23</v>
      </c>
      <c r="D358" s="77" t="s">
        <v>24</v>
      </c>
      <c r="E358" s="236">
        <v>140.95826145262706</v>
      </c>
      <c r="F358" s="236">
        <v>145.3942014860302</v>
      </c>
      <c r="G358" s="236">
        <v>129.05426356589146</v>
      </c>
    </row>
    <row r="359" spans="1:7" ht="12.75">
      <c r="A359" s="51">
        <v>2004</v>
      </c>
      <c r="B359" s="229">
        <v>3</v>
      </c>
      <c r="C359" s="231" t="s">
        <v>23</v>
      </c>
      <c r="D359" s="51" t="s">
        <v>24</v>
      </c>
      <c r="E359" s="235">
        <v>130.26586930607195</v>
      </c>
      <c r="F359" s="235">
        <v>134.35173730808853</v>
      </c>
      <c r="G359" s="235">
        <v>129.5503875968992</v>
      </c>
    </row>
    <row r="360" spans="1:7" ht="12.75">
      <c r="A360" s="77">
        <v>2004</v>
      </c>
      <c r="B360" s="230">
        <v>4</v>
      </c>
      <c r="C360" s="232" t="s">
        <v>23</v>
      </c>
      <c r="D360" s="77" t="s">
        <v>24</v>
      </c>
      <c r="E360" s="236">
        <v>126.13533854477133</v>
      </c>
      <c r="F360" s="236">
        <v>122.3672156028127</v>
      </c>
      <c r="G360" s="236">
        <v>123.68992248062015</v>
      </c>
    </row>
    <row r="361" spans="1:7" ht="12.75">
      <c r="A361" s="51">
        <v>2005</v>
      </c>
      <c r="B361" s="229">
        <v>1</v>
      </c>
      <c r="C361" s="231" t="s">
        <v>23</v>
      </c>
      <c r="D361" s="51" t="s">
        <v>24</v>
      </c>
      <c r="E361" s="235">
        <v>113.70314453150583</v>
      </c>
      <c r="F361" s="235">
        <v>100.13166820486161</v>
      </c>
      <c r="G361" s="235">
        <v>121.42635658914729</v>
      </c>
    </row>
    <row r="362" spans="1:7" ht="12.75">
      <c r="A362" s="77">
        <v>2005</v>
      </c>
      <c r="B362" s="230">
        <v>2</v>
      </c>
      <c r="C362" s="232" t="s">
        <v>23</v>
      </c>
      <c r="D362" s="77" t="s">
        <v>24</v>
      </c>
      <c r="E362" s="236">
        <v>111.25158677355796</v>
      </c>
      <c r="F362" s="236">
        <v>110.07025529108125</v>
      </c>
      <c r="G362" s="236">
        <v>119.53488372093024</v>
      </c>
    </row>
    <row r="363" spans="1:7" ht="12.75">
      <c r="A363" s="51">
        <v>2005</v>
      </c>
      <c r="B363" s="229">
        <v>3</v>
      </c>
      <c r="C363" s="231" t="s">
        <v>23</v>
      </c>
      <c r="D363" s="51" t="s">
        <v>24</v>
      </c>
      <c r="E363" s="235">
        <v>119.2863208845261</v>
      </c>
      <c r="F363" s="235">
        <v>120.4535549530992</v>
      </c>
      <c r="G363" s="235">
        <v>118.97674418604652</v>
      </c>
    </row>
    <row r="364" spans="1:7" ht="12.75">
      <c r="A364" s="77">
        <v>2005</v>
      </c>
      <c r="B364" s="230">
        <v>4</v>
      </c>
      <c r="C364" s="232" t="s">
        <v>23</v>
      </c>
      <c r="D364" s="77" t="s">
        <v>24</v>
      </c>
      <c r="E364" s="236">
        <v>114.22095064405976</v>
      </c>
      <c r="F364" s="236">
        <v>129.09751819787016</v>
      </c>
      <c r="G364" s="236">
        <v>117.51937984496124</v>
      </c>
    </row>
    <row r="365" spans="1:7" ht="12.75">
      <c r="A365" s="51">
        <v>2006</v>
      </c>
      <c r="B365" s="229">
        <v>1</v>
      </c>
      <c r="C365" s="231" t="s">
        <v>23</v>
      </c>
      <c r="D365" s="51" t="s">
        <v>24</v>
      </c>
      <c r="E365" s="235">
        <v>115.88384975179714</v>
      </c>
      <c r="F365" s="235">
        <v>114.65826494277196</v>
      </c>
      <c r="G365" s="235">
        <v>113.70542635658914</v>
      </c>
    </row>
    <row r="366" spans="1:7" ht="12.75">
      <c r="A366" s="77">
        <v>2006</v>
      </c>
      <c r="B366" s="230">
        <v>2</v>
      </c>
      <c r="C366" s="232" t="s">
        <v>23</v>
      </c>
      <c r="D366" s="77" t="s">
        <v>24</v>
      </c>
      <c r="E366" s="236">
        <v>113.23006336165155</v>
      </c>
      <c r="F366" s="236">
        <v>138.85002251489655</v>
      </c>
      <c r="G366" s="236">
        <v>111.62790697674419</v>
      </c>
    </row>
    <row r="367" spans="1:7" ht="12.75">
      <c r="A367" s="51">
        <v>2006</v>
      </c>
      <c r="B367" s="229">
        <v>3</v>
      </c>
      <c r="C367" s="231" t="s">
        <v>23</v>
      </c>
      <c r="D367" s="51" t="s">
        <v>24</v>
      </c>
      <c r="E367" s="235">
        <v>135.4350326905276</v>
      </c>
      <c r="F367" s="235">
        <v>126.77196248756974</v>
      </c>
      <c r="G367" s="235">
        <v>114.2015503875969</v>
      </c>
    </row>
    <row r="368" spans="1:7" ht="12.75">
      <c r="A368" s="77">
        <v>2006</v>
      </c>
      <c r="B368" s="230">
        <v>4</v>
      </c>
      <c r="C368" s="232" t="s">
        <v>23</v>
      </c>
      <c r="D368" s="77" t="s">
        <v>24</v>
      </c>
      <c r="E368" s="236">
        <v>137.12992685925937</v>
      </c>
      <c r="F368" s="236">
        <v>154.6718588765717</v>
      </c>
      <c r="G368" s="236">
        <v>117.42635658914729</v>
      </c>
    </row>
    <row r="369" spans="1:7" ht="12.75">
      <c r="A369" s="51">
        <v>2007</v>
      </c>
      <c r="B369" s="229">
        <v>1</v>
      </c>
      <c r="C369" s="231" t="s">
        <v>23</v>
      </c>
      <c r="D369" s="51" t="s">
        <v>24</v>
      </c>
      <c r="E369" s="235">
        <v>151.72272846581245</v>
      </c>
      <c r="F369" s="235">
        <v>133.03680527997443</v>
      </c>
      <c r="G369" s="235">
        <v>118.57364341085271</v>
      </c>
    </row>
    <row r="370" spans="1:7" ht="12.75">
      <c r="A370" s="77">
        <v>2007</v>
      </c>
      <c r="B370" s="230">
        <v>2</v>
      </c>
      <c r="C370" s="232" t="s">
        <v>23</v>
      </c>
      <c r="D370" s="77" t="s">
        <v>24</v>
      </c>
      <c r="E370" s="236">
        <v>145.19375609105333</v>
      </c>
      <c r="F370" s="236">
        <v>149.9463385595269</v>
      </c>
      <c r="G370" s="236">
        <v>123.78294573643412</v>
      </c>
    </row>
    <row r="371" spans="1:7" ht="12.75">
      <c r="A371" s="51">
        <v>2007</v>
      </c>
      <c r="B371" s="229">
        <v>3</v>
      </c>
      <c r="C371" s="231" t="s">
        <v>23</v>
      </c>
      <c r="D371" s="51" t="s">
        <v>24</v>
      </c>
      <c r="E371" s="235">
        <v>129.15414552622764</v>
      </c>
      <c r="F371" s="235">
        <v>104.19230652035853</v>
      </c>
      <c r="G371" s="235">
        <v>116.12403100775194</v>
      </c>
    </row>
    <row r="372" spans="1:7" ht="12.75">
      <c r="A372" s="77">
        <v>2007</v>
      </c>
      <c r="B372" s="230">
        <v>4</v>
      </c>
      <c r="C372" s="232" t="s">
        <v>23</v>
      </c>
      <c r="D372" s="77" t="s">
        <v>24</v>
      </c>
      <c r="E372" s="236">
        <v>136.40561420280562</v>
      </c>
      <c r="F372" s="236">
        <v>158.02784875090617</v>
      </c>
      <c r="G372" s="236">
        <v>113.7984496124031</v>
      </c>
    </row>
    <row r="373" spans="1:7" ht="12.75">
      <c r="A373" s="51">
        <v>2008</v>
      </c>
      <c r="B373" s="229">
        <v>1</v>
      </c>
      <c r="C373" s="231" t="s">
        <v>23</v>
      </c>
      <c r="D373" s="51" t="s">
        <v>24</v>
      </c>
      <c r="E373" s="235">
        <v>121.58327661825795</v>
      </c>
      <c r="F373" s="235">
        <v>113.69178617573306</v>
      </c>
      <c r="G373" s="235">
        <v>113.24031007751938</v>
      </c>
    </row>
    <row r="374" spans="1:7" ht="12.75">
      <c r="A374" s="77">
        <v>2008</v>
      </c>
      <c r="B374" s="230">
        <v>2</v>
      </c>
      <c r="C374" s="232" t="s">
        <v>23</v>
      </c>
      <c r="D374" s="77" t="s">
        <v>24</v>
      </c>
      <c r="E374" s="236">
        <v>132.23314067698456</v>
      </c>
      <c r="F374" s="236">
        <v>133.8862145970689</v>
      </c>
      <c r="G374" s="236">
        <v>112.86821705426357</v>
      </c>
    </row>
    <row r="375" spans="1:7" ht="12.75">
      <c r="A375" s="51">
        <v>2008</v>
      </c>
      <c r="B375" s="229">
        <v>3</v>
      </c>
      <c r="C375" s="231" t="s">
        <v>23</v>
      </c>
      <c r="D375" s="51" t="s">
        <v>24</v>
      </c>
      <c r="E375" s="235">
        <v>139.14978043936466</v>
      </c>
      <c r="F375" s="235">
        <v>129.36367114157164</v>
      </c>
      <c r="G375" s="235">
        <v>113.08527131782945</v>
      </c>
    </row>
    <row r="376" spans="1:7" ht="12.75">
      <c r="A376" s="77">
        <v>2008</v>
      </c>
      <c r="B376" s="230">
        <v>4</v>
      </c>
      <c r="C376" s="232" t="s">
        <v>23</v>
      </c>
      <c r="D376" s="77" t="s">
        <v>24</v>
      </c>
      <c r="E376" s="236">
        <v>133.3578159400229</v>
      </c>
      <c r="F376" s="236">
        <v>118.01644104367935</v>
      </c>
      <c r="G376" s="236">
        <v>112.68217054263566</v>
      </c>
    </row>
    <row r="377" spans="1:7" ht="12.75">
      <c r="A377" s="51">
        <v>2009</v>
      </c>
      <c r="B377" s="229">
        <v>1</v>
      </c>
      <c r="C377" s="231" t="s">
        <v>23</v>
      </c>
      <c r="D377" s="51" t="s">
        <v>24</v>
      </c>
      <c r="E377" s="235">
        <v>89.85273036475816</v>
      </c>
      <c r="F377" s="235">
        <v>93.474172771605</v>
      </c>
      <c r="G377" s="235">
        <v>109.6124031007752</v>
      </c>
    </row>
    <row r="378" spans="1:7" ht="12.75">
      <c r="A378" s="77">
        <v>2001</v>
      </c>
      <c r="B378" s="230">
        <v>1</v>
      </c>
      <c r="C378" s="232" t="s">
        <v>25</v>
      </c>
      <c r="D378" s="77" t="s">
        <v>26</v>
      </c>
      <c r="E378" s="236">
        <v>93.93621090924242</v>
      </c>
      <c r="F378" s="236">
        <v>93.81618977246734</v>
      </c>
      <c r="G378" s="236">
        <v>99.2458381049907</v>
      </c>
    </row>
    <row r="379" spans="1:7" ht="12.75">
      <c r="A379" s="51">
        <v>2001</v>
      </c>
      <c r="B379" s="229">
        <v>2</v>
      </c>
      <c r="C379" s="231" t="s">
        <v>25</v>
      </c>
      <c r="D379" s="51" t="s">
        <v>26</v>
      </c>
      <c r="E379" s="235">
        <v>94.46628488458897</v>
      </c>
      <c r="F379" s="235">
        <v>95.62266723485476</v>
      </c>
      <c r="G379" s="235">
        <v>100.89659152196089</v>
      </c>
    </row>
    <row r="380" spans="1:7" ht="12.75">
      <c r="A380" s="77">
        <v>2001</v>
      </c>
      <c r="B380" s="230">
        <v>3</v>
      </c>
      <c r="C380" s="232" t="s">
        <v>25</v>
      </c>
      <c r="D380" s="77" t="s">
        <v>26</v>
      </c>
      <c r="E380" s="236">
        <v>106.85706232851823</v>
      </c>
      <c r="F380" s="236">
        <v>108.21698400581464</v>
      </c>
      <c r="G380" s="236">
        <v>101.13337829368511</v>
      </c>
    </row>
    <row r="381" spans="1:7" ht="12.75">
      <c r="A381" s="51">
        <v>2001</v>
      </c>
      <c r="B381" s="229">
        <v>4</v>
      </c>
      <c r="C381" s="231" t="s">
        <v>25</v>
      </c>
      <c r="D381" s="51" t="s">
        <v>26</v>
      </c>
      <c r="E381" s="235">
        <v>104.74044187765033</v>
      </c>
      <c r="F381" s="235">
        <v>102.34415898686325</v>
      </c>
      <c r="G381" s="235">
        <v>98.72419207936329</v>
      </c>
    </row>
    <row r="382" spans="1:7" ht="12.75">
      <c r="A382" s="77">
        <v>2002</v>
      </c>
      <c r="B382" s="230">
        <v>1</v>
      </c>
      <c r="C382" s="232" t="s">
        <v>25</v>
      </c>
      <c r="D382" s="77" t="s">
        <v>26</v>
      </c>
      <c r="E382" s="236">
        <v>83.91369481328992</v>
      </c>
      <c r="F382" s="236">
        <v>82.2343703033372</v>
      </c>
      <c r="G382" s="236">
        <v>98.31289425146475</v>
      </c>
    </row>
    <row r="383" spans="1:7" ht="12.75">
      <c r="A383" s="51">
        <v>2002</v>
      </c>
      <c r="B383" s="229">
        <v>2</v>
      </c>
      <c r="C383" s="231" t="s">
        <v>25</v>
      </c>
      <c r="D383" s="51" t="s">
        <v>26</v>
      </c>
      <c r="E383" s="235">
        <v>88.578143173735</v>
      </c>
      <c r="F383" s="235">
        <v>90.08694948215799</v>
      </c>
      <c r="G383" s="235">
        <v>100.77174212093009</v>
      </c>
    </row>
    <row r="384" spans="1:7" ht="12.75">
      <c r="A384" s="77">
        <v>2002</v>
      </c>
      <c r="B384" s="230">
        <v>3</v>
      </c>
      <c r="C384" s="232" t="s">
        <v>25</v>
      </c>
      <c r="D384" s="77" t="s">
        <v>26</v>
      </c>
      <c r="E384" s="236">
        <v>99.6607074135841</v>
      </c>
      <c r="F384" s="236">
        <v>105.15295608095337</v>
      </c>
      <c r="G384" s="236">
        <v>101.05888581096985</v>
      </c>
    </row>
    <row r="385" spans="1:7" ht="12.75">
      <c r="A385" s="51">
        <v>2002</v>
      </c>
      <c r="B385" s="229">
        <v>4</v>
      </c>
      <c r="C385" s="231" t="s">
        <v>25</v>
      </c>
      <c r="D385" s="51" t="s">
        <v>26</v>
      </c>
      <c r="E385" s="235">
        <v>98.6769670618059</v>
      </c>
      <c r="F385" s="235">
        <v>105.26918803694268</v>
      </c>
      <c r="G385" s="235">
        <v>101.18055686607144</v>
      </c>
    </row>
    <row r="386" spans="1:7" ht="12.75">
      <c r="A386" s="77">
        <v>2003</v>
      </c>
      <c r="B386" s="230">
        <v>1</v>
      </c>
      <c r="C386" s="232" t="s">
        <v>25</v>
      </c>
      <c r="D386" s="77" t="s">
        <v>26</v>
      </c>
      <c r="E386" s="236">
        <v>87.50967023379249</v>
      </c>
      <c r="F386" s="236">
        <v>87.26448349443518</v>
      </c>
      <c r="G386" s="236">
        <v>97.60948656801213</v>
      </c>
    </row>
    <row r="387" spans="1:7" ht="12.75">
      <c r="A387" s="51">
        <v>2003</v>
      </c>
      <c r="B387" s="229">
        <v>2</v>
      </c>
      <c r="C387" s="231" t="s">
        <v>25</v>
      </c>
      <c r="D387" s="51" t="s">
        <v>26</v>
      </c>
      <c r="E387" s="235">
        <v>87.80350366082145</v>
      </c>
      <c r="F387" s="235">
        <v>91.59933631091853</v>
      </c>
      <c r="G387" s="235">
        <v>99.56416931446057</v>
      </c>
    </row>
    <row r="388" spans="1:7" ht="12.75">
      <c r="A388" s="77">
        <v>2003</v>
      </c>
      <c r="B388" s="230">
        <v>3</v>
      </c>
      <c r="C388" s="232" t="s">
        <v>25</v>
      </c>
      <c r="D388" s="77" t="s">
        <v>26</v>
      </c>
      <c r="E388" s="236">
        <v>104.85939443561892</v>
      </c>
      <c r="F388" s="236">
        <v>111.90845511727197</v>
      </c>
      <c r="G388" s="236">
        <v>100.84861836309226</v>
      </c>
    </row>
    <row r="389" spans="1:7" ht="12.75">
      <c r="A389" s="51">
        <v>2003</v>
      </c>
      <c r="B389" s="229">
        <v>4</v>
      </c>
      <c r="C389" s="231" t="s">
        <v>25</v>
      </c>
      <c r="D389" s="51" t="s">
        <v>26</v>
      </c>
      <c r="E389" s="235">
        <v>109.75867615095417</v>
      </c>
      <c r="F389" s="235">
        <v>107.96443891931213</v>
      </c>
      <c r="G389" s="235">
        <v>102.28403884336018</v>
      </c>
    </row>
    <row r="390" spans="1:7" ht="12.75">
      <c r="A390" s="77">
        <v>2004</v>
      </c>
      <c r="B390" s="230">
        <v>1</v>
      </c>
      <c r="C390" s="232" t="s">
        <v>25</v>
      </c>
      <c r="D390" s="77" t="s">
        <v>26</v>
      </c>
      <c r="E390" s="236">
        <v>96.75602866798462</v>
      </c>
      <c r="F390" s="236">
        <v>95.33368045308143</v>
      </c>
      <c r="G390" s="236">
        <v>99.76063082220828</v>
      </c>
    </row>
    <row r="391" spans="1:7" ht="12.75">
      <c r="A391" s="51">
        <v>2004</v>
      </c>
      <c r="B391" s="229">
        <v>2</v>
      </c>
      <c r="C391" s="231" t="s">
        <v>25</v>
      </c>
      <c r="D391" s="51" t="s">
        <v>26</v>
      </c>
      <c r="E391" s="235">
        <v>95.70049471897158</v>
      </c>
      <c r="F391" s="235">
        <v>96.86255501029738</v>
      </c>
      <c r="G391" s="235">
        <v>100.60994444847256</v>
      </c>
    </row>
    <row r="392" spans="1:7" ht="12.75">
      <c r="A392" s="77">
        <v>2004</v>
      </c>
      <c r="B392" s="230">
        <v>3</v>
      </c>
      <c r="C392" s="232" t="s">
        <v>25</v>
      </c>
      <c r="D392" s="77" t="s">
        <v>26</v>
      </c>
      <c r="E392" s="236">
        <v>104.91872928440931</v>
      </c>
      <c r="F392" s="236">
        <v>108.79201711295575</v>
      </c>
      <c r="G392" s="236">
        <v>97.81180815106676</v>
      </c>
    </row>
    <row r="393" spans="1:7" ht="12.75">
      <c r="A393" s="51">
        <v>2004</v>
      </c>
      <c r="B393" s="229">
        <v>4</v>
      </c>
      <c r="C393" s="231" t="s">
        <v>25</v>
      </c>
      <c r="D393" s="51" t="s">
        <v>26</v>
      </c>
      <c r="E393" s="235">
        <v>98.99813683291138</v>
      </c>
      <c r="F393" s="235">
        <v>100.8909554082703</v>
      </c>
      <c r="G393" s="235">
        <v>95.65361194184023</v>
      </c>
    </row>
    <row r="394" spans="1:7" ht="12.75">
      <c r="A394" s="77">
        <v>2005</v>
      </c>
      <c r="B394" s="230">
        <v>1</v>
      </c>
      <c r="C394" s="232" t="s">
        <v>25</v>
      </c>
      <c r="D394" s="77" t="s">
        <v>26</v>
      </c>
      <c r="E394" s="236">
        <v>81.07557288809332</v>
      </c>
      <c r="F394" s="236">
        <v>81.01059178095686</v>
      </c>
      <c r="G394" s="236">
        <v>89.6601454291909</v>
      </c>
    </row>
    <row r="395" spans="1:7" ht="12.75">
      <c r="A395" s="51">
        <v>2005</v>
      </c>
      <c r="B395" s="229">
        <v>2</v>
      </c>
      <c r="C395" s="231" t="s">
        <v>25</v>
      </c>
      <c r="D395" s="51" t="s">
        <v>26</v>
      </c>
      <c r="E395" s="235">
        <v>86.73457423597377</v>
      </c>
      <c r="F395" s="235">
        <v>92.61694978942322</v>
      </c>
      <c r="G395" s="235">
        <v>90.41112897827104</v>
      </c>
    </row>
    <row r="396" spans="1:7" ht="12.75">
      <c r="A396" s="77">
        <v>2005</v>
      </c>
      <c r="B396" s="230">
        <v>3</v>
      </c>
      <c r="C396" s="232" t="s">
        <v>25</v>
      </c>
      <c r="D396" s="77" t="s">
        <v>26</v>
      </c>
      <c r="E396" s="236">
        <v>99.3673321011779</v>
      </c>
      <c r="F396" s="236">
        <v>107.8665343845317</v>
      </c>
      <c r="G396" s="236">
        <v>92.36640766458119</v>
      </c>
    </row>
    <row r="397" spans="1:7" ht="12.75">
      <c r="A397" s="51">
        <v>2005</v>
      </c>
      <c r="B397" s="229">
        <v>4</v>
      </c>
      <c r="C397" s="231" t="s">
        <v>25</v>
      </c>
      <c r="D397" s="51" t="s">
        <v>26</v>
      </c>
      <c r="E397" s="235">
        <v>93.26789988476536</v>
      </c>
      <c r="F397" s="235">
        <v>93.68673127505663</v>
      </c>
      <c r="G397" s="235">
        <v>89.58734144275053</v>
      </c>
    </row>
    <row r="398" spans="1:7" ht="12.75">
      <c r="A398" s="77">
        <v>2006</v>
      </c>
      <c r="B398" s="230">
        <v>1</v>
      </c>
      <c r="C398" s="232" t="s">
        <v>25</v>
      </c>
      <c r="D398" s="77" t="s">
        <v>26</v>
      </c>
      <c r="E398" s="236">
        <v>83.87560965116042</v>
      </c>
      <c r="F398" s="236">
        <v>84.7784809185897</v>
      </c>
      <c r="G398" s="236">
        <v>88.50332683427806</v>
      </c>
    </row>
    <row r="399" spans="1:7" ht="12.75">
      <c r="A399" s="51">
        <v>2006</v>
      </c>
      <c r="B399" s="229">
        <v>2</v>
      </c>
      <c r="C399" s="231" t="s">
        <v>25</v>
      </c>
      <c r="D399" s="51" t="s">
        <v>26</v>
      </c>
      <c r="E399" s="235">
        <v>92.2570257604378</v>
      </c>
      <c r="F399" s="235">
        <v>94.12726762283104</v>
      </c>
      <c r="G399" s="235">
        <v>90.96525372636229</v>
      </c>
    </row>
    <row r="400" spans="1:7" ht="12.75">
      <c r="A400" s="77">
        <v>2006</v>
      </c>
      <c r="B400" s="230">
        <v>3</v>
      </c>
      <c r="C400" s="232" t="s">
        <v>25</v>
      </c>
      <c r="D400" s="77" t="s">
        <v>26</v>
      </c>
      <c r="E400" s="236">
        <v>104.76562895466319</v>
      </c>
      <c r="F400" s="236">
        <v>110.79635751661654</v>
      </c>
      <c r="G400" s="236">
        <v>90.35491198464858</v>
      </c>
    </row>
    <row r="401" spans="1:7" ht="12.75">
      <c r="A401" s="51">
        <v>2006</v>
      </c>
      <c r="B401" s="229">
        <v>4</v>
      </c>
      <c r="C401" s="231" t="s">
        <v>25</v>
      </c>
      <c r="D401" s="51" t="s">
        <v>26</v>
      </c>
      <c r="E401" s="235">
        <v>105.65787329663864</v>
      </c>
      <c r="F401" s="235">
        <v>105.9596374406339</v>
      </c>
      <c r="G401" s="235">
        <v>89.03589842403704</v>
      </c>
    </row>
    <row r="402" spans="1:7" ht="12.75">
      <c r="A402" s="77">
        <v>2007</v>
      </c>
      <c r="B402" s="230">
        <v>1</v>
      </c>
      <c r="C402" s="232" t="s">
        <v>25</v>
      </c>
      <c r="D402" s="77" t="s">
        <v>26</v>
      </c>
      <c r="E402" s="236">
        <v>88.35290032884645</v>
      </c>
      <c r="F402" s="236">
        <v>96.15742247065972</v>
      </c>
      <c r="G402" s="236">
        <v>87.92884080757796</v>
      </c>
    </row>
    <row r="403" spans="1:7" ht="12.75">
      <c r="A403" s="51">
        <v>2007</v>
      </c>
      <c r="B403" s="229">
        <v>2</v>
      </c>
      <c r="C403" s="231" t="s">
        <v>25</v>
      </c>
      <c r="D403" s="51" t="s">
        <v>26</v>
      </c>
      <c r="E403" s="235">
        <v>95.9373220690506</v>
      </c>
      <c r="F403" s="235">
        <v>94.95055262834377</v>
      </c>
      <c r="G403" s="235">
        <v>92.19545238291519</v>
      </c>
    </row>
    <row r="404" spans="1:7" ht="12.75">
      <c r="A404" s="77">
        <v>2007</v>
      </c>
      <c r="B404" s="230">
        <v>3</v>
      </c>
      <c r="C404" s="232" t="s">
        <v>25</v>
      </c>
      <c r="D404" s="77" t="s">
        <v>26</v>
      </c>
      <c r="E404" s="236">
        <v>102.29741437792079</v>
      </c>
      <c r="F404" s="236">
        <v>106.02670522140217</v>
      </c>
      <c r="G404" s="236">
        <v>90.83126658078511</v>
      </c>
    </row>
    <row r="405" spans="1:7" ht="12.75">
      <c r="A405" s="51">
        <v>2007</v>
      </c>
      <c r="B405" s="229">
        <v>4</v>
      </c>
      <c r="C405" s="231" t="s">
        <v>25</v>
      </c>
      <c r="D405" s="51" t="s">
        <v>26</v>
      </c>
      <c r="E405" s="235">
        <v>107.05367492378217</v>
      </c>
      <c r="F405" s="235">
        <v>106.5578938802863</v>
      </c>
      <c r="G405" s="235">
        <v>88.71303807161806</v>
      </c>
    </row>
    <row r="406" spans="1:7" ht="12.75">
      <c r="A406" s="77">
        <v>2008</v>
      </c>
      <c r="B406" s="230">
        <v>1</v>
      </c>
      <c r="C406" s="232" t="s">
        <v>25</v>
      </c>
      <c r="D406" s="77" t="s">
        <v>26</v>
      </c>
      <c r="E406" s="236">
        <v>82.79787424240786</v>
      </c>
      <c r="F406" s="236">
        <v>86.21207173379125</v>
      </c>
      <c r="G406" s="236">
        <v>88.1794335194321</v>
      </c>
    </row>
    <row r="407" spans="1:7" ht="12.75">
      <c r="A407" s="51">
        <v>2008</v>
      </c>
      <c r="B407" s="229">
        <v>2</v>
      </c>
      <c r="C407" s="231" t="s">
        <v>25</v>
      </c>
      <c r="D407" s="51" t="s">
        <v>26</v>
      </c>
      <c r="E407" s="235">
        <v>84.91632401414103</v>
      </c>
      <c r="F407" s="235">
        <v>85.09048893841454</v>
      </c>
      <c r="G407" s="235">
        <v>85.77855073385027</v>
      </c>
    </row>
    <row r="408" spans="1:7" ht="12.75">
      <c r="A408" s="77">
        <v>2008</v>
      </c>
      <c r="B408" s="230">
        <v>3</v>
      </c>
      <c r="C408" s="232" t="s">
        <v>25</v>
      </c>
      <c r="D408" s="77" t="s">
        <v>26</v>
      </c>
      <c r="E408" s="236">
        <v>90.45144387476455</v>
      </c>
      <c r="F408" s="236">
        <v>93.37128525029964</v>
      </c>
      <c r="G408" s="236">
        <v>81.45824497697188</v>
      </c>
    </row>
    <row r="409" spans="1:7" ht="12.75">
      <c r="A409" s="51">
        <v>2008</v>
      </c>
      <c r="B409" s="229">
        <v>4</v>
      </c>
      <c r="C409" s="231" t="s">
        <v>25</v>
      </c>
      <c r="D409" s="51" t="s">
        <v>26</v>
      </c>
      <c r="E409" s="235">
        <v>87.88639217737143</v>
      </c>
      <c r="F409" s="235">
        <v>87.01680590962388</v>
      </c>
      <c r="G409" s="235">
        <v>80.41946220400412</v>
      </c>
    </row>
    <row r="410" spans="1:7" ht="12.75">
      <c r="A410" s="77">
        <v>2009</v>
      </c>
      <c r="B410" s="230">
        <v>1</v>
      </c>
      <c r="C410" s="232" t="s">
        <v>25</v>
      </c>
      <c r="D410" s="77" t="s">
        <v>26</v>
      </c>
      <c r="E410" s="236">
        <v>72.54360598020753</v>
      </c>
      <c r="F410" s="236">
        <v>79.54938016989881</v>
      </c>
      <c r="G410" s="236">
        <v>77.67788059947577</v>
      </c>
    </row>
    <row r="411" spans="1:7" ht="12.75">
      <c r="A411" s="51">
        <v>2001</v>
      </c>
      <c r="B411" s="229">
        <v>1</v>
      </c>
      <c r="C411" s="231" t="s">
        <v>27</v>
      </c>
      <c r="D411" s="51" t="s">
        <v>28</v>
      </c>
      <c r="E411" s="235">
        <v>106.99983837805523</v>
      </c>
      <c r="F411" s="235">
        <v>90.53425590236003</v>
      </c>
      <c r="G411" s="235">
        <v>96.09445703734629</v>
      </c>
    </row>
    <row r="412" spans="1:7" ht="12.75">
      <c r="A412" s="77">
        <v>2001</v>
      </c>
      <c r="B412" s="230">
        <v>2</v>
      </c>
      <c r="C412" s="232" t="s">
        <v>27</v>
      </c>
      <c r="D412" s="77" t="s">
        <v>28</v>
      </c>
      <c r="E412" s="236">
        <v>96.27125544513434</v>
      </c>
      <c r="F412" s="236">
        <v>98.26885880888919</v>
      </c>
      <c r="G412" s="236">
        <v>101.87305794571634</v>
      </c>
    </row>
    <row r="413" spans="1:7" ht="12.75">
      <c r="A413" s="51">
        <v>2001</v>
      </c>
      <c r="B413" s="229">
        <v>3</v>
      </c>
      <c r="C413" s="231" t="s">
        <v>27</v>
      </c>
      <c r="D413" s="51" t="s">
        <v>28</v>
      </c>
      <c r="E413" s="235">
        <v>94.80834041128803</v>
      </c>
      <c r="F413" s="235">
        <v>104.89929783026574</v>
      </c>
      <c r="G413" s="235">
        <v>100.15083463387344</v>
      </c>
    </row>
    <row r="414" spans="1:7" ht="12.75">
      <c r="A414" s="77">
        <v>2001</v>
      </c>
      <c r="B414" s="230">
        <v>4</v>
      </c>
      <c r="C414" s="232" t="s">
        <v>27</v>
      </c>
      <c r="D414" s="77" t="s">
        <v>28</v>
      </c>
      <c r="E414" s="236">
        <v>101.92056576552237</v>
      </c>
      <c r="F414" s="236">
        <v>106.29758745848503</v>
      </c>
      <c r="G414" s="236">
        <v>101.88165038306393</v>
      </c>
    </row>
    <row r="415" spans="1:7" ht="12.75">
      <c r="A415" s="51">
        <v>2002</v>
      </c>
      <c r="B415" s="229">
        <v>1</v>
      </c>
      <c r="C415" s="231" t="s">
        <v>27</v>
      </c>
      <c r="D415" s="51" t="s">
        <v>28</v>
      </c>
      <c r="E415" s="235">
        <v>84.95852198427541</v>
      </c>
      <c r="F415" s="235">
        <v>86.17385408390975</v>
      </c>
      <c r="G415" s="235">
        <v>93.61184037866498</v>
      </c>
    </row>
    <row r="416" spans="1:7" ht="12.75">
      <c r="A416" s="77">
        <v>2002</v>
      </c>
      <c r="B416" s="230">
        <v>2</v>
      </c>
      <c r="C416" s="232" t="s">
        <v>27</v>
      </c>
      <c r="D416" s="77" t="s">
        <v>28</v>
      </c>
      <c r="E416" s="236">
        <v>92.78184770347023</v>
      </c>
      <c r="F416" s="236">
        <v>93.53063893313858</v>
      </c>
      <c r="G416" s="236">
        <v>95.04042648375982</v>
      </c>
    </row>
    <row r="417" spans="1:7" ht="12.75">
      <c r="A417" s="51">
        <v>2002</v>
      </c>
      <c r="B417" s="229">
        <v>3</v>
      </c>
      <c r="C417" s="231" t="s">
        <v>27</v>
      </c>
      <c r="D417" s="51" t="s">
        <v>28</v>
      </c>
      <c r="E417" s="235">
        <v>98.30584794822076</v>
      </c>
      <c r="F417" s="235">
        <v>103.28727997766879</v>
      </c>
      <c r="G417" s="235">
        <v>93.13933104139406</v>
      </c>
    </row>
    <row r="418" spans="1:7" ht="12.75">
      <c r="A418" s="77">
        <v>2002</v>
      </c>
      <c r="B418" s="230">
        <v>4</v>
      </c>
      <c r="C418" s="232" t="s">
        <v>27</v>
      </c>
      <c r="D418" s="77" t="s">
        <v>28</v>
      </c>
      <c r="E418" s="236">
        <v>92.39839053379899</v>
      </c>
      <c r="F418" s="236">
        <v>98.87849819139923</v>
      </c>
      <c r="G418" s="236">
        <v>94.61125291745937</v>
      </c>
    </row>
    <row r="419" spans="1:7" ht="12.75">
      <c r="A419" s="51">
        <v>2003</v>
      </c>
      <c r="B419" s="229">
        <v>1</v>
      </c>
      <c r="C419" s="231" t="s">
        <v>27</v>
      </c>
      <c r="D419" s="51" t="s">
        <v>28</v>
      </c>
      <c r="E419" s="235">
        <v>93.79608002174858</v>
      </c>
      <c r="F419" s="235">
        <v>92.69737987150474</v>
      </c>
      <c r="G419" s="235">
        <v>89.96057752386503</v>
      </c>
    </row>
    <row r="420" spans="1:7" ht="12.75">
      <c r="A420" s="77">
        <v>2003</v>
      </c>
      <c r="B420" s="230">
        <v>2</v>
      </c>
      <c r="C420" s="232" t="s">
        <v>27</v>
      </c>
      <c r="D420" s="77" t="s">
        <v>28</v>
      </c>
      <c r="E420" s="236">
        <v>95.88621855549368</v>
      </c>
      <c r="F420" s="236">
        <v>93.86416506452414</v>
      </c>
      <c r="G420" s="236">
        <v>93.94447977928644</v>
      </c>
    </row>
    <row r="421" spans="1:7" ht="12.75">
      <c r="A421" s="51">
        <v>2003</v>
      </c>
      <c r="B421" s="229">
        <v>3</v>
      </c>
      <c r="C421" s="231" t="s">
        <v>27</v>
      </c>
      <c r="D421" s="51" t="s">
        <v>28</v>
      </c>
      <c r="E421" s="235">
        <v>105.73988484913095</v>
      </c>
      <c r="F421" s="235">
        <v>112.11606262664787</v>
      </c>
      <c r="G421" s="235">
        <v>95.87546196025251</v>
      </c>
    </row>
    <row r="422" spans="1:7" ht="12.75">
      <c r="A422" s="77">
        <v>2003</v>
      </c>
      <c r="B422" s="230">
        <v>4</v>
      </c>
      <c r="C422" s="232" t="s">
        <v>27</v>
      </c>
      <c r="D422" s="77" t="s">
        <v>28</v>
      </c>
      <c r="E422" s="236">
        <v>107.83231896502231</v>
      </c>
      <c r="F422" s="236">
        <v>113.1954482927814</v>
      </c>
      <c r="G422" s="236">
        <v>97.5769139887682</v>
      </c>
    </row>
    <row r="423" spans="1:7" ht="12.75">
      <c r="A423" s="51">
        <v>2004</v>
      </c>
      <c r="B423" s="229">
        <v>1</v>
      </c>
      <c r="C423" s="231" t="s">
        <v>27</v>
      </c>
      <c r="D423" s="51" t="s">
        <v>28</v>
      </c>
      <c r="E423" s="235">
        <v>104.22216314357534</v>
      </c>
      <c r="F423" s="235">
        <v>109.01135244989104</v>
      </c>
      <c r="G423" s="235">
        <v>92.45074058404292</v>
      </c>
    </row>
    <row r="424" spans="1:7" ht="12.75">
      <c r="A424" s="77">
        <v>2004</v>
      </c>
      <c r="B424" s="230">
        <v>2</v>
      </c>
      <c r="C424" s="232" t="s">
        <v>27</v>
      </c>
      <c r="D424" s="77" t="s">
        <v>28</v>
      </c>
      <c r="E424" s="236">
        <v>105.95768340657887</v>
      </c>
      <c r="F424" s="236">
        <v>106.0841502240866</v>
      </c>
      <c r="G424" s="236">
        <v>97.06555189131689</v>
      </c>
    </row>
    <row r="425" spans="1:7" ht="12.75">
      <c r="A425" s="51">
        <v>2004</v>
      </c>
      <c r="B425" s="229">
        <v>3</v>
      </c>
      <c r="C425" s="231" t="s">
        <v>27</v>
      </c>
      <c r="D425" s="51" t="s">
        <v>28</v>
      </c>
      <c r="E425" s="235">
        <v>123.33996022714487</v>
      </c>
      <c r="F425" s="235">
        <v>125.9292708098404</v>
      </c>
      <c r="G425" s="235">
        <v>96.19076705248578</v>
      </c>
    </row>
    <row r="426" spans="1:7" ht="12.75">
      <c r="A426" s="77">
        <v>2004</v>
      </c>
      <c r="B426" s="230">
        <v>4</v>
      </c>
      <c r="C426" s="232" t="s">
        <v>27</v>
      </c>
      <c r="D426" s="77" t="s">
        <v>28</v>
      </c>
      <c r="E426" s="236">
        <v>122.67299051595663</v>
      </c>
      <c r="F426" s="236">
        <v>133.01656532718948</v>
      </c>
      <c r="G426" s="236">
        <v>99.19647635351902</v>
      </c>
    </row>
    <row r="427" spans="1:7" ht="12.75">
      <c r="A427" s="51">
        <v>2005</v>
      </c>
      <c r="B427" s="229">
        <v>1</v>
      </c>
      <c r="C427" s="231" t="s">
        <v>27</v>
      </c>
      <c r="D427" s="51" t="s">
        <v>28</v>
      </c>
      <c r="E427" s="235">
        <v>113.76031902626991</v>
      </c>
      <c r="F427" s="235">
        <v>107.98010471824685</v>
      </c>
      <c r="G427" s="235">
        <v>97.29478317638126</v>
      </c>
    </row>
    <row r="428" spans="1:7" ht="12.75">
      <c r="A428" s="77">
        <v>2005</v>
      </c>
      <c r="B428" s="230">
        <v>2</v>
      </c>
      <c r="C428" s="232" t="s">
        <v>27</v>
      </c>
      <c r="D428" s="77" t="s">
        <v>28</v>
      </c>
      <c r="E428" s="236">
        <v>121.43904978804038</v>
      </c>
      <c r="F428" s="236">
        <v>120.52798012983602</v>
      </c>
      <c r="G428" s="236">
        <v>101.90301940116316</v>
      </c>
    </row>
    <row r="429" spans="1:7" ht="12.75">
      <c r="A429" s="51">
        <v>2005</v>
      </c>
      <c r="B429" s="229">
        <v>3</v>
      </c>
      <c r="C429" s="231" t="s">
        <v>27</v>
      </c>
      <c r="D429" s="51" t="s">
        <v>28</v>
      </c>
      <c r="E429" s="235">
        <v>119.60683753889195</v>
      </c>
      <c r="F429" s="235">
        <v>127.66990807660164</v>
      </c>
      <c r="G429" s="235">
        <v>101.0892035090767</v>
      </c>
    </row>
    <row r="430" spans="1:7" ht="12.75">
      <c r="A430" s="77">
        <v>2005</v>
      </c>
      <c r="B430" s="230">
        <v>4</v>
      </c>
      <c r="C430" s="232" t="s">
        <v>27</v>
      </c>
      <c r="D430" s="77" t="s">
        <v>28</v>
      </c>
      <c r="E430" s="236">
        <v>117.93564124795634</v>
      </c>
      <c r="F430" s="236">
        <v>124.79363940410784</v>
      </c>
      <c r="G430" s="236">
        <v>102.9078115529056</v>
      </c>
    </row>
    <row r="431" spans="1:7" ht="12.75">
      <c r="A431" s="51">
        <v>2006</v>
      </c>
      <c r="B431" s="229">
        <v>1</v>
      </c>
      <c r="C431" s="231" t="s">
        <v>27</v>
      </c>
      <c r="D431" s="51" t="s">
        <v>28</v>
      </c>
      <c r="E431" s="235">
        <v>116.09684806045611</v>
      </c>
      <c r="F431" s="235">
        <v>115.34306059173227</v>
      </c>
      <c r="G431" s="235">
        <v>106.88872513446697</v>
      </c>
    </row>
    <row r="432" spans="1:7" ht="12.75">
      <c r="A432" s="77">
        <v>2006</v>
      </c>
      <c r="B432" s="230">
        <v>2</v>
      </c>
      <c r="C432" s="232" t="s">
        <v>27</v>
      </c>
      <c r="D432" s="77" t="s">
        <v>28</v>
      </c>
      <c r="E432" s="236">
        <v>134.84365631621193</v>
      </c>
      <c r="F432" s="236">
        <v>132.11240265407798</v>
      </c>
      <c r="G432" s="236">
        <v>111.28088023916862</v>
      </c>
    </row>
    <row r="433" spans="1:7" ht="12.75">
      <c r="A433" s="51">
        <v>2006</v>
      </c>
      <c r="B433" s="229">
        <v>3</v>
      </c>
      <c r="C433" s="231" t="s">
        <v>27</v>
      </c>
      <c r="D433" s="51" t="s">
        <v>28</v>
      </c>
      <c r="E433" s="235">
        <v>135.8473013625102</v>
      </c>
      <c r="F433" s="235">
        <v>140.27809298923094</v>
      </c>
      <c r="G433" s="235">
        <v>114.491014832228</v>
      </c>
    </row>
    <row r="434" spans="1:7" ht="12.75">
      <c r="A434" s="77">
        <v>2006</v>
      </c>
      <c r="B434" s="230">
        <v>4</v>
      </c>
      <c r="C434" s="232" t="s">
        <v>27</v>
      </c>
      <c r="D434" s="77" t="s">
        <v>28</v>
      </c>
      <c r="E434" s="236">
        <v>131.4712777938616</v>
      </c>
      <c r="F434" s="236">
        <v>138.31306990281962</v>
      </c>
      <c r="G434" s="236">
        <v>119.16978376010663</v>
      </c>
    </row>
    <row r="435" spans="1:7" ht="12.75">
      <c r="A435" s="51">
        <v>2007</v>
      </c>
      <c r="B435" s="229">
        <v>1</v>
      </c>
      <c r="C435" s="231" t="s">
        <v>27</v>
      </c>
      <c r="D435" s="51" t="s">
        <v>28</v>
      </c>
      <c r="E435" s="235">
        <v>137.71275018180015</v>
      </c>
      <c r="F435" s="235">
        <v>134.80242047737732</v>
      </c>
      <c r="G435" s="235">
        <v>116.71100177545907</v>
      </c>
    </row>
    <row r="436" spans="1:7" ht="12.75">
      <c r="A436" s="77">
        <v>2007</v>
      </c>
      <c r="B436" s="230">
        <v>2</v>
      </c>
      <c r="C436" s="232" t="s">
        <v>27</v>
      </c>
      <c r="D436" s="77" t="s">
        <v>28</v>
      </c>
      <c r="E436" s="236">
        <v>133.7547027967246</v>
      </c>
      <c r="F436" s="236">
        <v>137.82263532863053</v>
      </c>
      <c r="G436" s="236">
        <v>123.0165058853526</v>
      </c>
    </row>
    <row r="437" spans="1:7" ht="12.75">
      <c r="A437" s="51">
        <v>2007</v>
      </c>
      <c r="B437" s="229">
        <v>3</v>
      </c>
      <c r="C437" s="231" t="s">
        <v>27</v>
      </c>
      <c r="D437" s="51" t="s">
        <v>28</v>
      </c>
      <c r="E437" s="235">
        <v>144.4226308357653</v>
      </c>
      <c r="F437" s="235">
        <v>150.62986824327155</v>
      </c>
      <c r="G437" s="235">
        <v>123.36378978788821</v>
      </c>
    </row>
    <row r="438" spans="1:7" ht="12.75">
      <c r="A438" s="77">
        <v>2007</v>
      </c>
      <c r="B438" s="230">
        <v>4</v>
      </c>
      <c r="C438" s="232" t="s">
        <v>27</v>
      </c>
      <c r="D438" s="77" t="s">
        <v>28</v>
      </c>
      <c r="E438" s="236">
        <v>155.34269608814913</v>
      </c>
      <c r="F438" s="236">
        <v>161.71841907880156</v>
      </c>
      <c r="G438" s="236">
        <v>122.89905100265337</v>
      </c>
    </row>
    <row r="439" spans="1:7" ht="12.75">
      <c r="A439" s="51">
        <v>2008</v>
      </c>
      <c r="B439" s="229">
        <v>1</v>
      </c>
      <c r="C439" s="231" t="s">
        <v>27</v>
      </c>
      <c r="D439" s="51" t="s">
        <v>28</v>
      </c>
      <c r="E439" s="235">
        <v>139.03480309573865</v>
      </c>
      <c r="F439" s="235">
        <v>137.17509992382182</v>
      </c>
      <c r="G439" s="235">
        <v>129.41914189569715</v>
      </c>
    </row>
    <row r="440" spans="1:7" ht="12.75">
      <c r="A440" s="77">
        <v>2008</v>
      </c>
      <c r="B440" s="230">
        <v>2</v>
      </c>
      <c r="C440" s="232" t="s">
        <v>27</v>
      </c>
      <c r="D440" s="77" t="s">
        <v>28</v>
      </c>
      <c r="E440" s="236">
        <v>124.61309110466134</v>
      </c>
      <c r="F440" s="236">
        <v>135.30057037020904</v>
      </c>
      <c r="G440" s="236">
        <v>120.0457640684817</v>
      </c>
    </row>
    <row r="441" spans="1:7" ht="12.75">
      <c r="A441" s="51">
        <v>2008</v>
      </c>
      <c r="B441" s="229">
        <v>3</v>
      </c>
      <c r="C441" s="231" t="s">
        <v>27</v>
      </c>
      <c r="D441" s="51" t="s">
        <v>28</v>
      </c>
      <c r="E441" s="235">
        <v>151.46497379196418</v>
      </c>
      <c r="F441" s="235">
        <v>151.28899337324728</v>
      </c>
      <c r="G441" s="235">
        <v>117.8774811830292</v>
      </c>
    </row>
    <row r="442" spans="1:7" ht="12.75">
      <c r="A442" s="77">
        <v>2008</v>
      </c>
      <c r="B442" s="230">
        <v>4</v>
      </c>
      <c r="C442" s="232" t="s">
        <v>27</v>
      </c>
      <c r="D442" s="77" t="s">
        <v>28</v>
      </c>
      <c r="E442" s="236">
        <v>125.28931255485377</v>
      </c>
      <c r="F442" s="236">
        <v>134.83117081409551</v>
      </c>
      <c r="G442" s="236">
        <v>111.09827226632073</v>
      </c>
    </row>
    <row r="443" spans="1:7" ht="12.75">
      <c r="A443" s="51">
        <v>2009</v>
      </c>
      <c r="B443" s="229">
        <v>1</v>
      </c>
      <c r="C443" s="231" t="s">
        <v>27</v>
      </c>
      <c r="D443" s="51" t="s">
        <v>28</v>
      </c>
      <c r="E443" s="235">
        <v>96.01134652303345</v>
      </c>
      <c r="F443" s="235">
        <v>95.97470362312303</v>
      </c>
      <c r="G443" s="235">
        <v>98.62444417670908</v>
      </c>
    </row>
    <row r="444" spans="1:7" ht="12.75">
      <c r="A444" s="77">
        <v>2001</v>
      </c>
      <c r="B444" s="230">
        <v>1</v>
      </c>
      <c r="C444" s="232" t="s">
        <v>29</v>
      </c>
      <c r="D444" s="77" t="s">
        <v>30</v>
      </c>
      <c r="E444" s="236">
        <v>86.33227157363773</v>
      </c>
      <c r="F444" s="236">
        <v>86.64451401838186</v>
      </c>
      <c r="G444" s="236">
        <v>96.49639934221148</v>
      </c>
    </row>
    <row r="445" spans="1:7" ht="12.75">
      <c r="A445" s="51">
        <v>2001</v>
      </c>
      <c r="B445" s="229">
        <v>2</v>
      </c>
      <c r="C445" s="231" t="s">
        <v>29</v>
      </c>
      <c r="D445" s="51" t="s">
        <v>30</v>
      </c>
      <c r="E445" s="235">
        <v>104.55705730541689</v>
      </c>
      <c r="F445" s="235">
        <v>100.55577714797411</v>
      </c>
      <c r="G445" s="235">
        <v>101.61823354080911</v>
      </c>
    </row>
    <row r="446" spans="1:7" ht="12.75">
      <c r="A446" s="77">
        <v>2001</v>
      </c>
      <c r="B446" s="230">
        <v>3</v>
      </c>
      <c r="C446" s="232" t="s">
        <v>29</v>
      </c>
      <c r="D446" s="77" t="s">
        <v>30</v>
      </c>
      <c r="E446" s="236">
        <v>102.8807879948668</v>
      </c>
      <c r="F446" s="236">
        <v>100.1579127577276</v>
      </c>
      <c r="G446" s="236">
        <v>101.06203147692159</v>
      </c>
    </row>
    <row r="447" spans="1:7" ht="12.75">
      <c r="A447" s="51">
        <v>2001</v>
      </c>
      <c r="B447" s="229">
        <v>4</v>
      </c>
      <c r="C447" s="231" t="s">
        <v>29</v>
      </c>
      <c r="D447" s="51" t="s">
        <v>30</v>
      </c>
      <c r="E447" s="235">
        <v>106.22988312607859</v>
      </c>
      <c r="F447" s="235">
        <v>112.64179607591643</v>
      </c>
      <c r="G447" s="235">
        <v>100.82333564005779</v>
      </c>
    </row>
    <row r="448" spans="1:7" ht="12.75">
      <c r="A448" s="77">
        <v>2002</v>
      </c>
      <c r="B448" s="230">
        <v>1</v>
      </c>
      <c r="C448" s="232" t="s">
        <v>29</v>
      </c>
      <c r="D448" s="77" t="s">
        <v>30</v>
      </c>
      <c r="E448" s="236">
        <v>80.74403048523159</v>
      </c>
      <c r="F448" s="236">
        <v>72.7112897070869</v>
      </c>
      <c r="G448" s="236">
        <v>81.8605399029364</v>
      </c>
    </row>
    <row r="449" spans="1:7" ht="12.75">
      <c r="A449" s="51">
        <v>2002</v>
      </c>
      <c r="B449" s="229">
        <v>2</v>
      </c>
      <c r="C449" s="231" t="s">
        <v>29</v>
      </c>
      <c r="D449" s="51" t="s">
        <v>30</v>
      </c>
      <c r="E449" s="235">
        <v>89.44335090180004</v>
      </c>
      <c r="F449" s="235">
        <v>84.22015025537523</v>
      </c>
      <c r="G449" s="235">
        <v>85.29697702625363</v>
      </c>
    </row>
    <row r="450" spans="1:7" ht="12.75">
      <c r="A450" s="77">
        <v>2002</v>
      </c>
      <c r="B450" s="230">
        <v>3</v>
      </c>
      <c r="C450" s="232" t="s">
        <v>29</v>
      </c>
      <c r="D450" s="77" t="s">
        <v>30</v>
      </c>
      <c r="E450" s="236">
        <v>92.86004880769285</v>
      </c>
      <c r="F450" s="236">
        <v>87.1146592685757</v>
      </c>
      <c r="G450" s="236">
        <v>84.06541909430814</v>
      </c>
    </row>
    <row r="451" spans="1:7" ht="12.75">
      <c r="A451" s="51">
        <v>2002</v>
      </c>
      <c r="B451" s="229">
        <v>4</v>
      </c>
      <c r="C451" s="231" t="s">
        <v>29</v>
      </c>
      <c r="D451" s="51" t="s">
        <v>30</v>
      </c>
      <c r="E451" s="235">
        <v>95.61455403789103</v>
      </c>
      <c r="F451" s="235">
        <v>94.56555806453542</v>
      </c>
      <c r="G451" s="235">
        <v>83.86836076653132</v>
      </c>
    </row>
    <row r="452" spans="1:7" ht="12.75">
      <c r="A452" s="77">
        <v>2003</v>
      </c>
      <c r="B452" s="230">
        <v>1</v>
      </c>
      <c r="C452" s="232" t="s">
        <v>29</v>
      </c>
      <c r="D452" s="77" t="s">
        <v>30</v>
      </c>
      <c r="E452" s="236">
        <v>72.06847464627084</v>
      </c>
      <c r="F452" s="236">
        <v>67.33207078331625</v>
      </c>
      <c r="G452" s="236">
        <v>81.45914396257736</v>
      </c>
    </row>
    <row r="453" spans="1:7" ht="12.75">
      <c r="A453" s="51">
        <v>2003</v>
      </c>
      <c r="B453" s="229">
        <v>2</v>
      </c>
      <c r="C453" s="231" t="s">
        <v>29</v>
      </c>
      <c r="D453" s="51" t="s">
        <v>30</v>
      </c>
      <c r="E453" s="235">
        <v>83.18753460279497</v>
      </c>
      <c r="F453" s="235">
        <v>76.98436276347395</v>
      </c>
      <c r="G453" s="235">
        <v>81.77943249401561</v>
      </c>
    </row>
    <row r="454" spans="1:7" ht="12.75">
      <c r="A454" s="77">
        <v>2003</v>
      </c>
      <c r="B454" s="230">
        <v>3</v>
      </c>
      <c r="C454" s="232" t="s">
        <v>29</v>
      </c>
      <c r="D454" s="77" t="s">
        <v>30</v>
      </c>
      <c r="E454" s="236">
        <v>103.35328038314859</v>
      </c>
      <c r="F454" s="236">
        <v>92.32079307542914</v>
      </c>
      <c r="G454" s="236">
        <v>80.63451422744303</v>
      </c>
    </row>
    <row r="455" spans="1:7" ht="12.75">
      <c r="A455" s="51">
        <v>2003</v>
      </c>
      <c r="B455" s="229">
        <v>4</v>
      </c>
      <c r="C455" s="231" t="s">
        <v>29</v>
      </c>
      <c r="D455" s="51" t="s">
        <v>30</v>
      </c>
      <c r="E455" s="235">
        <v>107.55417345587331</v>
      </c>
      <c r="F455" s="235">
        <v>101.42213690203533</v>
      </c>
      <c r="G455" s="235">
        <v>81.56671561581292</v>
      </c>
    </row>
    <row r="456" spans="1:7" ht="12.75">
      <c r="A456" s="77">
        <v>2004</v>
      </c>
      <c r="B456" s="230">
        <v>1</v>
      </c>
      <c r="C456" s="232" t="s">
        <v>29</v>
      </c>
      <c r="D456" s="77" t="s">
        <v>30</v>
      </c>
      <c r="E456" s="236">
        <v>84.11563589037361</v>
      </c>
      <c r="F456" s="236">
        <v>81.70379007434528</v>
      </c>
      <c r="G456" s="236">
        <v>79.65659893049512</v>
      </c>
    </row>
    <row r="457" spans="1:7" ht="12.75">
      <c r="A457" s="51">
        <v>2004</v>
      </c>
      <c r="B457" s="229">
        <v>2</v>
      </c>
      <c r="C457" s="231" t="s">
        <v>29</v>
      </c>
      <c r="D457" s="51" t="s">
        <v>30</v>
      </c>
      <c r="E457" s="235">
        <v>103.05813436741418</v>
      </c>
      <c r="F457" s="235">
        <v>102.60801616754466</v>
      </c>
      <c r="G457" s="235">
        <v>79.55430071469635</v>
      </c>
    </row>
    <row r="458" spans="1:7" ht="12.75">
      <c r="A458" s="77">
        <v>2004</v>
      </c>
      <c r="B458" s="230">
        <v>3</v>
      </c>
      <c r="C458" s="232" t="s">
        <v>29</v>
      </c>
      <c r="D458" s="77" t="s">
        <v>30</v>
      </c>
      <c r="E458" s="236">
        <v>118.65030952791233</v>
      </c>
      <c r="F458" s="236">
        <v>111.96342605139954</v>
      </c>
      <c r="G458" s="236">
        <v>79.1016586093072</v>
      </c>
    </row>
    <row r="459" spans="1:7" ht="12.75">
      <c r="A459" s="51">
        <v>2004</v>
      </c>
      <c r="B459" s="229">
        <v>4</v>
      </c>
      <c r="C459" s="231" t="s">
        <v>29</v>
      </c>
      <c r="D459" s="51" t="s">
        <v>30</v>
      </c>
      <c r="E459" s="235">
        <v>118.52592183425092</v>
      </c>
      <c r="F459" s="235">
        <v>116.11478394257671</v>
      </c>
      <c r="G459" s="235">
        <v>81.58315062328472</v>
      </c>
    </row>
    <row r="460" spans="1:7" ht="12.75">
      <c r="A460" s="77">
        <v>2005</v>
      </c>
      <c r="B460" s="230">
        <v>1</v>
      </c>
      <c r="C460" s="232" t="s">
        <v>29</v>
      </c>
      <c r="D460" s="77" t="s">
        <v>30</v>
      </c>
      <c r="E460" s="236">
        <v>86.66652643587408</v>
      </c>
      <c r="F460" s="236">
        <v>85.14884105511366</v>
      </c>
      <c r="G460" s="236">
        <v>81.6090972295689</v>
      </c>
    </row>
    <row r="461" spans="1:7" ht="12.75">
      <c r="A461" s="51">
        <v>2005</v>
      </c>
      <c r="B461" s="229">
        <v>2</v>
      </c>
      <c r="C461" s="231" t="s">
        <v>29</v>
      </c>
      <c r="D461" s="51" t="s">
        <v>30</v>
      </c>
      <c r="E461" s="235">
        <v>106.26593473280745</v>
      </c>
      <c r="F461" s="235">
        <v>100.20898125041028</v>
      </c>
      <c r="G461" s="235">
        <v>82.19519288972401</v>
      </c>
    </row>
    <row r="462" spans="1:7" ht="12.75">
      <c r="A462" s="77">
        <v>2005</v>
      </c>
      <c r="B462" s="230">
        <v>3</v>
      </c>
      <c r="C462" s="232" t="s">
        <v>29</v>
      </c>
      <c r="D462" s="77" t="s">
        <v>30</v>
      </c>
      <c r="E462" s="236">
        <v>126.31601776666848</v>
      </c>
      <c r="F462" s="236">
        <v>113.5994648401579</v>
      </c>
      <c r="G462" s="236">
        <v>83.50685530690596</v>
      </c>
    </row>
    <row r="463" spans="1:7" ht="12.75">
      <c r="A463" s="51">
        <v>2005</v>
      </c>
      <c r="B463" s="229">
        <v>4</v>
      </c>
      <c r="C463" s="231" t="s">
        <v>29</v>
      </c>
      <c r="D463" s="51" t="s">
        <v>30</v>
      </c>
      <c r="E463" s="235">
        <v>118.28465700710076</v>
      </c>
      <c r="F463" s="235">
        <v>121.96493548623879</v>
      </c>
      <c r="G463" s="235">
        <v>83.9421888906467</v>
      </c>
    </row>
    <row r="464" spans="1:7" ht="12.75">
      <c r="A464" s="77">
        <v>2006</v>
      </c>
      <c r="B464" s="230">
        <v>1</v>
      </c>
      <c r="C464" s="232" t="s">
        <v>29</v>
      </c>
      <c r="D464" s="77" t="s">
        <v>30</v>
      </c>
      <c r="E464" s="236">
        <v>99.97481112184298</v>
      </c>
      <c r="F464" s="236">
        <v>95.82751982808956</v>
      </c>
      <c r="G464" s="236">
        <v>82.42547710859044</v>
      </c>
    </row>
    <row r="465" spans="1:7" ht="12.75">
      <c r="A465" s="51">
        <v>2006</v>
      </c>
      <c r="B465" s="229">
        <v>2</v>
      </c>
      <c r="C465" s="231" t="s">
        <v>29</v>
      </c>
      <c r="D465" s="51" t="s">
        <v>30</v>
      </c>
      <c r="E465" s="235">
        <v>109.3875755883564</v>
      </c>
      <c r="F465" s="235">
        <v>113.29589604007657</v>
      </c>
      <c r="G465" s="235">
        <v>84.27910654381822</v>
      </c>
    </row>
    <row r="466" spans="1:7" ht="12.75">
      <c r="A466" s="77">
        <v>2006</v>
      </c>
      <c r="B466" s="230">
        <v>3</v>
      </c>
      <c r="C466" s="232" t="s">
        <v>29</v>
      </c>
      <c r="D466" s="77" t="s">
        <v>30</v>
      </c>
      <c r="E466" s="236">
        <v>126.70981251691846</v>
      </c>
      <c r="F466" s="236">
        <v>127.99199258630088</v>
      </c>
      <c r="G466" s="236">
        <v>85.34010274467859</v>
      </c>
    </row>
    <row r="467" spans="1:7" ht="12.75">
      <c r="A467" s="51">
        <v>2006</v>
      </c>
      <c r="B467" s="229">
        <v>4</v>
      </c>
      <c r="C467" s="231" t="s">
        <v>29</v>
      </c>
      <c r="D467" s="51" t="s">
        <v>30</v>
      </c>
      <c r="E467" s="235">
        <v>140.80936546996503</v>
      </c>
      <c r="F467" s="235">
        <v>145.18388703731927</v>
      </c>
      <c r="G467" s="235">
        <v>88.50969746321778</v>
      </c>
    </row>
    <row r="468" spans="1:7" ht="12.75">
      <c r="A468" s="77">
        <v>2007</v>
      </c>
      <c r="B468" s="230">
        <v>1</v>
      </c>
      <c r="C468" s="232" t="s">
        <v>29</v>
      </c>
      <c r="D468" s="77" t="s">
        <v>30</v>
      </c>
      <c r="E468" s="236">
        <v>118.36393720479457</v>
      </c>
      <c r="F468" s="236">
        <v>112.04969436952405</v>
      </c>
      <c r="G468" s="236">
        <v>86.72213158164624</v>
      </c>
    </row>
    <row r="469" spans="1:7" ht="12.75">
      <c r="A469" s="51">
        <v>2007</v>
      </c>
      <c r="B469" s="229">
        <v>2</v>
      </c>
      <c r="C469" s="231" t="s">
        <v>29</v>
      </c>
      <c r="D469" s="51" t="s">
        <v>30</v>
      </c>
      <c r="E469" s="235">
        <v>136.2091899247082</v>
      </c>
      <c r="F469" s="235">
        <v>135.90913184935263</v>
      </c>
      <c r="G469" s="235">
        <v>89.52394447943894</v>
      </c>
    </row>
    <row r="470" spans="1:7" ht="12.75">
      <c r="A470" s="77">
        <v>2007</v>
      </c>
      <c r="B470" s="230">
        <v>3</v>
      </c>
      <c r="C470" s="232" t="s">
        <v>29</v>
      </c>
      <c r="D470" s="77" t="s">
        <v>30</v>
      </c>
      <c r="E470" s="236">
        <v>145.98528954458772</v>
      </c>
      <c r="F470" s="236">
        <v>146.45012597744545</v>
      </c>
      <c r="G470" s="236">
        <v>91.38187678079613</v>
      </c>
    </row>
    <row r="471" spans="1:7" ht="12.75">
      <c r="A471" s="51">
        <v>2007</v>
      </c>
      <c r="B471" s="229">
        <v>4</v>
      </c>
      <c r="C471" s="231" t="s">
        <v>29</v>
      </c>
      <c r="D471" s="51" t="s">
        <v>30</v>
      </c>
      <c r="E471" s="235">
        <v>144.80110170338918</v>
      </c>
      <c r="F471" s="235">
        <v>158.09238508200494</v>
      </c>
      <c r="G471" s="235">
        <v>93.62687291953996</v>
      </c>
    </row>
    <row r="472" spans="1:7" ht="12.75">
      <c r="A472" s="77">
        <v>2008</v>
      </c>
      <c r="B472" s="230">
        <v>1</v>
      </c>
      <c r="C472" s="232" t="s">
        <v>29</v>
      </c>
      <c r="D472" s="77" t="s">
        <v>30</v>
      </c>
      <c r="E472" s="236">
        <v>131.6237092179916</v>
      </c>
      <c r="F472" s="236">
        <v>115.80109096990394</v>
      </c>
      <c r="G472" s="236">
        <v>92.92023230300718</v>
      </c>
    </row>
    <row r="473" spans="1:7" ht="12.75">
      <c r="A473" s="51">
        <v>2008</v>
      </c>
      <c r="B473" s="229">
        <v>2</v>
      </c>
      <c r="C473" s="231" t="s">
        <v>29</v>
      </c>
      <c r="D473" s="51" t="s">
        <v>30</v>
      </c>
      <c r="E473" s="235">
        <v>142.23008822109645</v>
      </c>
      <c r="F473" s="235">
        <v>136.782007673321</v>
      </c>
      <c r="G473" s="235">
        <v>92.14312820955799</v>
      </c>
    </row>
    <row r="474" spans="1:7" ht="12.75">
      <c r="A474" s="77">
        <v>2008</v>
      </c>
      <c r="B474" s="230">
        <v>3</v>
      </c>
      <c r="C474" s="232" t="s">
        <v>29</v>
      </c>
      <c r="D474" s="77" t="s">
        <v>30</v>
      </c>
      <c r="E474" s="236">
        <v>138.68938648940866</v>
      </c>
      <c r="F474" s="236">
        <v>138.62505460341703</v>
      </c>
      <c r="G474" s="236">
        <v>89.44435763223306</v>
      </c>
    </row>
    <row r="475" spans="1:7" ht="12.75">
      <c r="A475" s="51">
        <v>2008</v>
      </c>
      <c r="B475" s="229">
        <v>4</v>
      </c>
      <c r="C475" s="231" t="s">
        <v>29</v>
      </c>
      <c r="D475" s="51" t="s">
        <v>30</v>
      </c>
      <c r="E475" s="235">
        <v>134.72600867833174</v>
      </c>
      <c r="F475" s="235">
        <v>149.81687801843074</v>
      </c>
      <c r="G475" s="235">
        <v>87.42815750301766</v>
      </c>
    </row>
    <row r="476" spans="1:7" ht="12.75">
      <c r="A476" s="77">
        <v>2009</v>
      </c>
      <c r="B476" s="230">
        <v>1</v>
      </c>
      <c r="C476" s="232" t="s">
        <v>29</v>
      </c>
      <c r="D476" s="77" t="s">
        <v>30</v>
      </c>
      <c r="E476" s="236">
        <v>118.69479042141297</v>
      </c>
      <c r="F476" s="236">
        <v>111.863244270578</v>
      </c>
      <c r="G476" s="236">
        <v>82.70920745411705</v>
      </c>
    </row>
    <row r="477" spans="1:7" ht="12.75">
      <c r="A477" s="51">
        <v>2001</v>
      </c>
      <c r="B477" s="229">
        <v>1</v>
      </c>
      <c r="C477" s="231" t="s">
        <v>31</v>
      </c>
      <c r="D477" s="51" t="s">
        <v>32</v>
      </c>
      <c r="E477" s="235">
        <v>85.27700933559512</v>
      </c>
      <c r="F477" s="235">
        <v>78.49314508480383</v>
      </c>
      <c r="G477" s="235">
        <v>102.6986888832732</v>
      </c>
    </row>
    <row r="478" spans="1:7" ht="12.75">
      <c r="A478" s="77">
        <v>2001</v>
      </c>
      <c r="B478" s="230">
        <v>2</v>
      </c>
      <c r="C478" s="232" t="s">
        <v>31</v>
      </c>
      <c r="D478" s="77" t="s">
        <v>32</v>
      </c>
      <c r="E478" s="236">
        <v>93.16484162449878</v>
      </c>
      <c r="F478" s="236">
        <v>90.08471894588342</v>
      </c>
      <c r="G478" s="236">
        <v>103.02969171203469</v>
      </c>
    </row>
    <row r="479" spans="1:7" ht="12.75">
      <c r="A479" s="51">
        <v>2001</v>
      </c>
      <c r="B479" s="229">
        <v>3</v>
      </c>
      <c r="C479" s="231" t="s">
        <v>31</v>
      </c>
      <c r="D479" s="51" t="s">
        <v>32</v>
      </c>
      <c r="E479" s="235">
        <v>91.21361479905667</v>
      </c>
      <c r="F479" s="235">
        <v>87.86294060541518</v>
      </c>
      <c r="G479" s="235">
        <v>99.16768204842606</v>
      </c>
    </row>
    <row r="480" spans="1:7" ht="12.75">
      <c r="A480" s="77">
        <v>2001</v>
      </c>
      <c r="B480" s="230">
        <v>4</v>
      </c>
      <c r="C480" s="232" t="s">
        <v>31</v>
      </c>
      <c r="D480" s="77" t="s">
        <v>32</v>
      </c>
      <c r="E480" s="236">
        <v>130.34453424084938</v>
      </c>
      <c r="F480" s="236">
        <v>143.55919536389757</v>
      </c>
      <c r="G480" s="236">
        <v>95.10393735626602</v>
      </c>
    </row>
    <row r="481" spans="1:7" ht="12.75">
      <c r="A481" s="51">
        <v>2002</v>
      </c>
      <c r="B481" s="229">
        <v>1</v>
      </c>
      <c r="C481" s="231" t="s">
        <v>31</v>
      </c>
      <c r="D481" s="51" t="s">
        <v>32</v>
      </c>
      <c r="E481" s="235">
        <v>74.30780608392811</v>
      </c>
      <c r="F481" s="235">
        <v>73.52259522959494</v>
      </c>
      <c r="G481" s="235">
        <v>86.23096485386576</v>
      </c>
    </row>
    <row r="482" spans="1:7" ht="12.75">
      <c r="A482" s="77">
        <v>2002</v>
      </c>
      <c r="B482" s="230">
        <v>2</v>
      </c>
      <c r="C482" s="232" t="s">
        <v>31</v>
      </c>
      <c r="D482" s="77" t="s">
        <v>32</v>
      </c>
      <c r="E482" s="236">
        <v>92.22427919895433</v>
      </c>
      <c r="F482" s="236">
        <v>90.92622302763303</v>
      </c>
      <c r="G482" s="236">
        <v>87.13861222033906</v>
      </c>
    </row>
    <row r="483" spans="1:7" ht="12.75">
      <c r="A483" s="51">
        <v>2002</v>
      </c>
      <c r="B483" s="229">
        <v>3</v>
      </c>
      <c r="C483" s="231" t="s">
        <v>31</v>
      </c>
      <c r="D483" s="51" t="s">
        <v>32</v>
      </c>
      <c r="E483" s="235">
        <v>92.33936136412032</v>
      </c>
      <c r="F483" s="235">
        <v>83.3645223989098</v>
      </c>
      <c r="G483" s="235">
        <v>88.10911992069511</v>
      </c>
    </row>
    <row r="484" spans="1:7" ht="12.75">
      <c r="A484" s="77">
        <v>2002</v>
      </c>
      <c r="B484" s="230">
        <v>4</v>
      </c>
      <c r="C484" s="232" t="s">
        <v>31</v>
      </c>
      <c r="D484" s="77" t="s">
        <v>32</v>
      </c>
      <c r="E484" s="236">
        <v>106.53602191726033</v>
      </c>
      <c r="F484" s="236">
        <v>121.96628889443703</v>
      </c>
      <c r="G484" s="236">
        <v>91.4676346659182</v>
      </c>
    </row>
    <row r="485" spans="1:7" ht="12.75">
      <c r="A485" s="51">
        <v>2003</v>
      </c>
      <c r="B485" s="229">
        <v>1</v>
      </c>
      <c r="C485" s="231" t="s">
        <v>31</v>
      </c>
      <c r="D485" s="51" t="s">
        <v>32</v>
      </c>
      <c r="E485" s="235">
        <v>77.78349538957862</v>
      </c>
      <c r="F485" s="235">
        <v>77.35455316169744</v>
      </c>
      <c r="G485" s="235">
        <v>93.632053912251</v>
      </c>
    </row>
    <row r="486" spans="1:7" ht="12.75">
      <c r="A486" s="77">
        <v>2003</v>
      </c>
      <c r="B486" s="230">
        <v>2</v>
      </c>
      <c r="C486" s="232" t="s">
        <v>31</v>
      </c>
      <c r="D486" s="77" t="s">
        <v>32</v>
      </c>
      <c r="E486" s="236">
        <v>91.30570626475254</v>
      </c>
      <c r="F486" s="236">
        <v>89.8155202242942</v>
      </c>
      <c r="G486" s="236">
        <v>92.29305786718986</v>
      </c>
    </row>
    <row r="487" spans="1:7" ht="12.75">
      <c r="A487" s="51">
        <v>2003</v>
      </c>
      <c r="B487" s="229">
        <v>3</v>
      </c>
      <c r="C487" s="231" t="s">
        <v>31</v>
      </c>
      <c r="D487" s="51" t="s">
        <v>32</v>
      </c>
      <c r="E487" s="235">
        <v>93.08825133011501</v>
      </c>
      <c r="F487" s="235">
        <v>90.27448572500278</v>
      </c>
      <c r="G487" s="235">
        <v>89.45423658088059</v>
      </c>
    </row>
    <row r="488" spans="1:7" ht="12.75">
      <c r="A488" s="77">
        <v>2003</v>
      </c>
      <c r="B488" s="230">
        <v>4</v>
      </c>
      <c r="C488" s="232" t="s">
        <v>31</v>
      </c>
      <c r="D488" s="77" t="s">
        <v>32</v>
      </c>
      <c r="E488" s="236">
        <v>124.07474245968547</v>
      </c>
      <c r="F488" s="236">
        <v>134.80798180010768</v>
      </c>
      <c r="G488" s="236">
        <v>94.07165538746139</v>
      </c>
    </row>
    <row r="489" spans="1:7" ht="12.75">
      <c r="A489" s="51">
        <v>2004</v>
      </c>
      <c r="B489" s="229">
        <v>1</v>
      </c>
      <c r="C489" s="231" t="s">
        <v>31</v>
      </c>
      <c r="D489" s="51" t="s">
        <v>32</v>
      </c>
      <c r="E489" s="235">
        <v>78.2885017728038</v>
      </c>
      <c r="F489" s="235">
        <v>79.09597312103604</v>
      </c>
      <c r="G489" s="235">
        <v>88.19866178854198</v>
      </c>
    </row>
    <row r="490" spans="1:7" ht="12.75">
      <c r="A490" s="77">
        <v>2004</v>
      </c>
      <c r="B490" s="230">
        <v>2</v>
      </c>
      <c r="C490" s="232" t="s">
        <v>31</v>
      </c>
      <c r="D490" s="77" t="s">
        <v>32</v>
      </c>
      <c r="E490" s="236">
        <v>95.15531336638234</v>
      </c>
      <c r="F490" s="236">
        <v>91.605840834053</v>
      </c>
      <c r="G490" s="236">
        <v>90.6443157744912</v>
      </c>
    </row>
    <row r="491" spans="1:7" ht="12.75">
      <c r="A491" s="51">
        <v>2004</v>
      </c>
      <c r="B491" s="229">
        <v>3</v>
      </c>
      <c r="C491" s="231" t="s">
        <v>31</v>
      </c>
      <c r="D491" s="51" t="s">
        <v>32</v>
      </c>
      <c r="E491" s="235">
        <v>102.46127931670098</v>
      </c>
      <c r="F491" s="235">
        <v>97.23733717123218</v>
      </c>
      <c r="G491" s="235">
        <v>89.45868768395596</v>
      </c>
    </row>
    <row r="492" spans="1:7" ht="12.75">
      <c r="A492" s="77">
        <v>2004</v>
      </c>
      <c r="B492" s="230">
        <v>4</v>
      </c>
      <c r="C492" s="232" t="s">
        <v>31</v>
      </c>
      <c r="D492" s="77" t="s">
        <v>32</v>
      </c>
      <c r="E492" s="236">
        <v>140.21381255533294</v>
      </c>
      <c r="F492" s="236">
        <v>148.0481020875455</v>
      </c>
      <c r="G492" s="236">
        <v>90.51045797746545</v>
      </c>
    </row>
    <row r="493" spans="1:7" ht="12.75">
      <c r="A493" s="51">
        <v>2005</v>
      </c>
      <c r="B493" s="229">
        <v>1</v>
      </c>
      <c r="C493" s="231" t="s">
        <v>31</v>
      </c>
      <c r="D493" s="51" t="s">
        <v>32</v>
      </c>
      <c r="E493" s="235">
        <v>78.05686125193868</v>
      </c>
      <c r="F493" s="235">
        <v>76.0263678474835</v>
      </c>
      <c r="G493" s="235">
        <v>80.16288919010249</v>
      </c>
    </row>
    <row r="494" spans="1:7" ht="12.75">
      <c r="A494" s="77">
        <v>2005</v>
      </c>
      <c r="B494" s="230">
        <v>2</v>
      </c>
      <c r="C494" s="232" t="s">
        <v>31</v>
      </c>
      <c r="D494" s="77" t="s">
        <v>32</v>
      </c>
      <c r="E494" s="236">
        <v>92.40141084190718</v>
      </c>
      <c r="F494" s="236">
        <v>92.43375512036457</v>
      </c>
      <c r="G494" s="236">
        <v>80.39833916439682</v>
      </c>
    </row>
    <row r="495" spans="1:7" ht="12.75">
      <c r="A495" s="51">
        <v>2005</v>
      </c>
      <c r="B495" s="229">
        <v>3</v>
      </c>
      <c r="C495" s="231" t="s">
        <v>31</v>
      </c>
      <c r="D495" s="51" t="s">
        <v>32</v>
      </c>
      <c r="E495" s="235">
        <v>103.63379170747794</v>
      </c>
      <c r="F495" s="235">
        <v>98.21643104646334</v>
      </c>
      <c r="G495" s="235">
        <v>78.18359625395777</v>
      </c>
    </row>
    <row r="496" spans="1:7" ht="12.75">
      <c r="A496" s="77">
        <v>2005</v>
      </c>
      <c r="B496" s="230">
        <v>4</v>
      </c>
      <c r="C496" s="232" t="s">
        <v>31</v>
      </c>
      <c r="D496" s="77" t="s">
        <v>32</v>
      </c>
      <c r="E496" s="236">
        <v>138.87284356508468</v>
      </c>
      <c r="F496" s="236">
        <v>146.73805968199622</v>
      </c>
      <c r="G496" s="236">
        <v>79.20169062203938</v>
      </c>
    </row>
    <row r="497" spans="1:7" ht="12.75">
      <c r="A497" s="51">
        <v>2006</v>
      </c>
      <c r="B497" s="229">
        <v>1</v>
      </c>
      <c r="C497" s="231" t="s">
        <v>31</v>
      </c>
      <c r="D497" s="51" t="s">
        <v>32</v>
      </c>
      <c r="E497" s="235">
        <v>79.00503276892188</v>
      </c>
      <c r="F497" s="235">
        <v>77.64633153327827</v>
      </c>
      <c r="G497" s="235">
        <v>71.6041900209349</v>
      </c>
    </row>
    <row r="498" spans="1:7" ht="12.75">
      <c r="A498" s="77">
        <v>2006</v>
      </c>
      <c r="B498" s="230">
        <v>2</v>
      </c>
      <c r="C498" s="232" t="s">
        <v>31</v>
      </c>
      <c r="D498" s="77" t="s">
        <v>32</v>
      </c>
      <c r="E498" s="236">
        <v>98.80820030857734</v>
      </c>
      <c r="F498" s="236">
        <v>99.50265058979622</v>
      </c>
      <c r="G498" s="236">
        <v>75.35647548781787</v>
      </c>
    </row>
    <row r="499" spans="1:7" ht="12.75">
      <c r="A499" s="51">
        <v>2006</v>
      </c>
      <c r="B499" s="229">
        <v>3</v>
      </c>
      <c r="C499" s="231" t="s">
        <v>31</v>
      </c>
      <c r="D499" s="51" t="s">
        <v>32</v>
      </c>
      <c r="E499" s="235">
        <v>107.47767348128237</v>
      </c>
      <c r="F499" s="235">
        <v>106.60910070131608</v>
      </c>
      <c r="G499" s="235">
        <v>76.29121549514548</v>
      </c>
    </row>
    <row r="500" spans="1:7" ht="12.75">
      <c r="A500" s="77">
        <v>2006</v>
      </c>
      <c r="B500" s="230">
        <v>4</v>
      </c>
      <c r="C500" s="232" t="s">
        <v>31</v>
      </c>
      <c r="D500" s="77" t="s">
        <v>32</v>
      </c>
      <c r="E500" s="236">
        <v>153.69047311031733</v>
      </c>
      <c r="F500" s="236">
        <v>158.2859581554332</v>
      </c>
      <c r="G500" s="236">
        <v>77.84496681172398</v>
      </c>
    </row>
    <row r="501" spans="1:7" ht="12.75">
      <c r="A501" s="51">
        <v>2007</v>
      </c>
      <c r="B501" s="229">
        <v>1</v>
      </c>
      <c r="C501" s="231" t="s">
        <v>31</v>
      </c>
      <c r="D501" s="51" t="s">
        <v>32</v>
      </c>
      <c r="E501" s="235">
        <v>93.07963538077252</v>
      </c>
      <c r="F501" s="235">
        <v>91.90761482649361</v>
      </c>
      <c r="G501" s="235">
        <v>69.29329548000447</v>
      </c>
    </row>
    <row r="502" spans="1:7" ht="12.75">
      <c r="A502" s="77">
        <v>2007</v>
      </c>
      <c r="B502" s="230">
        <v>2</v>
      </c>
      <c r="C502" s="232" t="s">
        <v>31</v>
      </c>
      <c r="D502" s="77" t="s">
        <v>32</v>
      </c>
      <c r="E502" s="236">
        <v>116.49187732371347</v>
      </c>
      <c r="F502" s="236">
        <v>113.65314494995249</v>
      </c>
      <c r="G502" s="236">
        <v>71.72165649849518</v>
      </c>
    </row>
    <row r="503" spans="1:7" ht="12.75">
      <c r="A503" s="51">
        <v>2007</v>
      </c>
      <c r="B503" s="229">
        <v>3</v>
      </c>
      <c r="C503" s="231" t="s">
        <v>31</v>
      </c>
      <c r="D503" s="51" t="s">
        <v>32</v>
      </c>
      <c r="E503" s="235">
        <v>114.8426278785588</v>
      </c>
      <c r="F503" s="235">
        <v>110.18408652662406</v>
      </c>
      <c r="G503" s="235">
        <v>72.50052707038883</v>
      </c>
    </row>
    <row r="504" spans="1:7" ht="12.75">
      <c r="A504" s="77">
        <v>2007</v>
      </c>
      <c r="B504" s="230">
        <v>4</v>
      </c>
      <c r="C504" s="232" t="s">
        <v>31</v>
      </c>
      <c r="D504" s="77" t="s">
        <v>32</v>
      </c>
      <c r="E504" s="236">
        <v>171.03866993204815</v>
      </c>
      <c r="F504" s="236">
        <v>179.75632036838218</v>
      </c>
      <c r="G504" s="236">
        <v>73.4205898649456</v>
      </c>
    </row>
    <row r="505" spans="1:7" ht="12.75">
      <c r="A505" s="51">
        <v>2008</v>
      </c>
      <c r="B505" s="229">
        <v>1</v>
      </c>
      <c r="C505" s="231" t="s">
        <v>31</v>
      </c>
      <c r="D505" s="51" t="s">
        <v>32</v>
      </c>
      <c r="E505" s="235">
        <v>95.06090301857108</v>
      </c>
      <c r="F505" s="235">
        <v>96.35362734410607</v>
      </c>
      <c r="G505" s="235">
        <v>65.38412604949752</v>
      </c>
    </row>
    <row r="506" spans="1:7" ht="12.75">
      <c r="A506" s="77">
        <v>2008</v>
      </c>
      <c r="B506" s="230">
        <v>2</v>
      </c>
      <c r="C506" s="232" t="s">
        <v>31</v>
      </c>
      <c r="D506" s="77" t="s">
        <v>32</v>
      </c>
      <c r="E506" s="236">
        <v>115.54392177047154</v>
      </c>
      <c r="F506" s="236">
        <v>110.35609259654463</v>
      </c>
      <c r="G506" s="236">
        <v>67.83364025946642</v>
      </c>
    </row>
    <row r="507" spans="1:7" ht="12.75">
      <c r="A507" s="51">
        <v>2008</v>
      </c>
      <c r="B507" s="229">
        <v>3</v>
      </c>
      <c r="C507" s="231" t="s">
        <v>31</v>
      </c>
      <c r="D507" s="51" t="s">
        <v>32</v>
      </c>
      <c r="E507" s="235">
        <v>107.87373641059303</v>
      </c>
      <c r="F507" s="235">
        <v>111.31175477948871</v>
      </c>
      <c r="G507" s="235">
        <v>65.2758042614741</v>
      </c>
    </row>
    <row r="508" spans="1:7" ht="12.75">
      <c r="A508" s="77">
        <v>2008</v>
      </c>
      <c r="B508" s="230">
        <v>4</v>
      </c>
      <c r="C508" s="232" t="s">
        <v>31</v>
      </c>
      <c r="D508" s="77" t="s">
        <v>32</v>
      </c>
      <c r="E508" s="236">
        <v>133.64065187157635</v>
      </c>
      <c r="F508" s="236">
        <v>146.00424088198497</v>
      </c>
      <c r="G508" s="236">
        <v>67.40217870068163</v>
      </c>
    </row>
    <row r="509" spans="1:7" ht="12.75">
      <c r="A509" s="51">
        <v>2009</v>
      </c>
      <c r="B509" s="229">
        <v>1</v>
      </c>
      <c r="C509" s="231" t="s">
        <v>31</v>
      </c>
      <c r="D509" s="51" t="s">
        <v>32</v>
      </c>
      <c r="E509" s="235">
        <v>75.86820751216885</v>
      </c>
      <c r="F509" s="235">
        <v>75.67446427958109</v>
      </c>
      <c r="G509" s="235">
        <v>56.526747272743016</v>
      </c>
    </row>
    <row r="510" spans="1:7" ht="12.75">
      <c r="A510" s="77">
        <v>2001</v>
      </c>
      <c r="B510" s="230">
        <v>1</v>
      </c>
      <c r="C510" s="232" t="s">
        <v>33</v>
      </c>
      <c r="D510" s="77" t="s">
        <v>34</v>
      </c>
      <c r="E510" s="236">
        <v>91.83026407026006</v>
      </c>
      <c r="F510" s="236">
        <v>91.08921030421952</v>
      </c>
      <c r="G510" s="236">
        <v>99.31866435690462</v>
      </c>
    </row>
    <row r="511" spans="1:7" ht="12.75">
      <c r="A511" s="51">
        <v>2001</v>
      </c>
      <c r="B511" s="229">
        <v>2</v>
      </c>
      <c r="C511" s="231" t="s">
        <v>33</v>
      </c>
      <c r="D511" s="51" t="s">
        <v>34</v>
      </c>
      <c r="E511" s="235">
        <v>108.91547375868659</v>
      </c>
      <c r="F511" s="235">
        <v>110.9849841839517</v>
      </c>
      <c r="G511" s="235">
        <v>104.29503125134562</v>
      </c>
    </row>
    <row r="512" spans="1:7" ht="12.75">
      <c r="A512" s="77">
        <v>2001</v>
      </c>
      <c r="B512" s="230">
        <v>3</v>
      </c>
      <c r="C512" s="232" t="s">
        <v>33</v>
      </c>
      <c r="D512" s="77" t="s">
        <v>34</v>
      </c>
      <c r="E512" s="236">
        <v>105.57287840466155</v>
      </c>
      <c r="F512" s="236">
        <v>105.2572612264321</v>
      </c>
      <c r="G512" s="236">
        <v>101.84129549828258</v>
      </c>
    </row>
    <row r="513" spans="1:7" ht="12.75">
      <c r="A513" s="51">
        <v>2001</v>
      </c>
      <c r="B513" s="229">
        <v>4</v>
      </c>
      <c r="C513" s="231" t="s">
        <v>33</v>
      </c>
      <c r="D513" s="51" t="s">
        <v>34</v>
      </c>
      <c r="E513" s="235">
        <v>93.68138376639182</v>
      </c>
      <c r="F513" s="235">
        <v>92.66854428539666</v>
      </c>
      <c r="G513" s="235">
        <v>94.54500889346718</v>
      </c>
    </row>
    <row r="514" spans="1:7" ht="12.75">
      <c r="A514" s="77">
        <v>2002</v>
      </c>
      <c r="B514" s="230">
        <v>1</v>
      </c>
      <c r="C514" s="232" t="s">
        <v>33</v>
      </c>
      <c r="D514" s="77" t="s">
        <v>34</v>
      </c>
      <c r="E514" s="236">
        <v>60.55198871873679</v>
      </c>
      <c r="F514" s="236">
        <v>66.6899170041256</v>
      </c>
      <c r="G514" s="236">
        <v>76.98397188538192</v>
      </c>
    </row>
    <row r="515" spans="1:7" ht="12.75">
      <c r="A515" s="51">
        <v>2002</v>
      </c>
      <c r="B515" s="229">
        <v>2</v>
      </c>
      <c r="C515" s="231" t="s">
        <v>33</v>
      </c>
      <c r="D515" s="51" t="s">
        <v>34</v>
      </c>
      <c r="E515" s="235">
        <v>70.05158881810654</v>
      </c>
      <c r="F515" s="235">
        <v>68.62018801262775</v>
      </c>
      <c r="G515" s="235">
        <v>74.11090170151736</v>
      </c>
    </row>
    <row r="516" spans="1:7" ht="12.75">
      <c r="A516" s="77">
        <v>2002</v>
      </c>
      <c r="B516" s="230">
        <v>3</v>
      </c>
      <c r="C516" s="232" t="s">
        <v>33</v>
      </c>
      <c r="D516" s="77" t="s">
        <v>34</v>
      </c>
      <c r="E516" s="236">
        <v>69.9247276932473</v>
      </c>
      <c r="F516" s="236">
        <v>71.61165432472433</v>
      </c>
      <c r="G516" s="236">
        <v>73.6736809679802</v>
      </c>
    </row>
    <row r="517" spans="1:7" ht="12.75">
      <c r="A517" s="51">
        <v>2002</v>
      </c>
      <c r="B517" s="229">
        <v>4</v>
      </c>
      <c r="C517" s="231" t="s">
        <v>33</v>
      </c>
      <c r="D517" s="51" t="s">
        <v>34</v>
      </c>
      <c r="E517" s="235">
        <v>65.90144192006575</v>
      </c>
      <c r="F517" s="235">
        <v>63.03932825334044</v>
      </c>
      <c r="G517" s="235">
        <v>70.83770830090062</v>
      </c>
    </row>
    <row r="518" spans="1:7" ht="12.75">
      <c r="A518" s="77">
        <v>2003</v>
      </c>
      <c r="B518" s="230">
        <v>1</v>
      </c>
      <c r="C518" s="232" t="s">
        <v>33</v>
      </c>
      <c r="D518" s="77" t="s">
        <v>34</v>
      </c>
      <c r="E518" s="236">
        <v>59.689246030373106</v>
      </c>
      <c r="F518" s="236">
        <v>54.27527038267025</v>
      </c>
      <c r="G518" s="236">
        <v>69.2994862656381</v>
      </c>
    </row>
    <row r="519" spans="1:7" ht="12.75">
      <c r="A519" s="51">
        <v>2003</v>
      </c>
      <c r="B519" s="229">
        <v>2</v>
      </c>
      <c r="C519" s="231" t="s">
        <v>33</v>
      </c>
      <c r="D519" s="51" t="s">
        <v>34</v>
      </c>
      <c r="E519" s="235">
        <v>66.488834585026</v>
      </c>
      <c r="F519" s="235">
        <v>66.24392700322714</v>
      </c>
      <c r="G519" s="235">
        <v>77.55832093989208</v>
      </c>
    </row>
    <row r="520" spans="1:7" ht="12.75">
      <c r="A520" s="77">
        <v>2003</v>
      </c>
      <c r="B520" s="230">
        <v>3</v>
      </c>
      <c r="C520" s="232" t="s">
        <v>33</v>
      </c>
      <c r="D520" s="77" t="s">
        <v>34</v>
      </c>
      <c r="E520" s="236">
        <v>64.29593771262975</v>
      </c>
      <c r="F520" s="236">
        <v>67.82719592037417</v>
      </c>
      <c r="G520" s="236">
        <v>74.7634205235387</v>
      </c>
    </row>
    <row r="521" spans="1:7" ht="12.75">
      <c r="A521" s="51">
        <v>2003</v>
      </c>
      <c r="B521" s="229">
        <v>4</v>
      </c>
      <c r="C521" s="231" t="s">
        <v>33</v>
      </c>
      <c r="D521" s="51" t="s">
        <v>34</v>
      </c>
      <c r="E521" s="235">
        <v>62.79289204594718</v>
      </c>
      <c r="F521" s="235">
        <v>62.56061563796195</v>
      </c>
      <c r="G521" s="235">
        <v>74.94559582917918</v>
      </c>
    </row>
    <row r="522" spans="1:7" ht="12.75">
      <c r="A522" s="77">
        <v>2004</v>
      </c>
      <c r="B522" s="230">
        <v>1</v>
      </c>
      <c r="C522" s="232" t="s">
        <v>33</v>
      </c>
      <c r="D522" s="77" t="s">
        <v>34</v>
      </c>
      <c r="E522" s="236">
        <v>67.4841768053982</v>
      </c>
      <c r="F522" s="236">
        <v>70.09210967935235</v>
      </c>
      <c r="G522" s="236">
        <v>74.28049034967721</v>
      </c>
    </row>
    <row r="523" spans="1:7" ht="12.75">
      <c r="A523" s="51">
        <v>2004</v>
      </c>
      <c r="B523" s="229">
        <v>2</v>
      </c>
      <c r="C523" s="231" t="s">
        <v>33</v>
      </c>
      <c r="D523" s="51" t="s">
        <v>34</v>
      </c>
      <c r="E523" s="235">
        <v>75.90067809674578</v>
      </c>
      <c r="F523" s="235">
        <v>72.99901383550167</v>
      </c>
      <c r="G523" s="235">
        <v>76.85943022188953</v>
      </c>
    </row>
    <row r="524" spans="1:7" ht="12.75">
      <c r="A524" s="77">
        <v>2004</v>
      </c>
      <c r="B524" s="230">
        <v>3</v>
      </c>
      <c r="C524" s="232" t="s">
        <v>33</v>
      </c>
      <c r="D524" s="77" t="s">
        <v>34</v>
      </c>
      <c r="E524" s="236">
        <v>77.60794625711108</v>
      </c>
      <c r="F524" s="236">
        <v>79.43213906372574</v>
      </c>
      <c r="G524" s="236">
        <v>75.48284736690438</v>
      </c>
    </row>
    <row r="525" spans="1:7" ht="12.75">
      <c r="A525" s="51">
        <v>2004</v>
      </c>
      <c r="B525" s="229">
        <v>4</v>
      </c>
      <c r="C525" s="231" t="s">
        <v>33</v>
      </c>
      <c r="D525" s="51" t="s">
        <v>34</v>
      </c>
      <c r="E525" s="235">
        <v>81.78901779516994</v>
      </c>
      <c r="F525" s="235">
        <v>79.38867071926747</v>
      </c>
      <c r="G525" s="235">
        <v>75.23773877386083</v>
      </c>
    </row>
    <row r="526" spans="1:7" ht="12.75">
      <c r="A526" s="77">
        <v>2005</v>
      </c>
      <c r="B526" s="230">
        <v>1</v>
      </c>
      <c r="C526" s="232" t="s">
        <v>33</v>
      </c>
      <c r="D526" s="77" t="s">
        <v>34</v>
      </c>
      <c r="E526" s="236">
        <v>71.28928260766145</v>
      </c>
      <c r="F526" s="236">
        <v>75.00068072860392</v>
      </c>
      <c r="G526" s="236">
        <v>70.72111610529069</v>
      </c>
    </row>
    <row r="527" spans="1:7" ht="12.75">
      <c r="A527" s="51">
        <v>2005</v>
      </c>
      <c r="B527" s="229">
        <v>2</v>
      </c>
      <c r="C527" s="231" t="s">
        <v>33</v>
      </c>
      <c r="D527" s="51" t="s">
        <v>34</v>
      </c>
      <c r="E527" s="235">
        <v>81.65306813767052</v>
      </c>
      <c r="F527" s="235">
        <v>79.72504523966995</v>
      </c>
      <c r="G527" s="235">
        <v>75.59149009463178</v>
      </c>
    </row>
    <row r="528" spans="1:7" ht="12.75">
      <c r="A528" s="77">
        <v>2005</v>
      </c>
      <c r="B528" s="230">
        <v>3</v>
      </c>
      <c r="C528" s="232" t="s">
        <v>33</v>
      </c>
      <c r="D528" s="77" t="s">
        <v>34</v>
      </c>
      <c r="E528" s="236">
        <v>78.67113037726193</v>
      </c>
      <c r="F528" s="236">
        <v>85.35053356892783</v>
      </c>
      <c r="G528" s="236">
        <v>74.98335580162103</v>
      </c>
    </row>
    <row r="529" spans="1:7" ht="12.75">
      <c r="A529" s="51">
        <v>2005</v>
      </c>
      <c r="B529" s="229">
        <v>4</v>
      </c>
      <c r="C529" s="231" t="s">
        <v>33</v>
      </c>
      <c r="D529" s="51" t="s">
        <v>34</v>
      </c>
      <c r="E529" s="235">
        <v>90.30672443793507</v>
      </c>
      <c r="F529" s="235">
        <v>81.39129680939531</v>
      </c>
      <c r="G529" s="235">
        <v>77.66100156670763</v>
      </c>
    </row>
    <row r="530" spans="1:7" ht="12.75">
      <c r="A530" s="77">
        <v>2006</v>
      </c>
      <c r="B530" s="230">
        <v>1</v>
      </c>
      <c r="C530" s="232" t="s">
        <v>33</v>
      </c>
      <c r="D530" s="77" t="s">
        <v>34</v>
      </c>
      <c r="E530" s="236">
        <v>88.66383921471238</v>
      </c>
      <c r="F530" s="236">
        <v>92.46182977079478</v>
      </c>
      <c r="G530" s="236">
        <v>77.52983534664648</v>
      </c>
    </row>
    <row r="531" spans="1:7" ht="12.75">
      <c r="A531" s="51">
        <v>2006</v>
      </c>
      <c r="B531" s="229">
        <v>2</v>
      </c>
      <c r="C531" s="231" t="s">
        <v>33</v>
      </c>
      <c r="D531" s="51" t="s">
        <v>34</v>
      </c>
      <c r="E531" s="235">
        <v>91.43127663371969</v>
      </c>
      <c r="F531" s="235">
        <v>97.88649232919674</v>
      </c>
      <c r="G531" s="235">
        <v>82.34986270606511</v>
      </c>
    </row>
    <row r="532" spans="1:7" ht="12.75">
      <c r="A532" s="77">
        <v>2006</v>
      </c>
      <c r="B532" s="230">
        <v>3</v>
      </c>
      <c r="C532" s="232" t="s">
        <v>33</v>
      </c>
      <c r="D532" s="77" t="s">
        <v>34</v>
      </c>
      <c r="E532" s="236">
        <v>97.16169691128447</v>
      </c>
      <c r="F532" s="236">
        <v>100.54521296084883</v>
      </c>
      <c r="G532" s="236">
        <v>84.69098099745949</v>
      </c>
    </row>
    <row r="533" spans="1:7" ht="12.75">
      <c r="A533" s="51">
        <v>2006</v>
      </c>
      <c r="B533" s="229">
        <v>4</v>
      </c>
      <c r="C533" s="231" t="s">
        <v>33</v>
      </c>
      <c r="D533" s="51" t="s">
        <v>34</v>
      </c>
      <c r="E533" s="235">
        <v>95.24954127378003</v>
      </c>
      <c r="F533" s="235">
        <v>96.9452028027192</v>
      </c>
      <c r="G533" s="235">
        <v>85.9516341124916</v>
      </c>
    </row>
    <row r="534" spans="1:7" ht="12.75">
      <c r="A534" s="77">
        <v>2007</v>
      </c>
      <c r="B534" s="230">
        <v>1</v>
      </c>
      <c r="C534" s="232" t="s">
        <v>33</v>
      </c>
      <c r="D534" s="77" t="s">
        <v>34</v>
      </c>
      <c r="E534" s="236">
        <v>97.3470639442737</v>
      </c>
      <c r="F534" s="236">
        <v>102.11356108334753</v>
      </c>
      <c r="G534" s="236">
        <v>83.23026627405129</v>
      </c>
    </row>
    <row r="535" spans="1:7" ht="12.75">
      <c r="A535" s="51">
        <v>2007</v>
      </c>
      <c r="B535" s="229">
        <v>2</v>
      </c>
      <c r="C535" s="231" t="s">
        <v>33</v>
      </c>
      <c r="D535" s="51" t="s">
        <v>34</v>
      </c>
      <c r="E535" s="235">
        <v>112.23850036281051</v>
      </c>
      <c r="F535" s="235">
        <v>117.42908497648979</v>
      </c>
      <c r="G535" s="235">
        <v>86.44582603251995</v>
      </c>
    </row>
    <row r="536" spans="1:7" ht="12.75">
      <c r="A536" s="77">
        <v>2007</v>
      </c>
      <c r="B536" s="230">
        <v>3</v>
      </c>
      <c r="C536" s="232" t="s">
        <v>33</v>
      </c>
      <c r="D536" s="77" t="s">
        <v>34</v>
      </c>
      <c r="E536" s="236">
        <v>109.54108644746643</v>
      </c>
      <c r="F536" s="236">
        <v>114.9266069620218</v>
      </c>
      <c r="G536" s="236">
        <v>80.49034967721848</v>
      </c>
    </row>
    <row r="537" spans="1:7" ht="12.75">
      <c r="A537" s="51">
        <v>2007</v>
      </c>
      <c r="B537" s="229">
        <v>4</v>
      </c>
      <c r="C537" s="231" t="s">
        <v>33</v>
      </c>
      <c r="D537" s="51" t="s">
        <v>34</v>
      </c>
      <c r="E537" s="235">
        <v>102.6584838572995</v>
      </c>
      <c r="F537" s="235">
        <v>105.78804932520195</v>
      </c>
      <c r="G537" s="235">
        <v>77.5238732457346</v>
      </c>
    </row>
    <row r="538" spans="1:7" ht="12.75">
      <c r="A538" s="77">
        <v>2008</v>
      </c>
      <c r="B538" s="230">
        <v>1</v>
      </c>
      <c r="C538" s="232" t="s">
        <v>33</v>
      </c>
      <c r="D538" s="77" t="s">
        <v>34</v>
      </c>
      <c r="E538" s="236">
        <v>102.56943837707732</v>
      </c>
      <c r="F538" s="236">
        <v>111.17148220197373</v>
      </c>
      <c r="G538" s="236">
        <v>77.69014961561011</v>
      </c>
    </row>
    <row r="539" spans="1:7" ht="12.75">
      <c r="A539" s="51">
        <v>2008</v>
      </c>
      <c r="B539" s="229">
        <v>2</v>
      </c>
      <c r="C539" s="231" t="s">
        <v>33</v>
      </c>
      <c r="D539" s="51" t="s">
        <v>34</v>
      </c>
      <c r="E539" s="235">
        <v>92.38733039093017</v>
      </c>
      <c r="F539" s="235">
        <v>98.91315727188426</v>
      </c>
      <c r="G539" s="235">
        <v>75.55836731178806</v>
      </c>
    </row>
    <row r="540" spans="1:7" ht="12.75">
      <c r="A540" s="77">
        <v>2008</v>
      </c>
      <c r="B540" s="230">
        <v>3</v>
      </c>
      <c r="C540" s="232" t="s">
        <v>33</v>
      </c>
      <c r="D540" s="77" t="s">
        <v>34</v>
      </c>
      <c r="E540" s="236">
        <v>124.7059384478764</v>
      </c>
      <c r="F540" s="236">
        <v>133.5132482944994</v>
      </c>
      <c r="G540" s="236">
        <v>81.2813217315266</v>
      </c>
    </row>
    <row r="541" spans="1:7" ht="12.75">
      <c r="A541" s="51">
        <v>2008</v>
      </c>
      <c r="B541" s="229">
        <v>4</v>
      </c>
      <c r="C541" s="231" t="s">
        <v>33</v>
      </c>
      <c r="D541" s="51" t="s">
        <v>34</v>
      </c>
      <c r="E541" s="235">
        <v>120.74669552625897</v>
      </c>
      <c r="F541" s="235">
        <v>117.01649371643457</v>
      </c>
      <c r="G541" s="235">
        <v>84.56776424528083</v>
      </c>
    </row>
    <row r="542" spans="1:7" ht="12.75">
      <c r="A542" s="77">
        <v>2009</v>
      </c>
      <c r="B542" s="230">
        <v>1</v>
      </c>
      <c r="C542" s="232" t="s">
        <v>33</v>
      </c>
      <c r="D542" s="77" t="s">
        <v>34</v>
      </c>
      <c r="E542" s="236">
        <v>83.68799122675644</v>
      </c>
      <c r="F542" s="236">
        <v>97.85502700591998</v>
      </c>
      <c r="G542" s="236">
        <v>76.43015895623486</v>
      </c>
    </row>
    <row r="543" spans="1:7" ht="12.75">
      <c r="A543" s="51">
        <v>2001</v>
      </c>
      <c r="B543" s="229">
        <v>1</v>
      </c>
      <c r="C543" s="231" t="s">
        <v>35</v>
      </c>
      <c r="D543" s="51" t="s">
        <v>36</v>
      </c>
      <c r="E543" s="235">
        <v>83.468628564947</v>
      </c>
      <c r="F543" s="235">
        <v>82.94789346179456</v>
      </c>
      <c r="G543" s="235">
        <v>86.03430960784999</v>
      </c>
    </row>
    <row r="544" spans="1:7" ht="12.75">
      <c r="A544" s="77">
        <v>2001</v>
      </c>
      <c r="B544" s="230">
        <v>2</v>
      </c>
      <c r="C544" s="232" t="s">
        <v>35</v>
      </c>
      <c r="D544" s="77" t="s">
        <v>36</v>
      </c>
      <c r="E544" s="236">
        <v>97.99397227003453</v>
      </c>
      <c r="F544" s="236">
        <v>99.30883987136548</v>
      </c>
      <c r="G544" s="236">
        <v>105.02373389920797</v>
      </c>
    </row>
    <row r="545" spans="1:7" ht="12.75">
      <c r="A545" s="51">
        <v>2001</v>
      </c>
      <c r="B545" s="229">
        <v>3</v>
      </c>
      <c r="C545" s="231" t="s">
        <v>35</v>
      </c>
      <c r="D545" s="51" t="s">
        <v>36</v>
      </c>
      <c r="E545" s="235">
        <v>91.58339218530271</v>
      </c>
      <c r="F545" s="235">
        <v>89.89337206710105</v>
      </c>
      <c r="G545" s="235">
        <v>104.59968099438463</v>
      </c>
    </row>
    <row r="546" spans="1:7" ht="12.75">
      <c r="A546" s="77">
        <v>2001</v>
      </c>
      <c r="B546" s="230">
        <v>4</v>
      </c>
      <c r="C546" s="232" t="s">
        <v>35</v>
      </c>
      <c r="D546" s="77" t="s">
        <v>36</v>
      </c>
      <c r="E546" s="236">
        <v>126.9540069797158</v>
      </c>
      <c r="F546" s="236">
        <v>127.84989459973892</v>
      </c>
      <c r="G546" s="236">
        <v>104.34227549855744</v>
      </c>
    </row>
    <row r="547" spans="1:7" ht="12.75">
      <c r="A547" s="51">
        <v>2002</v>
      </c>
      <c r="B547" s="229">
        <v>1</v>
      </c>
      <c r="C547" s="231" t="s">
        <v>35</v>
      </c>
      <c r="D547" s="51" t="s">
        <v>36</v>
      </c>
      <c r="E547" s="235">
        <v>76.51496479186376</v>
      </c>
      <c r="F547" s="235">
        <v>71.59985055159602</v>
      </c>
      <c r="G547" s="235">
        <v>81.57188156722509</v>
      </c>
    </row>
    <row r="548" spans="1:7" ht="12.75">
      <c r="A548" s="77">
        <v>2002</v>
      </c>
      <c r="B548" s="230">
        <v>2</v>
      </c>
      <c r="C548" s="232" t="s">
        <v>35</v>
      </c>
      <c r="D548" s="77" t="s">
        <v>36</v>
      </c>
      <c r="E548" s="236">
        <v>97.01483719396056</v>
      </c>
      <c r="F548" s="236">
        <v>94.21165694737563</v>
      </c>
      <c r="G548" s="236">
        <v>93.82022630965956</v>
      </c>
    </row>
    <row r="549" spans="1:7" ht="12.75">
      <c r="A549" s="51">
        <v>2002</v>
      </c>
      <c r="B549" s="229">
        <v>3</v>
      </c>
      <c r="C549" s="231" t="s">
        <v>35</v>
      </c>
      <c r="D549" s="51" t="s">
        <v>36</v>
      </c>
      <c r="E549" s="235">
        <v>90.61191563143257</v>
      </c>
      <c r="F549" s="235">
        <v>86.26896758398594</v>
      </c>
      <c r="G549" s="235">
        <v>91.15897057653336</v>
      </c>
    </row>
    <row r="550" spans="1:7" ht="12.75">
      <c r="A550" s="77">
        <v>2002</v>
      </c>
      <c r="B550" s="230">
        <v>4</v>
      </c>
      <c r="C550" s="232" t="s">
        <v>35</v>
      </c>
      <c r="D550" s="77" t="s">
        <v>36</v>
      </c>
      <c r="E550" s="236">
        <v>129.22066684478307</v>
      </c>
      <c r="F550" s="236">
        <v>128.19224155481587</v>
      </c>
      <c r="G550" s="236">
        <v>93.91210355082023</v>
      </c>
    </row>
    <row r="551" spans="1:7" ht="12.75">
      <c r="A551" s="51">
        <v>2003</v>
      </c>
      <c r="B551" s="229">
        <v>1</v>
      </c>
      <c r="C551" s="231" t="s">
        <v>35</v>
      </c>
      <c r="D551" s="51" t="s">
        <v>36</v>
      </c>
      <c r="E551" s="235">
        <v>82.89228927129872</v>
      </c>
      <c r="F551" s="235">
        <v>73.74046526287604</v>
      </c>
      <c r="G551" s="235">
        <v>75.73755684413004</v>
      </c>
    </row>
    <row r="552" spans="1:7" ht="12.75">
      <c r="A552" s="77">
        <v>2003</v>
      </c>
      <c r="B552" s="230">
        <v>2</v>
      </c>
      <c r="C552" s="232" t="s">
        <v>35</v>
      </c>
      <c r="D552" s="77" t="s">
        <v>36</v>
      </c>
      <c r="E552" s="236">
        <v>102.66382598397733</v>
      </c>
      <c r="F552" s="236">
        <v>98.96230179542489</v>
      </c>
      <c r="G552" s="236">
        <v>93.53208403956357</v>
      </c>
    </row>
    <row r="553" spans="1:7" ht="12.75">
      <c r="A553" s="51">
        <v>2003</v>
      </c>
      <c r="B553" s="229">
        <v>3</v>
      </c>
      <c r="C553" s="231" t="s">
        <v>35</v>
      </c>
      <c r="D553" s="51" t="s">
        <v>36</v>
      </c>
      <c r="E553" s="235">
        <v>101.3367703138981</v>
      </c>
      <c r="F553" s="235">
        <v>87.89697390576944</v>
      </c>
      <c r="G553" s="235">
        <v>90.05994770151848</v>
      </c>
    </row>
    <row r="554" spans="1:7" ht="12.75">
      <c r="A554" s="77">
        <v>2003</v>
      </c>
      <c r="B554" s="230">
        <v>4</v>
      </c>
      <c r="C554" s="232" t="s">
        <v>35</v>
      </c>
      <c r="D554" s="77" t="s">
        <v>36</v>
      </c>
      <c r="E554" s="236">
        <v>128.22131247620266</v>
      </c>
      <c r="F554" s="236">
        <v>121.99892637030179</v>
      </c>
      <c r="G554" s="236">
        <v>97.34248477375547</v>
      </c>
    </row>
    <row r="555" spans="1:7" ht="12.75">
      <c r="A555" s="51">
        <v>2004</v>
      </c>
      <c r="B555" s="229">
        <v>1</v>
      </c>
      <c r="C555" s="231" t="s">
        <v>35</v>
      </c>
      <c r="D555" s="51" t="s">
        <v>36</v>
      </c>
      <c r="E555" s="235">
        <v>94.8439198671331</v>
      </c>
      <c r="F555" s="235">
        <v>80.89959738894942</v>
      </c>
      <c r="G555" s="235">
        <v>77.266827942579</v>
      </c>
    </row>
    <row r="556" spans="1:7" ht="12.75">
      <c r="A556" s="77">
        <v>2004</v>
      </c>
      <c r="B556" s="230">
        <v>2</v>
      </c>
      <c r="C556" s="232" t="s">
        <v>35</v>
      </c>
      <c r="D556" s="77" t="s">
        <v>36</v>
      </c>
      <c r="E556" s="236">
        <v>111.26196295648424</v>
      </c>
      <c r="F556" s="236">
        <v>104.95291502869907</v>
      </c>
      <c r="G556" s="236">
        <v>94.69876245846099</v>
      </c>
    </row>
    <row r="557" spans="1:7" ht="12.75">
      <c r="A557" s="51">
        <v>2004</v>
      </c>
      <c r="B557" s="229">
        <v>3</v>
      </c>
      <c r="C557" s="231" t="s">
        <v>35</v>
      </c>
      <c r="D557" s="51" t="s">
        <v>36</v>
      </c>
      <c r="E557" s="235">
        <v>91.3060225624545</v>
      </c>
      <c r="F557" s="235">
        <v>86.83395683337902</v>
      </c>
      <c r="G557" s="235">
        <v>93.1365429236155</v>
      </c>
    </row>
    <row r="558" spans="1:7" ht="12.75">
      <c r="A558" s="77">
        <v>2004</v>
      </c>
      <c r="B558" s="230">
        <v>4</v>
      </c>
      <c r="C558" s="232" t="s">
        <v>35</v>
      </c>
      <c r="D558" s="77" t="s">
        <v>36</v>
      </c>
      <c r="E558" s="236">
        <v>131.59838986632442</v>
      </c>
      <c r="F558" s="236">
        <v>124.04736164637647</v>
      </c>
      <c r="G558" s="236">
        <v>100.9089631571397</v>
      </c>
    </row>
    <row r="559" spans="1:7" ht="12.75">
      <c r="A559" s="51">
        <v>2005</v>
      </c>
      <c r="B559" s="229">
        <v>1</v>
      </c>
      <c r="C559" s="231" t="s">
        <v>35</v>
      </c>
      <c r="D559" s="51" t="s">
        <v>36</v>
      </c>
      <c r="E559" s="235">
        <v>86.74725303625496</v>
      </c>
      <c r="F559" s="235">
        <v>83.23262004577093</v>
      </c>
      <c r="G559" s="235">
        <v>86.7433338455019</v>
      </c>
    </row>
    <row r="560" spans="1:7" ht="12.75">
      <c r="A560" s="77">
        <v>2005</v>
      </c>
      <c r="B560" s="230">
        <v>2</v>
      </c>
      <c r="C560" s="232" t="s">
        <v>35</v>
      </c>
      <c r="D560" s="77" t="s">
        <v>36</v>
      </c>
      <c r="E560" s="236">
        <v>103.35758125589257</v>
      </c>
      <c r="F560" s="236">
        <v>100.29705016792975</v>
      </c>
      <c r="G560" s="236">
        <v>92.17917301090054</v>
      </c>
    </row>
    <row r="561" spans="1:7" ht="12.75">
      <c r="A561" s="51">
        <v>2005</v>
      </c>
      <c r="B561" s="229">
        <v>3</v>
      </c>
      <c r="C561" s="231" t="s">
        <v>35</v>
      </c>
      <c r="D561" s="51" t="s">
        <v>36</v>
      </c>
      <c r="E561" s="235">
        <v>102.20330647443988</v>
      </c>
      <c r="F561" s="235">
        <v>102.09713698594243</v>
      </c>
      <c r="G561" s="235">
        <v>87.98474246243732</v>
      </c>
    </row>
    <row r="562" spans="1:7" ht="12.75">
      <c r="A562" s="77">
        <v>2005</v>
      </c>
      <c r="B562" s="230">
        <v>4</v>
      </c>
      <c r="C562" s="232" t="s">
        <v>35</v>
      </c>
      <c r="D562" s="77" t="s">
        <v>36</v>
      </c>
      <c r="E562" s="236">
        <v>127.0592546015709</v>
      </c>
      <c r="F562" s="236">
        <v>131.43076883124414</v>
      </c>
      <c r="G562" s="236">
        <v>98.77209784379932</v>
      </c>
    </row>
    <row r="563" spans="1:7" ht="12.75">
      <c r="A563" s="51">
        <v>2006</v>
      </c>
      <c r="B563" s="229">
        <v>1</v>
      </c>
      <c r="C563" s="231" t="s">
        <v>35</v>
      </c>
      <c r="D563" s="51" t="s">
        <v>36</v>
      </c>
      <c r="E563" s="235">
        <v>77.62660774985994</v>
      </c>
      <c r="F563" s="235">
        <v>80.28132341634627</v>
      </c>
      <c r="G563" s="235">
        <v>76.61140320335944</v>
      </c>
    </row>
    <row r="564" spans="1:7" ht="12.75">
      <c r="A564" s="77">
        <v>2006</v>
      </c>
      <c r="B564" s="230">
        <v>2</v>
      </c>
      <c r="C564" s="232" t="s">
        <v>35</v>
      </c>
      <c r="D564" s="77" t="s">
        <v>36</v>
      </c>
      <c r="E564" s="236">
        <v>107.53969171846849</v>
      </c>
      <c r="F564" s="236">
        <v>100.89873984034962</v>
      </c>
      <c r="G564" s="236">
        <v>86.20386148879702</v>
      </c>
    </row>
    <row r="565" spans="1:7" ht="12.75">
      <c r="A565" s="51">
        <v>2006</v>
      </c>
      <c r="B565" s="229">
        <v>3</v>
      </c>
      <c r="C565" s="231" t="s">
        <v>35</v>
      </c>
      <c r="D565" s="51" t="s">
        <v>36</v>
      </c>
      <c r="E565" s="235">
        <v>109.99555606075975</v>
      </c>
      <c r="F565" s="235">
        <v>107.32561186826177</v>
      </c>
      <c r="G565" s="235">
        <v>87.0770150382033</v>
      </c>
    </row>
    <row r="566" spans="1:7" ht="12.75">
      <c r="A566" s="77">
        <v>2006</v>
      </c>
      <c r="B566" s="230">
        <v>4</v>
      </c>
      <c r="C566" s="232" t="s">
        <v>35</v>
      </c>
      <c r="D566" s="77" t="s">
        <v>36</v>
      </c>
      <c r="E566" s="236">
        <v>132.16803572826686</v>
      </c>
      <c r="F566" s="236">
        <v>141.79254513118119</v>
      </c>
      <c r="G566" s="236">
        <v>93.28992035984542</v>
      </c>
    </row>
    <row r="567" spans="1:7" ht="12.75">
      <c r="A567" s="51">
        <v>2007</v>
      </c>
      <c r="B567" s="229">
        <v>1</v>
      </c>
      <c r="C567" s="231" t="s">
        <v>35</v>
      </c>
      <c r="D567" s="51" t="s">
        <v>36</v>
      </c>
      <c r="E567" s="235">
        <v>96.98719244637617</v>
      </c>
      <c r="F567" s="235">
        <v>93.15881851170761</v>
      </c>
      <c r="G567" s="235">
        <v>76.71179401138521</v>
      </c>
    </row>
    <row r="568" spans="1:7" ht="12.75">
      <c r="A568" s="77">
        <v>2007</v>
      </c>
      <c r="B568" s="230">
        <v>2</v>
      </c>
      <c r="C568" s="232" t="s">
        <v>35</v>
      </c>
      <c r="D568" s="77" t="s">
        <v>36</v>
      </c>
      <c r="E568" s="236">
        <v>111.43403184751152</v>
      </c>
      <c r="F568" s="236">
        <v>109.22668975780267</v>
      </c>
      <c r="G568" s="236">
        <v>85.98563971777462</v>
      </c>
    </row>
    <row r="569" spans="1:7" ht="12.75">
      <c r="A569" s="51">
        <v>2007</v>
      </c>
      <c r="B569" s="229">
        <v>3</v>
      </c>
      <c r="C569" s="231" t="s">
        <v>35</v>
      </c>
      <c r="D569" s="51" t="s">
        <v>36</v>
      </c>
      <c r="E569" s="235">
        <v>110.22768933377446</v>
      </c>
      <c r="F569" s="235">
        <v>115.67637495810565</v>
      </c>
      <c r="G569" s="235">
        <v>88.53179575739918</v>
      </c>
    </row>
    <row r="570" spans="1:7" ht="12.75">
      <c r="A570" s="77">
        <v>2007</v>
      </c>
      <c r="B570" s="230">
        <v>4</v>
      </c>
      <c r="C570" s="232" t="s">
        <v>35</v>
      </c>
      <c r="D570" s="77" t="s">
        <v>36</v>
      </c>
      <c r="E570" s="236">
        <v>147.6978622912109</v>
      </c>
      <c r="F570" s="236">
        <v>164.4351605341524</v>
      </c>
      <c r="G570" s="236">
        <v>91.24010926543542</v>
      </c>
    </row>
    <row r="571" spans="1:7" ht="12.75">
      <c r="A571" s="51">
        <v>2008</v>
      </c>
      <c r="B571" s="229">
        <v>1</v>
      </c>
      <c r="C571" s="231" t="s">
        <v>35</v>
      </c>
      <c r="D571" s="51" t="s">
        <v>36</v>
      </c>
      <c r="E571" s="235">
        <v>85.4046757416892</v>
      </c>
      <c r="F571" s="235">
        <v>89.85436747015626</v>
      </c>
      <c r="G571" s="235">
        <v>68.4154763189109</v>
      </c>
    </row>
    <row r="572" spans="1:7" ht="12.75">
      <c r="A572" s="77">
        <v>2008</v>
      </c>
      <c r="B572" s="230">
        <v>2</v>
      </c>
      <c r="C572" s="232" t="s">
        <v>35</v>
      </c>
      <c r="D572" s="77" t="s">
        <v>36</v>
      </c>
      <c r="E572" s="236">
        <v>102.28921833326527</v>
      </c>
      <c r="F572" s="236">
        <v>105.45495420211905</v>
      </c>
      <c r="G572" s="236">
        <v>75.18509430324134</v>
      </c>
    </row>
    <row r="573" spans="1:7" ht="12.75">
      <c r="A573" s="51">
        <v>2008</v>
      </c>
      <c r="B573" s="229">
        <v>3</v>
      </c>
      <c r="C573" s="231" t="s">
        <v>35</v>
      </c>
      <c r="D573" s="51" t="s">
        <v>36</v>
      </c>
      <c r="E573" s="235">
        <v>106.75454943767036</v>
      </c>
      <c r="F573" s="235">
        <v>107.13839182596674</v>
      </c>
      <c r="G573" s="235">
        <v>73.70056273144803</v>
      </c>
    </row>
    <row r="574" spans="1:7" ht="12.75">
      <c r="A574" s="77">
        <v>2008</v>
      </c>
      <c r="B574" s="230">
        <v>4</v>
      </c>
      <c r="C574" s="232" t="s">
        <v>35</v>
      </c>
      <c r="D574" s="77" t="s">
        <v>36</v>
      </c>
      <c r="E574" s="236">
        <v>142.61012570575753</v>
      </c>
      <c r="F574" s="236">
        <v>145.82623587394656</v>
      </c>
      <c r="G574" s="236">
        <v>81.12541892927642</v>
      </c>
    </row>
    <row r="575" spans="1:7" ht="12.75">
      <c r="A575" s="51">
        <v>2009</v>
      </c>
      <c r="B575" s="229">
        <v>1</v>
      </c>
      <c r="C575" s="231" t="s">
        <v>35</v>
      </c>
      <c r="D575" s="51" t="s">
        <v>36</v>
      </c>
      <c r="E575" s="235">
        <v>85.56450957919756</v>
      </c>
      <c r="F575" s="235">
        <v>89.13436473856284</v>
      </c>
      <c r="G575" s="235">
        <v>65.86573632077817</v>
      </c>
    </row>
    <row r="576" spans="1:7" ht="12.75">
      <c r="A576" s="77">
        <v>2001</v>
      </c>
      <c r="B576" s="230">
        <v>1</v>
      </c>
      <c r="C576" s="232" t="s">
        <v>37</v>
      </c>
      <c r="D576" s="77" t="s">
        <v>38</v>
      </c>
      <c r="E576" s="236">
        <v>93.53932238259493</v>
      </c>
      <c r="F576" s="236">
        <v>97.27658272850078</v>
      </c>
      <c r="G576" s="236">
        <v>96.96079121832929</v>
      </c>
    </row>
    <row r="577" spans="1:7" ht="12.75">
      <c r="A577" s="51">
        <v>2001</v>
      </c>
      <c r="B577" s="229">
        <v>2</v>
      </c>
      <c r="C577" s="231" t="s">
        <v>37</v>
      </c>
      <c r="D577" s="51" t="s">
        <v>38</v>
      </c>
      <c r="E577" s="235">
        <v>101.6056614092469</v>
      </c>
      <c r="F577" s="235">
        <v>103.14613825702429</v>
      </c>
      <c r="G577" s="235">
        <v>101.51379892532267</v>
      </c>
    </row>
    <row r="578" spans="1:7" ht="12.75">
      <c r="A578" s="77">
        <v>2001</v>
      </c>
      <c r="B578" s="230">
        <v>3</v>
      </c>
      <c r="C578" s="232" t="s">
        <v>37</v>
      </c>
      <c r="D578" s="77" t="s">
        <v>38</v>
      </c>
      <c r="E578" s="236">
        <v>94.38813045167085</v>
      </c>
      <c r="F578" s="236">
        <v>91.02607395910712</v>
      </c>
      <c r="G578" s="236">
        <v>101.47344618143126</v>
      </c>
    </row>
    <row r="579" spans="1:7" ht="12.75">
      <c r="A579" s="51">
        <v>2001</v>
      </c>
      <c r="B579" s="229">
        <v>4</v>
      </c>
      <c r="C579" s="231" t="s">
        <v>37</v>
      </c>
      <c r="D579" s="51" t="s">
        <v>38</v>
      </c>
      <c r="E579" s="235">
        <v>110.46688575648733</v>
      </c>
      <c r="F579" s="235">
        <v>108.5512050553678</v>
      </c>
      <c r="G579" s="235">
        <v>100.05196367491678</v>
      </c>
    </row>
    <row r="580" spans="1:7" ht="12.75">
      <c r="A580" s="77">
        <v>2002</v>
      </c>
      <c r="B580" s="230">
        <v>1</v>
      </c>
      <c r="C580" s="232" t="s">
        <v>37</v>
      </c>
      <c r="D580" s="77" t="s">
        <v>38</v>
      </c>
      <c r="E580" s="236">
        <v>82.03854492889599</v>
      </c>
      <c r="F580" s="236">
        <v>70.33967060987554</v>
      </c>
      <c r="G580" s="236">
        <v>93.58334269187064</v>
      </c>
    </row>
    <row r="581" spans="1:7" ht="12.75">
      <c r="A581" s="51">
        <v>2002</v>
      </c>
      <c r="B581" s="229">
        <v>2</v>
      </c>
      <c r="C581" s="231" t="s">
        <v>37</v>
      </c>
      <c r="D581" s="51" t="s">
        <v>38</v>
      </c>
      <c r="E581" s="235">
        <v>90.16474865720085</v>
      </c>
      <c r="F581" s="235">
        <v>86.77084163188992</v>
      </c>
      <c r="G581" s="235">
        <v>99.39261506718161</v>
      </c>
    </row>
    <row r="582" spans="1:7" ht="12.75">
      <c r="A582" s="77">
        <v>2002</v>
      </c>
      <c r="B582" s="230">
        <v>3</v>
      </c>
      <c r="C582" s="232" t="s">
        <v>37</v>
      </c>
      <c r="D582" s="77" t="s">
        <v>38</v>
      </c>
      <c r="E582" s="236">
        <v>95.53344304647983</v>
      </c>
      <c r="F582" s="236">
        <v>93.79594048929629</v>
      </c>
      <c r="G582" s="236">
        <v>98.18660098559674</v>
      </c>
    </row>
    <row r="583" spans="1:7" ht="12.75">
      <c r="A583" s="51">
        <v>2002</v>
      </c>
      <c r="B583" s="229">
        <v>4</v>
      </c>
      <c r="C583" s="231" t="s">
        <v>37</v>
      </c>
      <c r="D583" s="51" t="s">
        <v>38</v>
      </c>
      <c r="E583" s="235">
        <v>103.05438469440304</v>
      </c>
      <c r="F583" s="235">
        <v>98.94291727219156</v>
      </c>
      <c r="G583" s="235">
        <v>98.13635039886404</v>
      </c>
    </row>
    <row r="584" spans="1:7" ht="12.75">
      <c r="A584" s="77">
        <v>2003</v>
      </c>
      <c r="B584" s="230">
        <v>1</v>
      </c>
      <c r="C584" s="232" t="s">
        <v>37</v>
      </c>
      <c r="D584" s="77" t="s">
        <v>38</v>
      </c>
      <c r="E584" s="236">
        <v>85.25254786112139</v>
      </c>
      <c r="F584" s="236">
        <v>87.00213990572226</v>
      </c>
      <c r="G584" s="236">
        <v>92.69710507131207</v>
      </c>
    </row>
    <row r="585" spans="1:7" ht="12.75">
      <c r="A585" s="51">
        <v>2003</v>
      </c>
      <c r="B585" s="229">
        <v>2</v>
      </c>
      <c r="C585" s="231" t="s">
        <v>37</v>
      </c>
      <c r="D585" s="51" t="s">
        <v>38</v>
      </c>
      <c r="E585" s="235">
        <v>90.63053287354616</v>
      </c>
      <c r="F585" s="235">
        <v>85.4207984784162</v>
      </c>
      <c r="G585" s="235">
        <v>94.77717481303547</v>
      </c>
    </row>
    <row r="586" spans="1:7" ht="12.75">
      <c r="A586" s="77">
        <v>2003</v>
      </c>
      <c r="B586" s="230">
        <v>3</v>
      </c>
      <c r="C586" s="232" t="s">
        <v>37</v>
      </c>
      <c r="D586" s="77" t="s">
        <v>38</v>
      </c>
      <c r="E586" s="236">
        <v>103.19749060008206</v>
      </c>
      <c r="F586" s="236">
        <v>92.12199555889822</v>
      </c>
      <c r="G586" s="236">
        <v>96.150690850396</v>
      </c>
    </row>
    <row r="587" spans="1:7" ht="12.75">
      <c r="A587" s="51">
        <v>2003</v>
      </c>
      <c r="B587" s="229">
        <v>4</v>
      </c>
      <c r="C587" s="231" t="s">
        <v>37</v>
      </c>
      <c r="D587" s="51" t="s">
        <v>38</v>
      </c>
      <c r="E587" s="235">
        <v>121.07215788018259</v>
      </c>
      <c r="F587" s="235">
        <v>122.74583106093428</v>
      </c>
      <c r="G587" s="235">
        <v>97.5302978679666</v>
      </c>
    </row>
    <row r="588" spans="1:7" ht="12.75">
      <c r="A588" s="77">
        <v>2004</v>
      </c>
      <c r="B588" s="230">
        <v>1</v>
      </c>
      <c r="C588" s="232" t="s">
        <v>37</v>
      </c>
      <c r="D588" s="77" t="s">
        <v>38</v>
      </c>
      <c r="E588" s="236">
        <v>99.3122338851738</v>
      </c>
      <c r="F588" s="236">
        <v>105.87652488372129</v>
      </c>
      <c r="G588" s="236">
        <v>95.68929909948666</v>
      </c>
    </row>
    <row r="589" spans="1:7" ht="12.75">
      <c r="A589" s="51">
        <v>2004</v>
      </c>
      <c r="B589" s="229">
        <v>2</v>
      </c>
      <c r="C589" s="231" t="s">
        <v>37</v>
      </c>
      <c r="D589" s="51" t="s">
        <v>38</v>
      </c>
      <c r="E589" s="235">
        <v>133.56733458942173</v>
      </c>
      <c r="F589" s="235">
        <v>131.01910366940004</v>
      </c>
      <c r="G589" s="235">
        <v>103.5679820011535</v>
      </c>
    </row>
    <row r="590" spans="1:7" ht="12.75">
      <c r="A590" s="77">
        <v>2004</v>
      </c>
      <c r="B590" s="230">
        <v>3</v>
      </c>
      <c r="C590" s="232" t="s">
        <v>37</v>
      </c>
      <c r="D590" s="77" t="s">
        <v>38</v>
      </c>
      <c r="E590" s="236">
        <v>125.37497315193713</v>
      </c>
      <c r="F590" s="236">
        <v>125.16190926380436</v>
      </c>
      <c r="G590" s="236">
        <v>106.6606772027935</v>
      </c>
    </row>
    <row r="591" spans="1:7" ht="12.75">
      <c r="A591" s="51">
        <v>2004</v>
      </c>
      <c r="B591" s="229">
        <v>4</v>
      </c>
      <c r="C591" s="231" t="s">
        <v>37</v>
      </c>
      <c r="D591" s="51" t="s">
        <v>38</v>
      </c>
      <c r="E591" s="235">
        <v>142.69237922253717</v>
      </c>
      <c r="F591" s="235">
        <v>166.10829918611606</v>
      </c>
      <c r="G591" s="235">
        <v>106.46272034596768</v>
      </c>
    </row>
    <row r="592" spans="1:7" ht="12.75">
      <c r="A592" s="77">
        <v>2005</v>
      </c>
      <c r="B592" s="230">
        <v>1</v>
      </c>
      <c r="C592" s="232" t="s">
        <v>37</v>
      </c>
      <c r="D592" s="77" t="s">
        <v>38</v>
      </c>
      <c r="E592" s="236">
        <v>102.951872157478</v>
      </c>
      <c r="F592" s="236">
        <v>95.14087008032287</v>
      </c>
      <c r="G592" s="236">
        <v>97.78155080163012</v>
      </c>
    </row>
    <row r="593" spans="1:7" ht="12.75">
      <c r="A593" s="51">
        <v>2005</v>
      </c>
      <c r="B593" s="229">
        <v>2</v>
      </c>
      <c r="C593" s="231" t="s">
        <v>37</v>
      </c>
      <c r="D593" s="51" t="s">
        <v>38</v>
      </c>
      <c r="E593" s="235">
        <v>120.07396603004618</v>
      </c>
      <c r="F593" s="235">
        <v>121.97110167561432</v>
      </c>
      <c r="G593" s="235">
        <v>103.09440828982409</v>
      </c>
    </row>
    <row r="594" spans="1:7" ht="12.75">
      <c r="A594" s="77">
        <v>2005</v>
      </c>
      <c r="B594" s="230">
        <v>3</v>
      </c>
      <c r="C594" s="232" t="s">
        <v>37</v>
      </c>
      <c r="D594" s="77" t="s">
        <v>38</v>
      </c>
      <c r="E594" s="236">
        <v>128.80618686031661</v>
      </c>
      <c r="F594" s="236">
        <v>117.11555895459755</v>
      </c>
      <c r="G594" s="236">
        <v>105.42877645531601</v>
      </c>
    </row>
    <row r="595" spans="1:7" ht="12.75">
      <c r="A595" s="51">
        <v>2005</v>
      </c>
      <c r="B595" s="229">
        <v>4</v>
      </c>
      <c r="C595" s="231" t="s">
        <v>37</v>
      </c>
      <c r="D595" s="51" t="s">
        <v>38</v>
      </c>
      <c r="E595" s="235">
        <v>159.58515010584026</v>
      </c>
      <c r="F595" s="235">
        <v>174.17120472517462</v>
      </c>
      <c r="G595" s="235">
        <v>109.07575085606824</v>
      </c>
    </row>
    <row r="596" spans="1:7" ht="12.75">
      <c r="A596" s="77">
        <v>2006</v>
      </c>
      <c r="B596" s="230">
        <v>1</v>
      </c>
      <c r="C596" s="232" t="s">
        <v>37</v>
      </c>
      <c r="D596" s="77" t="s">
        <v>38</v>
      </c>
      <c r="E596" s="236">
        <v>116.11097989568516</v>
      </c>
      <c r="F596" s="236">
        <v>125.60037860819853</v>
      </c>
      <c r="G596" s="236">
        <v>95.524842633816</v>
      </c>
    </row>
    <row r="597" spans="1:7" ht="12.75">
      <c r="A597" s="51">
        <v>2006</v>
      </c>
      <c r="B597" s="229">
        <v>2</v>
      </c>
      <c r="C597" s="231" t="s">
        <v>37</v>
      </c>
      <c r="D597" s="51" t="s">
        <v>38</v>
      </c>
      <c r="E597" s="235">
        <v>120.23532775548954</v>
      </c>
      <c r="F597" s="235">
        <v>130.26545665367107</v>
      </c>
      <c r="G597" s="235">
        <v>100.74024443864957</v>
      </c>
    </row>
    <row r="598" spans="1:7" ht="12.75">
      <c r="A598" s="77">
        <v>2006</v>
      </c>
      <c r="B598" s="230">
        <v>3</v>
      </c>
      <c r="C598" s="232" t="s">
        <v>37</v>
      </c>
      <c r="D598" s="77" t="s">
        <v>38</v>
      </c>
      <c r="E598" s="236">
        <v>128.5639325798036</v>
      </c>
      <c r="F598" s="236">
        <v>142.93153091925222</v>
      </c>
      <c r="G598" s="236">
        <v>105.51557292330885</v>
      </c>
    </row>
    <row r="599" spans="1:7" ht="12.75">
      <c r="A599" s="51">
        <v>2006</v>
      </c>
      <c r="B599" s="229">
        <v>4</v>
      </c>
      <c r="C599" s="231" t="s">
        <v>37</v>
      </c>
      <c r="D599" s="51" t="s">
        <v>38</v>
      </c>
      <c r="E599" s="235">
        <v>148.91275242512367</v>
      </c>
      <c r="F599" s="235">
        <v>175.92184454287542</v>
      </c>
      <c r="G599" s="235">
        <v>111.70553156174635</v>
      </c>
    </row>
    <row r="600" spans="1:7" ht="12.75">
      <c r="A600" s="77">
        <v>2007</v>
      </c>
      <c r="B600" s="230">
        <v>1</v>
      </c>
      <c r="C600" s="232" t="s">
        <v>37</v>
      </c>
      <c r="D600" s="77" t="s">
        <v>38</v>
      </c>
      <c r="E600" s="236">
        <v>131.3727749141459</v>
      </c>
      <c r="F600" s="236">
        <v>130.62531243891684</v>
      </c>
      <c r="G600" s="236">
        <v>108.5930406744238</v>
      </c>
    </row>
    <row r="601" spans="1:7" ht="12.75">
      <c r="A601" s="51">
        <v>2007</v>
      </c>
      <c r="B601" s="229">
        <v>2</v>
      </c>
      <c r="C601" s="231" t="s">
        <v>37</v>
      </c>
      <c r="D601" s="51" t="s">
        <v>38</v>
      </c>
      <c r="E601" s="235">
        <v>140.47930643752156</v>
      </c>
      <c r="F601" s="235">
        <v>147.04923836366802</v>
      </c>
      <c r="G601" s="235">
        <v>113.9911718855581</v>
      </c>
    </row>
    <row r="602" spans="1:7" ht="12.75">
      <c r="A602" s="77">
        <v>2007</v>
      </c>
      <c r="B602" s="230">
        <v>3</v>
      </c>
      <c r="C602" s="232" t="s">
        <v>37</v>
      </c>
      <c r="D602" s="77" t="s">
        <v>38</v>
      </c>
      <c r="E602" s="236">
        <v>145.61834268932347</v>
      </c>
      <c r="F602" s="236">
        <v>152.73556211493195</v>
      </c>
      <c r="G602" s="236">
        <v>114.44190442109995</v>
      </c>
    </row>
    <row r="603" spans="1:7" ht="12.75">
      <c r="A603" s="51">
        <v>2007</v>
      </c>
      <c r="B603" s="229">
        <v>4</v>
      </c>
      <c r="C603" s="231" t="s">
        <v>37</v>
      </c>
      <c r="D603" s="51" t="s">
        <v>38</v>
      </c>
      <c r="E603" s="235">
        <v>149.4919504484739</v>
      </c>
      <c r="F603" s="235">
        <v>177.36615161299846</v>
      </c>
      <c r="G603" s="235">
        <v>115.86262555508816</v>
      </c>
    </row>
    <row r="604" spans="1:7" ht="12.75">
      <c r="A604" s="77">
        <v>2008</v>
      </c>
      <c r="B604" s="230">
        <v>1</v>
      </c>
      <c r="C604" s="232" t="s">
        <v>37</v>
      </c>
      <c r="D604" s="77" t="s">
        <v>38</v>
      </c>
      <c r="E604" s="236">
        <v>113.8307824152209</v>
      </c>
      <c r="F604" s="236">
        <v>102.78104514088953</v>
      </c>
      <c r="G604" s="236">
        <v>113.84346561546504</v>
      </c>
    </row>
    <row r="605" spans="1:7" ht="12.75">
      <c r="A605" s="51">
        <v>2008</v>
      </c>
      <c r="B605" s="229">
        <v>2</v>
      </c>
      <c r="C605" s="231" t="s">
        <v>37</v>
      </c>
      <c r="D605" s="51" t="s">
        <v>38</v>
      </c>
      <c r="E605" s="235">
        <v>129.92585050855251</v>
      </c>
      <c r="F605" s="235">
        <v>138.95907927758668</v>
      </c>
      <c r="G605" s="235">
        <v>115.51696242816928</v>
      </c>
    </row>
    <row r="606" spans="1:7" ht="12.75">
      <c r="A606" s="77">
        <v>2008</v>
      </c>
      <c r="B606" s="230">
        <v>3</v>
      </c>
      <c r="C606" s="232" t="s">
        <v>37</v>
      </c>
      <c r="D606" s="77" t="s">
        <v>38</v>
      </c>
      <c r="E606" s="236">
        <v>125.12597557930019</v>
      </c>
      <c r="F606" s="236">
        <v>122.84602776822385</v>
      </c>
      <c r="G606" s="236">
        <v>113.21761739888498</v>
      </c>
    </row>
    <row r="607" spans="1:7" ht="12.75">
      <c r="A607" s="51">
        <v>2008</v>
      </c>
      <c r="B607" s="229">
        <v>4</v>
      </c>
      <c r="C607" s="231" t="s">
        <v>37</v>
      </c>
      <c r="D607" s="51" t="s">
        <v>38</v>
      </c>
      <c r="E607" s="235">
        <v>130.09810984373905</v>
      </c>
      <c r="F607" s="235">
        <v>152.5625235304523</v>
      </c>
      <c r="G607" s="235">
        <v>112.03901272824521</v>
      </c>
    </row>
    <row r="608" spans="1:7" ht="12.75">
      <c r="A608" s="77">
        <v>2009</v>
      </c>
      <c r="B608" s="230">
        <v>1</v>
      </c>
      <c r="C608" s="232" t="s">
        <v>37</v>
      </c>
      <c r="D608" s="77" t="s">
        <v>38</v>
      </c>
      <c r="E608" s="236">
        <v>85.97740701765024</v>
      </c>
      <c r="F608" s="236">
        <v>89.19029367391823</v>
      </c>
      <c r="G608" s="236">
        <v>103.75984787776926</v>
      </c>
    </row>
    <row r="609" spans="1:7" ht="12.75">
      <c r="A609" s="51">
        <v>2001</v>
      </c>
      <c r="B609" s="229">
        <v>1</v>
      </c>
      <c r="C609" s="231" t="s">
        <v>39</v>
      </c>
      <c r="D609" s="51" t="s">
        <v>40</v>
      </c>
      <c r="E609" s="235">
        <v>99.07630114226535</v>
      </c>
      <c r="F609" s="235">
        <v>95.66409161704132</v>
      </c>
      <c r="G609" s="235">
        <v>99.69298280650462</v>
      </c>
    </row>
    <row r="610" spans="1:7" ht="12.75">
      <c r="A610" s="77">
        <v>2001</v>
      </c>
      <c r="B610" s="230">
        <v>2</v>
      </c>
      <c r="C610" s="232" t="s">
        <v>39</v>
      </c>
      <c r="D610" s="77" t="s">
        <v>40</v>
      </c>
      <c r="E610" s="236">
        <v>94.25280436459693</v>
      </c>
      <c r="F610" s="236">
        <v>104.81710377765188</v>
      </c>
      <c r="G610" s="236">
        <v>99.59499293034997</v>
      </c>
    </row>
    <row r="611" spans="1:7" ht="12.75">
      <c r="A611" s="51">
        <v>2001</v>
      </c>
      <c r="B611" s="229">
        <v>3</v>
      </c>
      <c r="C611" s="231" t="s">
        <v>39</v>
      </c>
      <c r="D611" s="51" t="s">
        <v>40</v>
      </c>
      <c r="E611" s="235">
        <v>111.73832870604946</v>
      </c>
      <c r="F611" s="235">
        <v>104.37997210624741</v>
      </c>
      <c r="G611" s="235">
        <v>101.37904774077418</v>
      </c>
    </row>
    <row r="612" spans="1:7" ht="12.75">
      <c r="A612" s="77">
        <v>2001</v>
      </c>
      <c r="B612" s="230">
        <v>4</v>
      </c>
      <c r="C612" s="232" t="s">
        <v>39</v>
      </c>
      <c r="D612" s="77" t="s">
        <v>40</v>
      </c>
      <c r="E612" s="236">
        <v>94.93256578708828</v>
      </c>
      <c r="F612" s="236">
        <v>95.13883249905943</v>
      </c>
      <c r="G612" s="236">
        <v>99.33297652237125</v>
      </c>
    </row>
    <row r="613" spans="1:7" ht="12.75">
      <c r="A613" s="51">
        <v>2002</v>
      </c>
      <c r="B613" s="229">
        <v>1</v>
      </c>
      <c r="C613" s="231" t="s">
        <v>39</v>
      </c>
      <c r="D613" s="51" t="s">
        <v>40</v>
      </c>
      <c r="E613" s="235">
        <v>91.78544371273581</v>
      </c>
      <c r="F613" s="235">
        <v>86.0483658102286</v>
      </c>
      <c r="G613" s="235">
        <v>91.87920313232856</v>
      </c>
    </row>
    <row r="614" spans="1:7" ht="12.75">
      <c r="A614" s="77">
        <v>2002</v>
      </c>
      <c r="B614" s="230">
        <v>2</v>
      </c>
      <c r="C614" s="232" t="s">
        <v>39</v>
      </c>
      <c r="D614" s="77" t="s">
        <v>40</v>
      </c>
      <c r="E614" s="236">
        <v>105.0853083637905</v>
      </c>
      <c r="F614" s="236">
        <v>94.46597488233556</v>
      </c>
      <c r="G614" s="236">
        <v>91.59253709711838</v>
      </c>
    </row>
    <row r="615" spans="1:7" ht="12.75">
      <c r="A615" s="51">
        <v>2002</v>
      </c>
      <c r="B615" s="229">
        <v>3</v>
      </c>
      <c r="C615" s="231" t="s">
        <v>39</v>
      </c>
      <c r="D615" s="51" t="s">
        <v>40</v>
      </c>
      <c r="E615" s="235">
        <v>94.91070059716844</v>
      </c>
      <c r="F615" s="235">
        <v>97.54070221178137</v>
      </c>
      <c r="G615" s="235">
        <v>91.57032200097153</v>
      </c>
    </row>
    <row r="616" spans="1:7" ht="12.75">
      <c r="A616" s="77">
        <v>2002</v>
      </c>
      <c r="B616" s="230">
        <v>4</v>
      </c>
      <c r="C616" s="232" t="s">
        <v>39</v>
      </c>
      <c r="D616" s="77" t="s">
        <v>40</v>
      </c>
      <c r="E616" s="236">
        <v>100.94256696179035</v>
      </c>
      <c r="F616" s="236">
        <v>100.7949411712752</v>
      </c>
      <c r="G616" s="236">
        <v>89.76481288536439</v>
      </c>
    </row>
    <row r="617" spans="1:7" ht="12.75">
      <c r="A617" s="51">
        <v>2003</v>
      </c>
      <c r="B617" s="229">
        <v>1</v>
      </c>
      <c r="C617" s="231" t="s">
        <v>39</v>
      </c>
      <c r="D617" s="51" t="s">
        <v>40</v>
      </c>
      <c r="E617" s="235">
        <v>103.27090303353928</v>
      </c>
      <c r="F617" s="235">
        <v>100.53494460878869</v>
      </c>
      <c r="G617" s="235">
        <v>91.33965018070688</v>
      </c>
    </row>
    <row r="618" spans="1:7" ht="12.75">
      <c r="A618" s="77">
        <v>2003</v>
      </c>
      <c r="B618" s="230">
        <v>2</v>
      </c>
      <c r="C618" s="232" t="s">
        <v>39</v>
      </c>
      <c r="D618" s="77" t="s">
        <v>40</v>
      </c>
      <c r="E618" s="236">
        <v>102.00244475419422</v>
      </c>
      <c r="F618" s="236">
        <v>100.80734827496262</v>
      </c>
      <c r="G618" s="236">
        <v>85.9194710372586</v>
      </c>
    </row>
    <row r="619" spans="1:7" ht="12.75">
      <c r="A619" s="51">
        <v>2003</v>
      </c>
      <c r="B619" s="229">
        <v>3</v>
      </c>
      <c r="C619" s="231" t="s">
        <v>39</v>
      </c>
      <c r="D619" s="51" t="s">
        <v>40</v>
      </c>
      <c r="E619" s="235">
        <v>111.74866325968019</v>
      </c>
      <c r="F619" s="235">
        <v>110.21434055552193</v>
      </c>
      <c r="G619" s="235">
        <v>82.21015861350412</v>
      </c>
    </row>
    <row r="620" spans="1:7" ht="12.75">
      <c r="A620" s="77">
        <v>2003</v>
      </c>
      <c r="B620" s="230">
        <v>4</v>
      </c>
      <c r="C620" s="232" t="s">
        <v>39</v>
      </c>
      <c r="D620" s="77" t="s">
        <v>40</v>
      </c>
      <c r="E620" s="236">
        <v>106.60520452547891</v>
      </c>
      <c r="F620" s="236">
        <v>105.24527536478871</v>
      </c>
      <c r="G620" s="236">
        <v>82.36353407183313</v>
      </c>
    </row>
    <row r="621" spans="1:7" ht="12.75">
      <c r="A621" s="51">
        <v>2004</v>
      </c>
      <c r="B621" s="229">
        <v>1</v>
      </c>
      <c r="C621" s="231" t="s">
        <v>39</v>
      </c>
      <c r="D621" s="51" t="s">
        <v>40</v>
      </c>
      <c r="E621" s="235">
        <v>117.81699110647192</v>
      </c>
      <c r="F621" s="235">
        <v>119.77371521601054</v>
      </c>
      <c r="G621" s="235">
        <v>86.3202557170588</v>
      </c>
    </row>
    <row r="622" spans="1:7" ht="12.75">
      <c r="A622" s="77">
        <v>2004</v>
      </c>
      <c r="B622" s="230">
        <v>2</v>
      </c>
      <c r="C622" s="232" t="s">
        <v>39</v>
      </c>
      <c r="D622" s="77" t="s">
        <v>40</v>
      </c>
      <c r="E622" s="236">
        <v>118.65047375524361</v>
      </c>
      <c r="F622" s="236">
        <v>118.63525756884046</v>
      </c>
      <c r="G622" s="236">
        <v>84.60482425158139</v>
      </c>
    </row>
    <row r="623" spans="1:7" ht="12.75">
      <c r="A623" s="51">
        <v>2004</v>
      </c>
      <c r="B623" s="229">
        <v>3</v>
      </c>
      <c r="C623" s="231" t="s">
        <v>39</v>
      </c>
      <c r="D623" s="51" t="s">
        <v>40</v>
      </c>
      <c r="E623" s="235">
        <v>121.29556070149783</v>
      </c>
      <c r="F623" s="235">
        <v>123.2738828579072</v>
      </c>
      <c r="G623" s="235">
        <v>85.71679632446671</v>
      </c>
    </row>
    <row r="624" spans="1:7" ht="12.75">
      <c r="A624" s="77">
        <v>2004</v>
      </c>
      <c r="B624" s="230">
        <v>4</v>
      </c>
      <c r="C624" s="232" t="s">
        <v>39</v>
      </c>
      <c r="D624" s="77" t="s">
        <v>40</v>
      </c>
      <c r="E624" s="236">
        <v>118.96954674899467</v>
      </c>
      <c r="F624" s="236">
        <v>124.0114610212106</v>
      </c>
      <c r="G624" s="236">
        <v>85.24236707935772</v>
      </c>
    </row>
    <row r="625" spans="1:7" ht="12.75">
      <c r="A625" s="51">
        <v>2005</v>
      </c>
      <c r="B625" s="229">
        <v>1</v>
      </c>
      <c r="C625" s="231" t="s">
        <v>39</v>
      </c>
      <c r="D625" s="51" t="s">
        <v>40</v>
      </c>
      <c r="E625" s="235">
        <v>117.27225685046291</v>
      </c>
      <c r="F625" s="235">
        <v>120.0282020720663</v>
      </c>
      <c r="G625" s="235">
        <v>81.20591454111181</v>
      </c>
    </row>
    <row r="626" spans="1:7" ht="12.75">
      <c r="A626" s="77">
        <v>2005</v>
      </c>
      <c r="B626" s="230">
        <v>2</v>
      </c>
      <c r="C626" s="232" t="s">
        <v>39</v>
      </c>
      <c r="D626" s="77" t="s">
        <v>40</v>
      </c>
      <c r="E626" s="236">
        <v>121.39376617392449</v>
      </c>
      <c r="F626" s="236">
        <v>121.65555754410998</v>
      </c>
      <c r="G626" s="236">
        <v>80.32126680824986</v>
      </c>
    </row>
    <row r="627" spans="1:7" ht="12.75">
      <c r="A627" s="51">
        <v>2005</v>
      </c>
      <c r="B627" s="229">
        <v>3</v>
      </c>
      <c r="C627" s="231" t="s">
        <v>39</v>
      </c>
      <c r="D627" s="51" t="s">
        <v>40</v>
      </c>
      <c r="E627" s="235">
        <v>119.40765039462333</v>
      </c>
      <c r="F627" s="235">
        <v>125.1950682737142</v>
      </c>
      <c r="G627" s="235">
        <v>80.47464226657887</v>
      </c>
    </row>
    <row r="628" spans="1:7" ht="12.75">
      <c r="A628" s="77">
        <v>2005</v>
      </c>
      <c r="B628" s="230">
        <v>4</v>
      </c>
      <c r="C628" s="232" t="s">
        <v>39</v>
      </c>
      <c r="D628" s="77" t="s">
        <v>40</v>
      </c>
      <c r="E628" s="236">
        <v>116.50468769718313</v>
      </c>
      <c r="F628" s="236">
        <v>122.53566788953911</v>
      </c>
      <c r="G628" s="236">
        <v>79.0038811751025</v>
      </c>
    </row>
    <row r="629" spans="1:7" ht="12.75">
      <c r="A629" s="51">
        <v>2006</v>
      </c>
      <c r="B629" s="229">
        <v>1</v>
      </c>
      <c r="C629" s="231" t="s">
        <v>39</v>
      </c>
      <c r="D629" s="51" t="s">
        <v>40</v>
      </c>
      <c r="E629" s="235">
        <v>108.76715262518937</v>
      </c>
      <c r="F629" s="235">
        <v>130.44188573382755</v>
      </c>
      <c r="G629" s="235">
        <v>79.10613148065518</v>
      </c>
    </row>
    <row r="630" spans="1:7" ht="12.75">
      <c r="A630" s="77">
        <v>2006</v>
      </c>
      <c r="B630" s="230">
        <v>2</v>
      </c>
      <c r="C630" s="232" t="s">
        <v>39</v>
      </c>
      <c r="D630" s="77" t="s">
        <v>40</v>
      </c>
      <c r="E630" s="236">
        <v>125.596412430342</v>
      </c>
      <c r="F630" s="236">
        <v>137.7268936755835</v>
      </c>
      <c r="G630" s="236">
        <v>79.86205338241957</v>
      </c>
    </row>
    <row r="631" spans="1:7" ht="12.75">
      <c r="A631" s="51">
        <v>2006</v>
      </c>
      <c r="B631" s="229">
        <v>3</v>
      </c>
      <c r="C631" s="231" t="s">
        <v>39</v>
      </c>
      <c r="D631" s="51" t="s">
        <v>40</v>
      </c>
      <c r="E631" s="235">
        <v>128.4526083407471</v>
      </c>
      <c r="F631" s="235">
        <v>145.49779122368147</v>
      </c>
      <c r="G631" s="235">
        <v>81.9399256631149</v>
      </c>
    </row>
    <row r="632" spans="1:7" ht="12.75">
      <c r="A632" s="77">
        <v>2006</v>
      </c>
      <c r="B632" s="230">
        <v>4</v>
      </c>
      <c r="C632" s="232" t="s">
        <v>39</v>
      </c>
      <c r="D632" s="77" t="s">
        <v>40</v>
      </c>
      <c r="E632" s="236">
        <v>129.697712269803</v>
      </c>
      <c r="F632" s="236">
        <v>158.863047218093</v>
      </c>
      <c r="G632" s="236">
        <v>82.72932236729238</v>
      </c>
    </row>
    <row r="633" spans="1:7" ht="12.75">
      <c r="A633" s="51">
        <v>2007</v>
      </c>
      <c r="B633" s="229">
        <v>1</v>
      </c>
      <c r="C633" s="231" t="s">
        <v>39</v>
      </c>
      <c r="D633" s="51" t="s">
        <v>40</v>
      </c>
      <c r="E633" s="235">
        <v>130.5758169642233</v>
      </c>
      <c r="F633" s="235">
        <v>151.5627355833866</v>
      </c>
      <c r="G633" s="235">
        <v>83.7092211288388</v>
      </c>
    </row>
    <row r="634" spans="1:7" ht="12.75">
      <c r="A634" s="77">
        <v>2007</v>
      </c>
      <c r="B634" s="230">
        <v>2</v>
      </c>
      <c r="C634" s="232" t="s">
        <v>39</v>
      </c>
      <c r="D634" s="77" t="s">
        <v>40</v>
      </c>
      <c r="E634" s="236">
        <v>141.0467765385162</v>
      </c>
      <c r="F634" s="236">
        <v>157.627239466069</v>
      </c>
      <c r="G634" s="236">
        <v>86.23809029295398</v>
      </c>
    </row>
    <row r="635" spans="1:7" ht="12.75">
      <c r="A635" s="51">
        <v>2007</v>
      </c>
      <c r="B635" s="229">
        <v>3</v>
      </c>
      <c r="C635" s="231" t="s">
        <v>39</v>
      </c>
      <c r="D635" s="51" t="s">
        <v>40</v>
      </c>
      <c r="E635" s="235">
        <v>149.22204137652466</v>
      </c>
      <c r="F635" s="235">
        <v>173.21220383538463</v>
      </c>
      <c r="G635" s="235">
        <v>89.16683118771262</v>
      </c>
    </row>
    <row r="636" spans="1:7" ht="12.75">
      <c r="A636" s="77">
        <v>2007</v>
      </c>
      <c r="B636" s="230">
        <v>4</v>
      </c>
      <c r="C636" s="232" t="s">
        <v>39</v>
      </c>
      <c r="D636" s="77" t="s">
        <v>40</v>
      </c>
      <c r="E636" s="236">
        <v>155.84228310058546</v>
      </c>
      <c r="F636" s="236">
        <v>168.8728079563957</v>
      </c>
      <c r="G636" s="236">
        <v>89.91453654706653</v>
      </c>
    </row>
    <row r="637" spans="1:7" ht="12.75">
      <c r="A637" s="51">
        <v>2008</v>
      </c>
      <c r="B637" s="229">
        <v>1</v>
      </c>
      <c r="C637" s="231" t="s">
        <v>39</v>
      </c>
      <c r="D637" s="51" t="s">
        <v>40</v>
      </c>
      <c r="E637" s="235">
        <v>127.40244653566178</v>
      </c>
      <c r="F637" s="235">
        <v>148.0022745306364</v>
      </c>
      <c r="G637" s="235">
        <v>84.68059903158918</v>
      </c>
    </row>
    <row r="638" spans="1:7" ht="12.75">
      <c r="A638" s="77">
        <v>2008</v>
      </c>
      <c r="B638" s="230">
        <v>2</v>
      </c>
      <c r="C638" s="232" t="s">
        <v>39</v>
      </c>
      <c r="D638" s="77" t="s">
        <v>40</v>
      </c>
      <c r="E638" s="236">
        <v>117.49953278752226</v>
      </c>
      <c r="F638" s="236">
        <v>126.58467023683339</v>
      </c>
      <c r="G638" s="236">
        <v>79.18008036234951</v>
      </c>
    </row>
    <row r="639" spans="1:7" ht="12.75">
      <c r="A639" s="51">
        <v>2008</v>
      </c>
      <c r="B639" s="229">
        <v>3</v>
      </c>
      <c r="C639" s="231" t="s">
        <v>39</v>
      </c>
      <c r="D639" s="51" t="s">
        <v>40</v>
      </c>
      <c r="E639" s="235">
        <v>122.37604915395106</v>
      </c>
      <c r="F639" s="235">
        <v>137.92391232396898</v>
      </c>
      <c r="G639" s="235">
        <v>76.81645499560072</v>
      </c>
    </row>
    <row r="640" spans="1:7" ht="12.75">
      <c r="A640" s="77">
        <v>2008</v>
      </c>
      <c r="B640" s="230">
        <v>4</v>
      </c>
      <c r="C640" s="232" t="s">
        <v>39</v>
      </c>
      <c r="D640" s="77" t="s">
        <v>40</v>
      </c>
      <c r="E640" s="236">
        <v>116.16306667766993</v>
      </c>
      <c r="F640" s="236">
        <v>128.67124666205203</v>
      </c>
      <c r="G640" s="236">
        <v>75.85694543188772</v>
      </c>
    </row>
    <row r="641" spans="1:7" ht="12.75">
      <c r="A641" s="51">
        <v>2009</v>
      </c>
      <c r="B641" s="229">
        <v>1</v>
      </c>
      <c r="C641" s="231" t="s">
        <v>39</v>
      </c>
      <c r="D641" s="51" t="s">
        <v>40</v>
      </c>
      <c r="E641" s="235">
        <v>118.37079623832183</v>
      </c>
      <c r="F641" s="235">
        <v>121.63394479365373</v>
      </c>
      <c r="G641" s="235">
        <v>73.53196824610674</v>
      </c>
    </row>
    <row r="642" spans="1:7" ht="12.75">
      <c r="A642" s="77">
        <v>2001</v>
      </c>
      <c r="B642" s="230">
        <v>1</v>
      </c>
      <c r="C642" s="232" t="s">
        <v>41</v>
      </c>
      <c r="D642" s="77" t="s">
        <v>42</v>
      </c>
      <c r="E642" s="236">
        <v>104.20233875177021</v>
      </c>
      <c r="F642" s="236">
        <v>98.25236424443499</v>
      </c>
      <c r="G642" s="236">
        <v>105.63170238176271</v>
      </c>
    </row>
    <row r="643" spans="1:7" ht="12.75">
      <c r="A643" s="51">
        <v>2001</v>
      </c>
      <c r="B643" s="229">
        <v>2</v>
      </c>
      <c r="C643" s="231" t="s">
        <v>41</v>
      </c>
      <c r="D643" s="51" t="s">
        <v>42</v>
      </c>
      <c r="E643" s="235">
        <v>93.78567384479382</v>
      </c>
      <c r="F643" s="235">
        <v>92.591395154343</v>
      </c>
      <c r="G643" s="235">
        <v>99.03776538801878</v>
      </c>
    </row>
    <row r="644" spans="1:7" ht="12.75">
      <c r="A644" s="77">
        <v>2001</v>
      </c>
      <c r="B644" s="230">
        <v>3</v>
      </c>
      <c r="C644" s="232" t="s">
        <v>41</v>
      </c>
      <c r="D644" s="77" t="s">
        <v>42</v>
      </c>
      <c r="E644" s="236">
        <v>99.42985752791574</v>
      </c>
      <c r="F644" s="236">
        <v>96.15938292346162</v>
      </c>
      <c r="G644" s="236">
        <v>98.21847366694925</v>
      </c>
    </row>
    <row r="645" spans="1:7" ht="12.75">
      <c r="A645" s="51">
        <v>2001</v>
      </c>
      <c r="B645" s="229">
        <v>4</v>
      </c>
      <c r="C645" s="231" t="s">
        <v>41</v>
      </c>
      <c r="D645" s="51" t="s">
        <v>42</v>
      </c>
      <c r="E645" s="235">
        <v>102.58212987552018</v>
      </c>
      <c r="F645" s="235">
        <v>112.99685767776037</v>
      </c>
      <c r="G645" s="235">
        <v>97.11205856326924</v>
      </c>
    </row>
    <row r="646" spans="1:7" ht="12.75">
      <c r="A646" s="77">
        <v>2002</v>
      </c>
      <c r="B646" s="230">
        <v>1</v>
      </c>
      <c r="C646" s="232" t="s">
        <v>41</v>
      </c>
      <c r="D646" s="77" t="s">
        <v>42</v>
      </c>
      <c r="E646" s="236">
        <v>77.90975943361303</v>
      </c>
      <c r="F646" s="236">
        <v>74.40530501543128</v>
      </c>
      <c r="G646" s="236">
        <v>99.16895107145288</v>
      </c>
    </row>
    <row r="647" spans="1:7" ht="12.75">
      <c r="A647" s="51">
        <v>2002</v>
      </c>
      <c r="B647" s="229">
        <v>2</v>
      </c>
      <c r="C647" s="231" t="s">
        <v>41</v>
      </c>
      <c r="D647" s="51" t="s">
        <v>42</v>
      </c>
      <c r="E647" s="235">
        <v>84.40400960504982</v>
      </c>
      <c r="F647" s="235">
        <v>81.58881131427516</v>
      </c>
      <c r="G647" s="235">
        <v>100.74317927266202</v>
      </c>
    </row>
    <row r="648" spans="1:7" ht="12.75">
      <c r="A648" s="77">
        <v>2002</v>
      </c>
      <c r="B648" s="230">
        <v>3</v>
      </c>
      <c r="C648" s="232" t="s">
        <v>41</v>
      </c>
      <c r="D648" s="77" t="s">
        <v>42</v>
      </c>
      <c r="E648" s="236">
        <v>83.38043739323949</v>
      </c>
      <c r="F648" s="236">
        <v>90.2346226076753</v>
      </c>
      <c r="G648" s="236">
        <v>98.12194080555436</v>
      </c>
    </row>
    <row r="649" spans="1:7" ht="12.75">
      <c r="A649" s="51">
        <v>2002</v>
      </c>
      <c r="B649" s="229">
        <v>4</v>
      </c>
      <c r="C649" s="231" t="s">
        <v>41</v>
      </c>
      <c r="D649" s="51" t="s">
        <v>42</v>
      </c>
      <c r="E649" s="235">
        <v>90.01942394849843</v>
      </c>
      <c r="F649" s="235">
        <v>92.57466090117849</v>
      </c>
      <c r="G649" s="235">
        <v>99.25063272340242</v>
      </c>
    </row>
    <row r="650" spans="1:7" ht="12.75">
      <c r="A650" s="77">
        <v>2003</v>
      </c>
      <c r="B650" s="230">
        <v>1</v>
      </c>
      <c r="C650" s="232" t="s">
        <v>41</v>
      </c>
      <c r="D650" s="77" t="s">
        <v>42</v>
      </c>
      <c r="E650" s="236">
        <v>78.81045472801827</v>
      </c>
      <c r="F650" s="236">
        <v>79.27492703813</v>
      </c>
      <c r="G650" s="236">
        <v>96.0279202737573</v>
      </c>
    </row>
    <row r="651" spans="1:7" ht="12.75">
      <c r="A651" s="51">
        <v>2003</v>
      </c>
      <c r="B651" s="229">
        <v>2</v>
      </c>
      <c r="C651" s="231" t="s">
        <v>41</v>
      </c>
      <c r="D651" s="51" t="s">
        <v>42</v>
      </c>
      <c r="E651" s="235">
        <v>81.05127398401252</v>
      </c>
      <c r="F651" s="235">
        <v>81.7013967530268</v>
      </c>
      <c r="G651" s="235">
        <v>93.83736688056534</v>
      </c>
    </row>
    <row r="652" spans="1:7" ht="12.75">
      <c r="A652" s="77">
        <v>2003</v>
      </c>
      <c r="B652" s="230">
        <v>3</v>
      </c>
      <c r="C652" s="232" t="s">
        <v>41</v>
      </c>
      <c r="D652" s="77" t="s">
        <v>42</v>
      </c>
      <c r="E652" s="236">
        <v>102.06671876867985</v>
      </c>
      <c r="F652" s="236">
        <v>106.64320676414897</v>
      </c>
      <c r="G652" s="236">
        <v>91.90670965266735</v>
      </c>
    </row>
    <row r="653" spans="1:7" ht="12.75">
      <c r="A653" s="51">
        <v>2003</v>
      </c>
      <c r="B653" s="229">
        <v>4</v>
      </c>
      <c r="C653" s="231" t="s">
        <v>41</v>
      </c>
      <c r="D653" s="51" t="s">
        <v>42</v>
      </c>
      <c r="E653" s="235">
        <v>111.79571046998267</v>
      </c>
      <c r="F653" s="235">
        <v>117.07176381101196</v>
      </c>
      <c r="G653" s="235">
        <v>96.27296522960589</v>
      </c>
    </row>
    <row r="654" spans="1:7" ht="12.75">
      <c r="A654" s="77">
        <v>2004</v>
      </c>
      <c r="B654" s="230">
        <v>1</v>
      </c>
      <c r="C654" s="232" t="s">
        <v>41</v>
      </c>
      <c r="D654" s="77" t="s">
        <v>42</v>
      </c>
      <c r="E654" s="236">
        <v>101.28962428684294</v>
      </c>
      <c r="F654" s="236">
        <v>97.29675092267142</v>
      </c>
      <c r="G654" s="236">
        <v>101.90157360940081</v>
      </c>
    </row>
    <row r="655" spans="1:7" ht="12.75">
      <c r="A655" s="51">
        <v>2004</v>
      </c>
      <c r="B655" s="229">
        <v>2</v>
      </c>
      <c r="C655" s="231" t="s">
        <v>41</v>
      </c>
      <c r="D655" s="51" t="s">
        <v>42</v>
      </c>
      <c r="E655" s="235">
        <v>104.09505299274248</v>
      </c>
      <c r="F655" s="235">
        <v>102.58232651446723</v>
      </c>
      <c r="G655" s="235">
        <v>103.08224476030767</v>
      </c>
    </row>
    <row r="656" spans="1:7" ht="12.75">
      <c r="A656" s="77">
        <v>2004</v>
      </c>
      <c r="B656" s="230">
        <v>3</v>
      </c>
      <c r="C656" s="232" t="s">
        <v>41</v>
      </c>
      <c r="D656" s="77" t="s">
        <v>42</v>
      </c>
      <c r="E656" s="236">
        <v>111.92160492665252</v>
      </c>
      <c r="F656" s="236">
        <v>112.64761545931526</v>
      </c>
      <c r="G656" s="236">
        <v>106.00050741632272</v>
      </c>
    </row>
    <row r="657" spans="1:7" ht="12.75">
      <c r="A657" s="51">
        <v>2004</v>
      </c>
      <c r="B657" s="229">
        <v>4</v>
      </c>
      <c r="C657" s="231" t="s">
        <v>41</v>
      </c>
      <c r="D657" s="51" t="s">
        <v>42</v>
      </c>
      <c r="E657" s="235">
        <v>136.73536021856663</v>
      </c>
      <c r="F657" s="235">
        <v>129.59534951270064</v>
      </c>
      <c r="G657" s="235">
        <v>108.83708842038824</v>
      </c>
    </row>
    <row r="658" spans="1:7" ht="12.75">
      <c r="A658" s="77">
        <v>2005</v>
      </c>
      <c r="B658" s="230">
        <v>1</v>
      </c>
      <c r="C658" s="232" t="s">
        <v>41</v>
      </c>
      <c r="D658" s="77" t="s">
        <v>42</v>
      </c>
      <c r="E658" s="236">
        <v>104.02491211453493</v>
      </c>
      <c r="F658" s="236">
        <v>95.62116176216742</v>
      </c>
      <c r="G658" s="236">
        <v>97.69125573163865</v>
      </c>
    </row>
    <row r="659" spans="1:7" ht="12.75">
      <c r="A659" s="51">
        <v>2005</v>
      </c>
      <c r="B659" s="229">
        <v>2</v>
      </c>
      <c r="C659" s="231" t="s">
        <v>41</v>
      </c>
      <c r="D659" s="51" t="s">
        <v>42</v>
      </c>
      <c r="E659" s="235">
        <v>103.09651231317117</v>
      </c>
      <c r="F659" s="235">
        <v>103.41277501766962</v>
      </c>
      <c r="G659" s="235">
        <v>93.59232192471674</v>
      </c>
    </row>
    <row r="660" spans="1:7" ht="12.75">
      <c r="A660" s="77">
        <v>2005</v>
      </c>
      <c r="B660" s="230">
        <v>3</v>
      </c>
      <c r="C660" s="232" t="s">
        <v>41</v>
      </c>
      <c r="D660" s="77" t="s">
        <v>42</v>
      </c>
      <c r="E660" s="236">
        <v>114.3561139311304</v>
      </c>
      <c r="F660" s="236">
        <v>119.18995209182894</v>
      </c>
      <c r="G660" s="236">
        <v>97.55759484663032</v>
      </c>
    </row>
    <row r="661" spans="1:7" ht="12.75">
      <c r="A661" s="51">
        <v>2005</v>
      </c>
      <c r="B661" s="229">
        <v>4</v>
      </c>
      <c r="C661" s="231" t="s">
        <v>41</v>
      </c>
      <c r="D661" s="51" t="s">
        <v>42</v>
      </c>
      <c r="E661" s="235">
        <v>133.7622450299895</v>
      </c>
      <c r="F661" s="235">
        <v>129.9849368301311</v>
      </c>
      <c r="G661" s="235">
        <v>103.68371874284513</v>
      </c>
    </row>
    <row r="662" spans="1:7" ht="12.75">
      <c r="A662" s="77">
        <v>2006</v>
      </c>
      <c r="B662" s="230">
        <v>1</v>
      </c>
      <c r="C662" s="232" t="s">
        <v>41</v>
      </c>
      <c r="D662" s="77" t="s">
        <v>42</v>
      </c>
      <c r="E662" s="236">
        <v>111.62567075049161</v>
      </c>
      <c r="F662" s="236">
        <v>107.30932338921372</v>
      </c>
      <c r="G662" s="236">
        <v>99.1615254667302</v>
      </c>
    </row>
    <row r="663" spans="1:7" ht="12.75">
      <c r="A663" s="51">
        <v>2006</v>
      </c>
      <c r="B663" s="229">
        <v>2</v>
      </c>
      <c r="C663" s="231" t="s">
        <v>41</v>
      </c>
      <c r="D663" s="51" t="s">
        <v>42</v>
      </c>
      <c r="E663" s="235">
        <v>118.02199516792892</v>
      </c>
      <c r="F663" s="235">
        <v>101.75525461660037</v>
      </c>
      <c r="G663" s="235">
        <v>93.76311083333849</v>
      </c>
    </row>
    <row r="664" spans="1:7" ht="12.75">
      <c r="A664" s="77">
        <v>2006</v>
      </c>
      <c r="B664" s="230">
        <v>3</v>
      </c>
      <c r="C664" s="232" t="s">
        <v>41</v>
      </c>
      <c r="D664" s="77" t="s">
        <v>42</v>
      </c>
      <c r="E664" s="236">
        <v>125.62766559843666</v>
      </c>
      <c r="F664" s="236">
        <v>116.8231070758695</v>
      </c>
      <c r="G664" s="236">
        <v>96.08732511153877</v>
      </c>
    </row>
    <row r="665" spans="1:7" ht="12.75">
      <c r="A665" s="51">
        <v>2006</v>
      </c>
      <c r="B665" s="229">
        <v>4</v>
      </c>
      <c r="C665" s="231" t="s">
        <v>41</v>
      </c>
      <c r="D665" s="51" t="s">
        <v>42</v>
      </c>
      <c r="E665" s="235">
        <v>129.1321572960963</v>
      </c>
      <c r="F665" s="235">
        <v>140.5285077776602</v>
      </c>
      <c r="G665" s="235">
        <v>100.81743531988887</v>
      </c>
    </row>
    <row r="666" spans="1:7" ht="12.75">
      <c r="A666" s="77">
        <v>2007</v>
      </c>
      <c r="B666" s="230">
        <v>1</v>
      </c>
      <c r="C666" s="232" t="s">
        <v>41</v>
      </c>
      <c r="D666" s="77" t="s">
        <v>42</v>
      </c>
      <c r="E666" s="236">
        <v>121.84421243776742</v>
      </c>
      <c r="F666" s="236">
        <v>119.31943900423833</v>
      </c>
      <c r="G666" s="236">
        <v>94.83239791340507</v>
      </c>
    </row>
    <row r="667" spans="1:7" ht="12.75">
      <c r="A667" s="51">
        <v>2007</v>
      </c>
      <c r="B667" s="229">
        <v>2</v>
      </c>
      <c r="C667" s="231" t="s">
        <v>41</v>
      </c>
      <c r="D667" s="51" t="s">
        <v>42</v>
      </c>
      <c r="E667" s="235">
        <v>136.5254915934249</v>
      </c>
      <c r="F667" s="235">
        <v>131.99592194232562</v>
      </c>
      <c r="G667" s="235">
        <v>98.50807225113395</v>
      </c>
    </row>
    <row r="668" spans="1:7" ht="12.75">
      <c r="A668" s="77">
        <v>2007</v>
      </c>
      <c r="B668" s="230">
        <v>3</v>
      </c>
      <c r="C668" s="232" t="s">
        <v>41</v>
      </c>
      <c r="D668" s="77" t="s">
        <v>42</v>
      </c>
      <c r="E668" s="236">
        <v>182.29449978060467</v>
      </c>
      <c r="F668" s="236">
        <v>176.26009114466785</v>
      </c>
      <c r="G668" s="236">
        <v>132.31685055351696</v>
      </c>
    </row>
    <row r="669" spans="1:7" ht="12.75">
      <c r="A669" s="51">
        <v>2007</v>
      </c>
      <c r="B669" s="229">
        <v>4</v>
      </c>
      <c r="C669" s="231" t="s">
        <v>41</v>
      </c>
      <c r="D669" s="51" t="s">
        <v>42</v>
      </c>
      <c r="E669" s="235">
        <v>150.59745023790083</v>
      </c>
      <c r="F669" s="235">
        <v>158.12457302057976</v>
      </c>
      <c r="G669" s="235">
        <v>142.8612092597291</v>
      </c>
    </row>
    <row r="670" spans="1:7" ht="12.75">
      <c r="A670" s="77">
        <v>2008</v>
      </c>
      <c r="B670" s="230">
        <v>1</v>
      </c>
      <c r="C670" s="232" t="s">
        <v>41</v>
      </c>
      <c r="D670" s="77" t="s">
        <v>42</v>
      </c>
      <c r="E670" s="236">
        <v>158.2350833176178</v>
      </c>
      <c r="F670" s="236">
        <v>145.05122035834964</v>
      </c>
      <c r="G670" s="236">
        <v>135.23511320953202</v>
      </c>
    </row>
    <row r="671" spans="1:7" ht="12.75">
      <c r="A671" s="51">
        <v>2008</v>
      </c>
      <c r="B671" s="229">
        <v>2</v>
      </c>
      <c r="C671" s="231" t="s">
        <v>41</v>
      </c>
      <c r="D671" s="51" t="s">
        <v>42</v>
      </c>
      <c r="E671" s="235">
        <v>140.87747668936686</v>
      </c>
      <c r="F671" s="235">
        <v>139.8574277406636</v>
      </c>
      <c r="G671" s="235">
        <v>113.51521939567954</v>
      </c>
    </row>
    <row r="672" spans="1:7" ht="12.75">
      <c r="A672" s="77">
        <v>2008</v>
      </c>
      <c r="B672" s="230">
        <v>3</v>
      </c>
      <c r="C672" s="232" t="s">
        <v>41</v>
      </c>
      <c r="D672" s="77" t="s">
        <v>42</v>
      </c>
      <c r="E672" s="236">
        <v>115.99458176342503</v>
      </c>
      <c r="F672" s="236">
        <v>101.89647265503909</v>
      </c>
      <c r="G672" s="236">
        <v>109.61677691627013</v>
      </c>
    </row>
    <row r="673" spans="1:7" ht="12.75">
      <c r="A673" s="51">
        <v>2008</v>
      </c>
      <c r="B673" s="229">
        <v>4</v>
      </c>
      <c r="C673" s="231" t="s">
        <v>41</v>
      </c>
      <c r="D673" s="51" t="s">
        <v>42</v>
      </c>
      <c r="E673" s="235">
        <v>215.46001850344575</v>
      </c>
      <c r="F673" s="235">
        <v>225.74834831204208</v>
      </c>
      <c r="G673" s="235">
        <v>119.73045054856655</v>
      </c>
    </row>
    <row r="674" spans="1:7" ht="12.75">
      <c r="A674" s="77">
        <v>2009</v>
      </c>
      <c r="B674" s="230">
        <v>1</v>
      </c>
      <c r="C674" s="232" t="s">
        <v>41</v>
      </c>
      <c r="D674" s="77" t="s">
        <v>42</v>
      </c>
      <c r="E674" s="236">
        <v>171.79858149204023</v>
      </c>
      <c r="F674" s="236">
        <v>158.94766498190188</v>
      </c>
      <c r="G674" s="236">
        <v>95.75317289901797</v>
      </c>
    </row>
    <row r="675" spans="1:7" ht="12.75">
      <c r="A675" s="51">
        <v>2001</v>
      </c>
      <c r="B675" s="229">
        <v>1</v>
      </c>
      <c r="C675" s="231" t="s">
        <v>43</v>
      </c>
      <c r="D675" s="51" t="s">
        <v>44</v>
      </c>
      <c r="E675" s="235">
        <v>93.7177951123091</v>
      </c>
      <c r="F675" s="235">
        <v>92.2381628538513</v>
      </c>
      <c r="G675" s="235">
        <v>102.68875294658405</v>
      </c>
    </row>
    <row r="676" spans="1:7" ht="12.75">
      <c r="A676" s="77">
        <v>2001</v>
      </c>
      <c r="B676" s="230">
        <v>2</v>
      </c>
      <c r="C676" s="232" t="s">
        <v>43</v>
      </c>
      <c r="D676" s="77" t="s">
        <v>44</v>
      </c>
      <c r="E676" s="236">
        <v>110.88902005725461</v>
      </c>
      <c r="F676" s="236">
        <v>110.43810362829917</v>
      </c>
      <c r="G676" s="236">
        <v>101.84671219474826</v>
      </c>
    </row>
    <row r="677" spans="1:7" ht="12.75">
      <c r="A677" s="51">
        <v>2001</v>
      </c>
      <c r="B677" s="229">
        <v>3</v>
      </c>
      <c r="C677" s="231" t="s">
        <v>43</v>
      </c>
      <c r="D677" s="51" t="s">
        <v>44</v>
      </c>
      <c r="E677" s="235">
        <v>103.71371809346624</v>
      </c>
      <c r="F677" s="235">
        <v>104.94491266112095</v>
      </c>
      <c r="G677" s="235">
        <v>99.32633547886678</v>
      </c>
    </row>
    <row r="678" spans="1:7" ht="12.75">
      <c r="A678" s="77">
        <v>2001</v>
      </c>
      <c r="B678" s="230">
        <v>4</v>
      </c>
      <c r="C678" s="232" t="s">
        <v>43</v>
      </c>
      <c r="D678" s="77" t="s">
        <v>44</v>
      </c>
      <c r="E678" s="236">
        <v>91.67946673697003</v>
      </c>
      <c r="F678" s="236">
        <v>92.37882085672855</v>
      </c>
      <c r="G678" s="236">
        <v>96.13819937980091</v>
      </c>
    </row>
    <row r="679" spans="1:7" ht="12.75">
      <c r="A679" s="51">
        <v>2002</v>
      </c>
      <c r="B679" s="229">
        <v>1</v>
      </c>
      <c r="C679" s="231" t="s">
        <v>43</v>
      </c>
      <c r="D679" s="51" t="s">
        <v>44</v>
      </c>
      <c r="E679" s="235">
        <v>44.43154490724398</v>
      </c>
      <c r="F679" s="235">
        <v>51.155882307562344</v>
      </c>
      <c r="G679" s="235">
        <v>47.37388939517024</v>
      </c>
    </row>
    <row r="680" spans="1:7" ht="12.75">
      <c r="A680" s="77">
        <v>2002</v>
      </c>
      <c r="B680" s="230">
        <v>2</v>
      </c>
      <c r="C680" s="232" t="s">
        <v>43</v>
      </c>
      <c r="D680" s="77" t="s">
        <v>44</v>
      </c>
      <c r="E680" s="236">
        <v>55.654323853740145</v>
      </c>
      <c r="F680" s="236">
        <v>55.89414126527167</v>
      </c>
      <c r="G680" s="236">
        <v>48.58428307635344</v>
      </c>
    </row>
    <row r="681" spans="1:7" ht="12.75">
      <c r="A681" s="51">
        <v>2002</v>
      </c>
      <c r="B681" s="229">
        <v>3</v>
      </c>
      <c r="C681" s="231" t="s">
        <v>43</v>
      </c>
      <c r="D681" s="51" t="s">
        <v>44</v>
      </c>
      <c r="E681" s="235">
        <v>49.06489316932114</v>
      </c>
      <c r="F681" s="235">
        <v>55.092724372697454</v>
      </c>
      <c r="G681" s="235">
        <v>45.451048800379205</v>
      </c>
    </row>
    <row r="682" spans="1:7" ht="12.75">
      <c r="A682" s="77">
        <v>2002</v>
      </c>
      <c r="B682" s="230">
        <v>4</v>
      </c>
      <c r="C682" s="232" t="s">
        <v>43</v>
      </c>
      <c r="D682" s="77" t="s">
        <v>44</v>
      </c>
      <c r="E682" s="236">
        <v>48.50161532535921</v>
      </c>
      <c r="F682" s="236">
        <v>49.36880277445973</v>
      </c>
      <c r="G682" s="236">
        <v>48.39276508882445</v>
      </c>
    </row>
    <row r="683" spans="1:7" ht="12.75">
      <c r="A683" s="51">
        <v>2003</v>
      </c>
      <c r="B683" s="229">
        <v>1</v>
      </c>
      <c r="C683" s="231" t="s">
        <v>43</v>
      </c>
      <c r="D683" s="51" t="s">
        <v>44</v>
      </c>
      <c r="E683" s="235">
        <v>46.45386991763339</v>
      </c>
      <c r="F683" s="235">
        <v>48.58496817884232</v>
      </c>
      <c r="G683" s="235">
        <v>44.28661943620296</v>
      </c>
    </row>
    <row r="684" spans="1:7" ht="12.75">
      <c r="A684" s="77">
        <v>2003</v>
      </c>
      <c r="B684" s="230">
        <v>2</v>
      </c>
      <c r="C684" s="232" t="s">
        <v>43</v>
      </c>
      <c r="D684" s="77" t="s">
        <v>44</v>
      </c>
      <c r="E684" s="236">
        <v>42.45011852352278</v>
      </c>
      <c r="F684" s="236">
        <v>43.60235845372514</v>
      </c>
      <c r="G684" s="236">
        <v>41.26829595274613</v>
      </c>
    </row>
    <row r="685" spans="1:7" ht="12.75">
      <c r="A685" s="51">
        <v>2003</v>
      </c>
      <c r="B685" s="229">
        <v>3</v>
      </c>
      <c r="C685" s="231" t="s">
        <v>43</v>
      </c>
      <c r="D685" s="51" t="s">
        <v>44</v>
      </c>
      <c r="E685" s="235">
        <v>60.011417348623226</v>
      </c>
      <c r="F685" s="235">
        <v>58.75962901333211</v>
      </c>
      <c r="G685" s="235">
        <v>41.77390343982266</v>
      </c>
    </row>
    <row r="686" spans="1:7" ht="12.75">
      <c r="A686" s="77">
        <v>2003</v>
      </c>
      <c r="B686" s="230">
        <v>4</v>
      </c>
      <c r="C686" s="232" t="s">
        <v>43</v>
      </c>
      <c r="D686" s="77" t="s">
        <v>44</v>
      </c>
      <c r="E686" s="236">
        <v>49.15794190602596</v>
      </c>
      <c r="F686" s="236">
        <v>55.15185677334348</v>
      </c>
      <c r="G686" s="236">
        <v>46.36267442101719</v>
      </c>
    </row>
    <row r="687" spans="1:7" ht="12.75">
      <c r="A687" s="51">
        <v>2004</v>
      </c>
      <c r="B687" s="229">
        <v>1</v>
      </c>
      <c r="C687" s="231" t="s">
        <v>43</v>
      </c>
      <c r="D687" s="51" t="s">
        <v>44</v>
      </c>
      <c r="E687" s="235">
        <v>46.64086098269403</v>
      </c>
      <c r="F687" s="235">
        <v>44.62486141807437</v>
      </c>
      <c r="G687" s="235">
        <v>45.04503066681775</v>
      </c>
    </row>
    <row r="688" spans="1:7" ht="12.75">
      <c r="A688" s="77">
        <v>2004</v>
      </c>
      <c r="B688" s="230">
        <v>2</v>
      </c>
      <c r="C688" s="232" t="s">
        <v>43</v>
      </c>
      <c r="D688" s="77" t="s">
        <v>44</v>
      </c>
      <c r="E688" s="236">
        <v>44.48422043120377</v>
      </c>
      <c r="F688" s="236">
        <v>43.78241800996766</v>
      </c>
      <c r="G688" s="236">
        <v>44.907137715796885</v>
      </c>
    </row>
    <row r="689" spans="1:7" ht="12.75">
      <c r="A689" s="51">
        <v>2004</v>
      </c>
      <c r="B689" s="229">
        <v>3</v>
      </c>
      <c r="C689" s="231" t="s">
        <v>43</v>
      </c>
      <c r="D689" s="51" t="s">
        <v>44</v>
      </c>
      <c r="E689" s="235">
        <v>53.821513286446</v>
      </c>
      <c r="F689" s="235">
        <v>55.46122347462994</v>
      </c>
      <c r="G689" s="235">
        <v>41.934778549347</v>
      </c>
    </row>
    <row r="690" spans="1:7" ht="12.75">
      <c r="A690" s="77">
        <v>2004</v>
      </c>
      <c r="B690" s="230">
        <v>4</v>
      </c>
      <c r="C690" s="232" t="s">
        <v>43</v>
      </c>
      <c r="D690" s="77" t="s">
        <v>44</v>
      </c>
      <c r="E690" s="236">
        <v>51.38439900340077</v>
      </c>
      <c r="F690" s="236">
        <v>60.48675683445449</v>
      </c>
      <c r="G690" s="236">
        <v>41.306599550251924</v>
      </c>
    </row>
    <row r="691" spans="1:7" ht="12.75">
      <c r="A691" s="51">
        <v>2005</v>
      </c>
      <c r="B691" s="229">
        <v>1</v>
      </c>
      <c r="C691" s="231" t="s">
        <v>43</v>
      </c>
      <c r="D691" s="51" t="s">
        <v>44</v>
      </c>
      <c r="E691" s="235">
        <v>44.890746183914786</v>
      </c>
      <c r="F691" s="235">
        <v>47.24069455775356</v>
      </c>
      <c r="G691" s="235">
        <v>34.12084465816433</v>
      </c>
    </row>
    <row r="692" spans="1:7" ht="12.75">
      <c r="A692" s="77">
        <v>2005</v>
      </c>
      <c r="B692" s="230">
        <v>2</v>
      </c>
      <c r="C692" s="232" t="s">
        <v>43</v>
      </c>
      <c r="D692" s="77" t="s">
        <v>44</v>
      </c>
      <c r="E692" s="236">
        <v>60.994166642397396</v>
      </c>
      <c r="F692" s="236">
        <v>59.70439107110288</v>
      </c>
      <c r="G692" s="236">
        <v>33.714826524602884</v>
      </c>
    </row>
    <row r="693" spans="1:7" ht="12.75">
      <c r="A693" s="51">
        <v>2005</v>
      </c>
      <c r="B693" s="229">
        <v>3</v>
      </c>
      <c r="C693" s="231" t="s">
        <v>43</v>
      </c>
      <c r="D693" s="51" t="s">
        <v>44</v>
      </c>
      <c r="E693" s="235">
        <v>59.88550780513943</v>
      </c>
      <c r="F693" s="235">
        <v>59.83392992626174</v>
      </c>
      <c r="G693" s="235">
        <v>38.66365132235191</v>
      </c>
    </row>
    <row r="694" spans="1:7" ht="12.75">
      <c r="A694" s="77">
        <v>2005</v>
      </c>
      <c r="B694" s="230">
        <v>4</v>
      </c>
      <c r="C694" s="232" t="s">
        <v>43</v>
      </c>
      <c r="D694" s="77" t="s">
        <v>44</v>
      </c>
      <c r="E694" s="236">
        <v>78.58678062066252</v>
      </c>
      <c r="F694" s="236">
        <v>78.28769249372428</v>
      </c>
      <c r="G694" s="236">
        <v>40.8392956606812</v>
      </c>
    </row>
    <row r="695" spans="1:7" ht="12.75">
      <c r="A695" s="51">
        <v>2006</v>
      </c>
      <c r="B695" s="229">
        <v>1</v>
      </c>
      <c r="C695" s="231" t="s">
        <v>43</v>
      </c>
      <c r="D695" s="51" t="s">
        <v>44</v>
      </c>
      <c r="E695" s="235">
        <v>41.68544535031229</v>
      </c>
      <c r="F695" s="235">
        <v>46.89275595220919</v>
      </c>
      <c r="G695" s="235">
        <v>36.036024533454196</v>
      </c>
    </row>
    <row r="696" spans="1:7" ht="12.75">
      <c r="A696" s="77">
        <v>2006</v>
      </c>
      <c r="B696" s="230">
        <v>2</v>
      </c>
      <c r="C696" s="232" t="s">
        <v>43</v>
      </c>
      <c r="D696" s="77" t="s">
        <v>44</v>
      </c>
      <c r="E696" s="236">
        <v>97.14723216045523</v>
      </c>
      <c r="F696" s="236">
        <v>98.41138816737922</v>
      </c>
      <c r="G696" s="236">
        <v>31.54684290577475</v>
      </c>
    </row>
    <row r="697" spans="1:7" ht="12.75">
      <c r="A697" s="51">
        <v>2006</v>
      </c>
      <c r="B697" s="229">
        <v>3</v>
      </c>
      <c r="C697" s="231" t="s">
        <v>43</v>
      </c>
      <c r="D697" s="51" t="s">
        <v>44</v>
      </c>
      <c r="E697" s="235">
        <v>40.54533186358853</v>
      </c>
      <c r="F697" s="235">
        <v>42.637278217446074</v>
      </c>
      <c r="G697" s="235">
        <v>31.64643225928982</v>
      </c>
    </row>
    <row r="698" spans="1:7" ht="12.75">
      <c r="A698" s="77">
        <v>2006</v>
      </c>
      <c r="B698" s="230">
        <v>4</v>
      </c>
      <c r="C698" s="232" t="s">
        <v>43</v>
      </c>
      <c r="D698" s="77" t="s">
        <v>44</v>
      </c>
      <c r="E698" s="236">
        <v>68.45770594752372</v>
      </c>
      <c r="F698" s="236">
        <v>70.64129199984384</v>
      </c>
      <c r="G698" s="236">
        <v>35.46147057086724</v>
      </c>
    </row>
    <row r="699" spans="1:7" ht="12.75">
      <c r="A699" s="51">
        <v>2007</v>
      </c>
      <c r="B699" s="229">
        <v>1</v>
      </c>
      <c r="C699" s="231" t="s">
        <v>43</v>
      </c>
      <c r="D699" s="51" t="s">
        <v>44</v>
      </c>
      <c r="E699" s="235">
        <v>53.6180444245425</v>
      </c>
      <c r="F699" s="235">
        <v>55.911655873116516</v>
      </c>
      <c r="G699" s="235">
        <v>36.0360245334542</v>
      </c>
    </row>
    <row r="700" spans="1:7" ht="12.75">
      <c r="A700" s="77">
        <v>2007</v>
      </c>
      <c r="B700" s="230">
        <v>2</v>
      </c>
      <c r="C700" s="232" t="s">
        <v>43</v>
      </c>
      <c r="D700" s="77" t="s">
        <v>44</v>
      </c>
      <c r="E700" s="236">
        <v>65.4612051004011</v>
      </c>
      <c r="F700" s="236">
        <v>71.3409208221424</v>
      </c>
      <c r="G700" s="236">
        <v>42.156939414880625</v>
      </c>
    </row>
    <row r="701" spans="1:7" ht="12.75">
      <c r="A701" s="51">
        <v>2007</v>
      </c>
      <c r="B701" s="229">
        <v>3</v>
      </c>
      <c r="C701" s="231" t="s">
        <v>43</v>
      </c>
      <c r="D701" s="51" t="s">
        <v>44</v>
      </c>
      <c r="E701" s="235">
        <v>74.68058853520758</v>
      </c>
      <c r="F701" s="235">
        <v>73.35181782587921</v>
      </c>
      <c r="G701" s="235">
        <v>40.410295368616275</v>
      </c>
    </row>
    <row r="702" spans="1:7" ht="12.75">
      <c r="A702" s="77">
        <v>2007</v>
      </c>
      <c r="B702" s="230">
        <v>4</v>
      </c>
      <c r="C702" s="232" t="s">
        <v>43</v>
      </c>
      <c r="D702" s="77" t="s">
        <v>44</v>
      </c>
      <c r="E702" s="236">
        <v>99.63066913479656</v>
      </c>
      <c r="F702" s="236">
        <v>111.49498819566502</v>
      </c>
      <c r="G702" s="236">
        <v>38.86283002938205</v>
      </c>
    </row>
    <row r="703" spans="1:7" ht="12.75">
      <c r="A703" s="51">
        <v>2008</v>
      </c>
      <c r="B703" s="229">
        <v>1</v>
      </c>
      <c r="C703" s="231" t="s">
        <v>43</v>
      </c>
      <c r="D703" s="51" t="s">
        <v>44</v>
      </c>
      <c r="E703" s="235">
        <v>67.26112948720623</v>
      </c>
      <c r="F703" s="235">
        <v>61.623045613546005</v>
      </c>
      <c r="G703" s="235">
        <v>36.08198885046116</v>
      </c>
    </row>
    <row r="704" spans="1:7" ht="12.75">
      <c r="A704" s="77">
        <v>2008</v>
      </c>
      <c r="B704" s="230">
        <v>2</v>
      </c>
      <c r="C704" s="232" t="s">
        <v>43</v>
      </c>
      <c r="D704" s="77" t="s">
        <v>44</v>
      </c>
      <c r="E704" s="236">
        <v>79.79403224332307</v>
      </c>
      <c r="F704" s="236">
        <v>80.7082079910993</v>
      </c>
      <c r="G704" s="236">
        <v>38.75557995636582</v>
      </c>
    </row>
    <row r="705" spans="1:7" ht="12.75">
      <c r="A705" s="51">
        <v>2008</v>
      </c>
      <c r="B705" s="229">
        <v>3</v>
      </c>
      <c r="C705" s="231" t="s">
        <v>43</v>
      </c>
      <c r="D705" s="51" t="s">
        <v>44</v>
      </c>
      <c r="E705" s="235">
        <v>66.49596985017124</v>
      </c>
      <c r="F705" s="235">
        <v>68.24007219164274</v>
      </c>
      <c r="G705" s="235">
        <v>37.23109677563508</v>
      </c>
    </row>
    <row r="706" spans="1:7" ht="12.75">
      <c r="A706" s="77">
        <v>2008</v>
      </c>
      <c r="B706" s="230">
        <v>4</v>
      </c>
      <c r="C706" s="232" t="s">
        <v>43</v>
      </c>
      <c r="D706" s="77" t="s">
        <v>44</v>
      </c>
      <c r="E706" s="236">
        <v>80.69991560421816</v>
      </c>
      <c r="F706" s="236">
        <v>84.64664777938056</v>
      </c>
      <c r="G706" s="236">
        <v>37.391971885159435</v>
      </c>
    </row>
    <row r="707" spans="1:7" ht="12.75">
      <c r="A707" s="51">
        <v>2009</v>
      </c>
      <c r="B707" s="229">
        <v>1</v>
      </c>
      <c r="C707" s="231" t="s">
        <v>43</v>
      </c>
      <c r="D707" s="51" t="s">
        <v>44</v>
      </c>
      <c r="E707" s="235">
        <v>64.39292778228837</v>
      </c>
      <c r="F707" s="235">
        <v>64.9300626688105</v>
      </c>
      <c r="G707" s="235">
        <v>36.55695345953305</v>
      </c>
    </row>
    <row r="708" spans="1:7" ht="12.75">
      <c r="A708" s="77">
        <v>2001</v>
      </c>
      <c r="B708" s="230">
        <v>1</v>
      </c>
      <c r="C708" s="232" t="s">
        <v>45</v>
      </c>
      <c r="D708" s="77" t="s">
        <v>46</v>
      </c>
      <c r="E708" s="236">
        <v>102.06432927448162</v>
      </c>
      <c r="F708" s="236">
        <v>99.14037232547962</v>
      </c>
      <c r="G708" s="236">
        <v>98.91467724634627</v>
      </c>
    </row>
    <row r="709" spans="1:7" ht="12.75">
      <c r="A709" s="51">
        <v>2001</v>
      </c>
      <c r="B709" s="229">
        <v>2</v>
      </c>
      <c r="C709" s="231" t="s">
        <v>45</v>
      </c>
      <c r="D709" s="51" t="s">
        <v>46</v>
      </c>
      <c r="E709" s="235">
        <v>100.01967833097584</v>
      </c>
      <c r="F709" s="235">
        <v>100.20531350943895</v>
      </c>
      <c r="G709" s="235">
        <v>99.83669334252039</v>
      </c>
    </row>
    <row r="710" spans="1:7" ht="12.75">
      <c r="A710" s="77">
        <v>2001</v>
      </c>
      <c r="B710" s="230">
        <v>3</v>
      </c>
      <c r="C710" s="232" t="s">
        <v>45</v>
      </c>
      <c r="D710" s="77" t="s">
        <v>46</v>
      </c>
      <c r="E710" s="236">
        <v>100.42393253409979</v>
      </c>
      <c r="F710" s="236">
        <v>99.68887743052927</v>
      </c>
      <c r="G710" s="236">
        <v>100.92328382604869</v>
      </c>
    </row>
    <row r="711" spans="1:7" ht="12.75">
      <c r="A711" s="51">
        <v>2001</v>
      </c>
      <c r="B711" s="229">
        <v>4</v>
      </c>
      <c r="C711" s="231" t="s">
        <v>45</v>
      </c>
      <c r="D711" s="51" t="s">
        <v>46</v>
      </c>
      <c r="E711" s="235">
        <v>97.49205986044272</v>
      </c>
      <c r="F711" s="235">
        <v>100.96543673455216</v>
      </c>
      <c r="G711" s="235">
        <v>100.3253455850846</v>
      </c>
    </row>
    <row r="712" spans="1:7" ht="12.75">
      <c r="A712" s="77">
        <v>2002</v>
      </c>
      <c r="B712" s="230">
        <v>1</v>
      </c>
      <c r="C712" s="232" t="s">
        <v>45</v>
      </c>
      <c r="D712" s="77" t="s">
        <v>46</v>
      </c>
      <c r="E712" s="236">
        <v>96.17271927679919</v>
      </c>
      <c r="F712" s="236">
        <v>97.29987693421617</v>
      </c>
      <c r="G712" s="236">
        <v>100.83311365751514</v>
      </c>
    </row>
    <row r="713" spans="1:7" ht="12.75">
      <c r="A713" s="51">
        <v>2002</v>
      </c>
      <c r="B713" s="229">
        <v>2</v>
      </c>
      <c r="C713" s="231" t="s">
        <v>45</v>
      </c>
      <c r="D713" s="51" t="s">
        <v>46</v>
      </c>
      <c r="E713" s="235">
        <v>100.21476376548222</v>
      </c>
      <c r="F713" s="235">
        <v>100.76106126100268</v>
      </c>
      <c r="G713" s="235">
        <v>101.49556014106683</v>
      </c>
    </row>
    <row r="714" spans="1:7" ht="12.75">
      <c r="A714" s="77">
        <v>2002</v>
      </c>
      <c r="B714" s="230">
        <v>3</v>
      </c>
      <c r="C714" s="232" t="s">
        <v>45</v>
      </c>
      <c r="D714" s="77" t="s">
        <v>46</v>
      </c>
      <c r="E714" s="236">
        <v>101.42848517422838</v>
      </c>
      <c r="F714" s="236">
        <v>101.87581783015354</v>
      </c>
      <c r="G714" s="236">
        <v>101.82904224698281</v>
      </c>
    </row>
    <row r="715" spans="1:7" ht="12.75">
      <c r="A715" s="51">
        <v>2002</v>
      </c>
      <c r="B715" s="229">
        <v>4</v>
      </c>
      <c r="C715" s="231" t="s">
        <v>45</v>
      </c>
      <c r="D715" s="51" t="s">
        <v>46</v>
      </c>
      <c r="E715" s="235">
        <v>103.73130632957303</v>
      </c>
      <c r="F715" s="235">
        <v>104.57646379025239</v>
      </c>
      <c r="G715" s="235">
        <v>99.56206463563024</v>
      </c>
    </row>
    <row r="716" spans="1:7" ht="12.75">
      <c r="A716" s="77">
        <v>2003</v>
      </c>
      <c r="B716" s="230">
        <v>1</v>
      </c>
      <c r="C716" s="232" t="s">
        <v>45</v>
      </c>
      <c r="D716" s="77" t="s">
        <v>46</v>
      </c>
      <c r="E716" s="236">
        <v>96.30567362769037</v>
      </c>
      <c r="F716" s="236">
        <v>99.27349013399429</v>
      </c>
      <c r="G716" s="236">
        <v>96.23139251060532</v>
      </c>
    </row>
    <row r="717" spans="1:7" ht="12.75">
      <c r="A717" s="51">
        <v>2003</v>
      </c>
      <c r="B717" s="229">
        <v>2</v>
      </c>
      <c r="C717" s="231" t="s">
        <v>45</v>
      </c>
      <c r="D717" s="51" t="s">
        <v>46</v>
      </c>
      <c r="E717" s="235">
        <v>99.50737689582142</v>
      </c>
      <c r="F717" s="235">
        <v>98.95538410709415</v>
      </c>
      <c r="G717" s="235">
        <v>94.56250680444406</v>
      </c>
    </row>
    <row r="718" spans="1:7" ht="12.75">
      <c r="A718" s="77">
        <v>2003</v>
      </c>
      <c r="B718" s="230">
        <v>3</v>
      </c>
      <c r="C718" s="232" t="s">
        <v>45</v>
      </c>
      <c r="D718" s="77" t="s">
        <v>46</v>
      </c>
      <c r="E718" s="236">
        <v>107.21781220564395</v>
      </c>
      <c r="F718" s="236">
        <v>106.0582252044947</v>
      </c>
      <c r="G718" s="236">
        <v>92.52851489440464</v>
      </c>
    </row>
    <row r="719" spans="1:7" ht="12.75">
      <c r="A719" s="51">
        <v>2003</v>
      </c>
      <c r="B719" s="229">
        <v>4</v>
      </c>
      <c r="C719" s="231" t="s">
        <v>45</v>
      </c>
      <c r="D719" s="51" t="s">
        <v>46</v>
      </c>
      <c r="E719" s="235">
        <v>105.19155182020897</v>
      </c>
      <c r="F719" s="235">
        <v>108.3723643865867</v>
      </c>
      <c r="G719" s="235">
        <v>93.8526702732173</v>
      </c>
    </row>
    <row r="720" spans="1:7" ht="12.75">
      <c r="A720" s="77">
        <v>2004</v>
      </c>
      <c r="B720" s="230">
        <v>1</v>
      </c>
      <c r="C720" s="232" t="s">
        <v>45</v>
      </c>
      <c r="D720" s="77" t="s">
        <v>46</v>
      </c>
      <c r="E720" s="236">
        <v>98.93490240628267</v>
      </c>
      <c r="F720" s="236">
        <v>101.54141990941714</v>
      </c>
      <c r="G720" s="236">
        <v>95.13708808287049</v>
      </c>
    </row>
    <row r="721" spans="1:7" ht="12.75">
      <c r="A721" s="51">
        <v>2004</v>
      </c>
      <c r="B721" s="229">
        <v>2</v>
      </c>
      <c r="C721" s="231" t="s">
        <v>45</v>
      </c>
      <c r="D721" s="51" t="s">
        <v>46</v>
      </c>
      <c r="E721" s="235">
        <v>100.40858599154616</v>
      </c>
      <c r="F721" s="235">
        <v>101.5791028296747</v>
      </c>
      <c r="G721" s="235">
        <v>95.31032913263996</v>
      </c>
    </row>
    <row r="722" spans="1:7" ht="12.75">
      <c r="A722" s="77">
        <v>2004</v>
      </c>
      <c r="B722" s="230">
        <v>3</v>
      </c>
      <c r="C722" s="232" t="s">
        <v>45</v>
      </c>
      <c r="D722" s="77" t="s">
        <v>46</v>
      </c>
      <c r="E722" s="236">
        <v>104.69234884623596</v>
      </c>
      <c r="F722" s="236">
        <v>107.30487146940614</v>
      </c>
      <c r="G722" s="236">
        <v>96.49176117720937</v>
      </c>
    </row>
    <row r="723" spans="1:7" ht="12.75">
      <c r="A723" s="51">
        <v>2004</v>
      </c>
      <c r="B723" s="229">
        <v>4</v>
      </c>
      <c r="C723" s="231" t="s">
        <v>45</v>
      </c>
      <c r="D723" s="51" t="s">
        <v>46</v>
      </c>
      <c r="E723" s="235">
        <v>108.351660952702</v>
      </c>
      <c r="F723" s="235">
        <v>111.72963765493375</v>
      </c>
      <c r="G723" s="235">
        <v>96.07843513882911</v>
      </c>
    </row>
    <row r="724" spans="1:7" ht="12.75">
      <c r="A724" s="77">
        <v>2005</v>
      </c>
      <c r="B724" s="230">
        <v>1</v>
      </c>
      <c r="C724" s="232" t="s">
        <v>45</v>
      </c>
      <c r="D724" s="77" t="s">
        <v>46</v>
      </c>
      <c r="E724" s="236">
        <v>102.91365548216255</v>
      </c>
      <c r="F724" s="236">
        <v>104.65807126977747</v>
      </c>
      <c r="G724" s="236">
        <v>98.29682412153427</v>
      </c>
    </row>
    <row r="725" spans="1:7" ht="12.75">
      <c r="A725" s="51">
        <v>2005</v>
      </c>
      <c r="B725" s="229">
        <v>2</v>
      </c>
      <c r="C725" s="231" t="s">
        <v>45</v>
      </c>
      <c r="D725" s="51" t="s">
        <v>46</v>
      </c>
      <c r="E725" s="235">
        <v>109.05248160767685</v>
      </c>
      <c r="F725" s="235">
        <v>110.40745742934017</v>
      </c>
      <c r="G725" s="235">
        <v>99.8020574257047</v>
      </c>
    </row>
    <row r="726" spans="1:7" ht="12.75">
      <c r="A726" s="77">
        <v>2005</v>
      </c>
      <c r="B726" s="230">
        <v>3</v>
      </c>
      <c r="C726" s="232" t="s">
        <v>45</v>
      </c>
      <c r="D726" s="77" t="s">
        <v>46</v>
      </c>
      <c r="E726" s="236">
        <v>105.83800596044841</v>
      </c>
      <c r="F726" s="236">
        <v>108.42226716274938</v>
      </c>
      <c r="G726" s="236">
        <v>100.19712815389104</v>
      </c>
    </row>
    <row r="727" spans="1:7" ht="12.75">
      <c r="A727" s="51">
        <v>2005</v>
      </c>
      <c r="B727" s="229">
        <v>4</v>
      </c>
      <c r="C727" s="231" t="s">
        <v>45</v>
      </c>
      <c r="D727" s="51" t="s">
        <v>46</v>
      </c>
      <c r="E727" s="235">
        <v>106.90443721096005</v>
      </c>
      <c r="F727" s="235">
        <v>112.81008589719295</v>
      </c>
      <c r="G727" s="235">
        <v>100.54886557000091</v>
      </c>
    </row>
    <row r="728" spans="1:7" ht="12.75">
      <c r="A728" s="77">
        <v>2006</v>
      </c>
      <c r="B728" s="230">
        <v>1</v>
      </c>
      <c r="C728" s="232" t="s">
        <v>45</v>
      </c>
      <c r="D728" s="77" t="s">
        <v>46</v>
      </c>
      <c r="E728" s="236">
        <v>107.7680776789368</v>
      </c>
      <c r="F728" s="236">
        <v>113.73740367638024</v>
      </c>
      <c r="G728" s="236">
        <v>101.47121972747493</v>
      </c>
    </row>
    <row r="729" spans="1:7" ht="12.75">
      <c r="A729" s="51">
        <v>2006</v>
      </c>
      <c r="B729" s="229">
        <v>2</v>
      </c>
      <c r="C729" s="231" t="s">
        <v>45</v>
      </c>
      <c r="D729" s="51" t="s">
        <v>46</v>
      </c>
      <c r="E729" s="235">
        <v>107.88021291304618</v>
      </c>
      <c r="F729" s="235">
        <v>116.58443544338424</v>
      </c>
      <c r="G729" s="235">
        <v>100.80213494930732</v>
      </c>
    </row>
    <row r="730" spans="1:7" ht="12.75">
      <c r="A730" s="77">
        <v>2006</v>
      </c>
      <c r="B730" s="230">
        <v>3</v>
      </c>
      <c r="C730" s="232" t="s">
        <v>45</v>
      </c>
      <c r="D730" s="77" t="s">
        <v>46</v>
      </c>
      <c r="E730" s="236">
        <v>119.54621615693848</v>
      </c>
      <c r="F730" s="236">
        <v>124.44160491642923</v>
      </c>
      <c r="G730" s="236">
        <v>102.05575844782534</v>
      </c>
    </row>
    <row r="731" spans="1:7" ht="12.75">
      <c r="A731" s="51">
        <v>2006</v>
      </c>
      <c r="B731" s="229">
        <v>4</v>
      </c>
      <c r="C731" s="231" t="s">
        <v>45</v>
      </c>
      <c r="D731" s="51" t="s">
        <v>46</v>
      </c>
      <c r="E731" s="235">
        <v>119.95569164922398</v>
      </c>
      <c r="F731" s="235">
        <v>128.95727766129627</v>
      </c>
      <c r="G731" s="235">
        <v>102.21784347469853</v>
      </c>
    </row>
    <row r="732" spans="1:7" ht="12.75">
      <c r="A732" s="77">
        <v>2007</v>
      </c>
      <c r="B732" s="230">
        <v>1</v>
      </c>
      <c r="C732" s="232" t="s">
        <v>45</v>
      </c>
      <c r="D732" s="77" t="s">
        <v>46</v>
      </c>
      <c r="E732" s="236">
        <v>124.06739896078702</v>
      </c>
      <c r="F732" s="236">
        <v>135.37189421456355</v>
      </c>
      <c r="G732" s="236">
        <v>102.51407737193605</v>
      </c>
    </row>
    <row r="733" spans="1:7" ht="12.75">
      <c r="A733" s="51">
        <v>2007</v>
      </c>
      <c r="B733" s="229">
        <v>2</v>
      </c>
      <c r="C733" s="231" t="s">
        <v>45</v>
      </c>
      <c r="D733" s="51" t="s">
        <v>46</v>
      </c>
      <c r="E733" s="235">
        <v>118.54192000537914</v>
      </c>
      <c r="F733" s="235">
        <v>126.1584158553281</v>
      </c>
      <c r="G733" s="235">
        <v>101.75509902084386</v>
      </c>
    </row>
    <row r="734" spans="1:7" ht="12.75">
      <c r="A734" s="77">
        <v>2007</v>
      </c>
      <c r="B734" s="230">
        <v>3</v>
      </c>
      <c r="C734" s="232" t="s">
        <v>45</v>
      </c>
      <c r="D734" s="77" t="s">
        <v>46</v>
      </c>
      <c r="E734" s="236">
        <v>123.39585162528576</v>
      </c>
      <c r="F734" s="236">
        <v>131.26550050769112</v>
      </c>
      <c r="G734" s="236">
        <v>101.13469506985999</v>
      </c>
    </row>
    <row r="735" spans="1:7" ht="12.75">
      <c r="A735" s="51">
        <v>2007</v>
      </c>
      <c r="B735" s="229">
        <v>4</v>
      </c>
      <c r="C735" s="231" t="s">
        <v>45</v>
      </c>
      <c r="D735" s="51" t="s">
        <v>46</v>
      </c>
      <c r="E735" s="235">
        <v>123.17017162812417</v>
      </c>
      <c r="F735" s="235">
        <v>133.00995296830385</v>
      </c>
      <c r="G735" s="235">
        <v>99.84271698022748</v>
      </c>
    </row>
    <row r="736" spans="1:7" ht="12.75">
      <c r="A736" s="77">
        <v>2008</v>
      </c>
      <c r="B736" s="230">
        <v>1</v>
      </c>
      <c r="C736" s="232" t="s">
        <v>45</v>
      </c>
      <c r="D736" s="77" t="s">
        <v>46</v>
      </c>
      <c r="E736" s="236">
        <v>123.45547412195666</v>
      </c>
      <c r="F736" s="236">
        <v>129.13721989383842</v>
      </c>
      <c r="G736" s="236">
        <v>100.23068842111618</v>
      </c>
    </row>
    <row r="737" spans="1:7" ht="12.75">
      <c r="A737" s="51">
        <v>2008</v>
      </c>
      <c r="B737" s="229">
        <v>2</v>
      </c>
      <c r="C737" s="231" t="s">
        <v>45</v>
      </c>
      <c r="D737" s="51" t="s">
        <v>46</v>
      </c>
      <c r="E737" s="235">
        <v>123.98747474150132</v>
      </c>
      <c r="F737" s="235">
        <v>128.2065348280557</v>
      </c>
      <c r="G737" s="235">
        <v>101.2671843665703</v>
      </c>
    </row>
    <row r="738" spans="1:7" ht="12.75">
      <c r="A738" s="77">
        <v>2008</v>
      </c>
      <c r="B738" s="230">
        <v>3</v>
      </c>
      <c r="C738" s="232" t="s">
        <v>45</v>
      </c>
      <c r="D738" s="77" t="s">
        <v>46</v>
      </c>
      <c r="E738" s="236">
        <v>132.79823315253367</v>
      </c>
      <c r="F738" s="236">
        <v>139.08202692624167</v>
      </c>
      <c r="G738" s="236">
        <v>100.76995766012716</v>
      </c>
    </row>
    <row r="739" spans="1:7" ht="12.75">
      <c r="A739" s="51">
        <v>2008</v>
      </c>
      <c r="B739" s="229">
        <v>4</v>
      </c>
      <c r="C739" s="231" t="s">
        <v>45</v>
      </c>
      <c r="D739" s="51" t="s">
        <v>46</v>
      </c>
      <c r="E739" s="235">
        <v>131.6965574071181</v>
      </c>
      <c r="F739" s="235">
        <v>138.0411045908804</v>
      </c>
      <c r="G739" s="235">
        <v>102.29390726717314</v>
      </c>
    </row>
    <row r="740" spans="1:7" ht="12.75">
      <c r="A740" s="77">
        <v>2009</v>
      </c>
      <c r="B740" s="230">
        <v>1</v>
      </c>
      <c r="C740" s="232" t="s">
        <v>45</v>
      </c>
      <c r="D740" s="77" t="s">
        <v>46</v>
      </c>
      <c r="E740" s="236">
        <v>121.08747439992293</v>
      </c>
      <c r="F740" s="236">
        <v>127.74527338835163</v>
      </c>
      <c r="G740" s="236">
        <v>99.37997252637281</v>
      </c>
    </row>
    <row r="741" spans="1:7" ht="12.75">
      <c r="A741" s="51">
        <v>2001</v>
      </c>
      <c r="B741" s="229">
        <v>1</v>
      </c>
      <c r="C741" s="231" t="s">
        <v>47</v>
      </c>
      <c r="D741" s="51" t="s">
        <v>48</v>
      </c>
      <c r="E741" s="235">
        <v>98.43392174147704</v>
      </c>
      <c r="F741" s="235">
        <v>104.3669168871723</v>
      </c>
      <c r="G741" s="235">
        <v>102.15226195133609</v>
      </c>
    </row>
    <row r="742" spans="1:7" ht="12.75">
      <c r="A742" s="77">
        <v>2001</v>
      </c>
      <c r="B742" s="230">
        <v>2</v>
      </c>
      <c r="C742" s="232" t="s">
        <v>47</v>
      </c>
      <c r="D742" s="77" t="s">
        <v>48</v>
      </c>
      <c r="E742" s="236">
        <v>92.82772139310106</v>
      </c>
      <c r="F742" s="236">
        <v>89.25385651821209</v>
      </c>
      <c r="G742" s="236">
        <v>93.93417034634608</v>
      </c>
    </row>
    <row r="743" spans="1:7" ht="12.75">
      <c r="A743" s="51">
        <v>2001</v>
      </c>
      <c r="B743" s="229">
        <v>3</v>
      </c>
      <c r="C743" s="231" t="s">
        <v>47</v>
      </c>
      <c r="D743" s="51" t="s">
        <v>48</v>
      </c>
      <c r="E743" s="235">
        <v>105.58292900417455</v>
      </c>
      <c r="F743" s="235">
        <v>88.25703561176708</v>
      </c>
      <c r="G743" s="235">
        <v>100.2556971050815</v>
      </c>
    </row>
    <row r="744" spans="1:7" ht="12.75">
      <c r="A744" s="77">
        <v>2001</v>
      </c>
      <c r="B744" s="230">
        <v>4</v>
      </c>
      <c r="C744" s="232" t="s">
        <v>47</v>
      </c>
      <c r="D744" s="77" t="s">
        <v>48</v>
      </c>
      <c r="E744" s="236">
        <v>103.15542786124736</v>
      </c>
      <c r="F744" s="236">
        <v>118.12219098284856</v>
      </c>
      <c r="G744" s="236">
        <v>103.65787059723634</v>
      </c>
    </row>
    <row r="745" spans="1:7" ht="12.75">
      <c r="A745" s="51">
        <v>2002</v>
      </c>
      <c r="B745" s="229">
        <v>1</v>
      </c>
      <c r="C745" s="231" t="s">
        <v>47</v>
      </c>
      <c r="D745" s="51" t="s">
        <v>48</v>
      </c>
      <c r="E745" s="235">
        <v>72.52328705205768</v>
      </c>
      <c r="F745" s="235">
        <v>80.53212812663668</v>
      </c>
      <c r="G745" s="235">
        <v>92.76606407604774</v>
      </c>
    </row>
    <row r="746" spans="1:7" ht="12.75">
      <c r="A746" s="77">
        <v>2002</v>
      </c>
      <c r="B746" s="230">
        <v>2</v>
      </c>
      <c r="C746" s="232" t="s">
        <v>47</v>
      </c>
      <c r="D746" s="77" t="s">
        <v>48</v>
      </c>
      <c r="E746" s="236">
        <v>90.75491550903533</v>
      </c>
      <c r="F746" s="236">
        <v>83.80875864100592</v>
      </c>
      <c r="G746" s="236">
        <v>85.67562118373742</v>
      </c>
    </row>
    <row r="747" spans="1:7" ht="12.75">
      <c r="A747" s="51">
        <v>2002</v>
      </c>
      <c r="B747" s="229">
        <v>3</v>
      </c>
      <c r="C747" s="231" t="s">
        <v>47</v>
      </c>
      <c r="D747" s="51" t="s">
        <v>48</v>
      </c>
      <c r="E747" s="235">
        <v>72.35451423762815</v>
      </c>
      <c r="F747" s="235">
        <v>74.09317830169132</v>
      </c>
      <c r="G747" s="235">
        <v>90.77629997164856</v>
      </c>
    </row>
    <row r="748" spans="1:7" ht="12.75">
      <c r="A748" s="77">
        <v>2002</v>
      </c>
      <c r="B748" s="230">
        <v>4</v>
      </c>
      <c r="C748" s="232" t="s">
        <v>47</v>
      </c>
      <c r="D748" s="77" t="s">
        <v>48</v>
      </c>
      <c r="E748" s="236">
        <v>77.17024814686673</v>
      </c>
      <c r="F748" s="236">
        <v>95.63058458471467</v>
      </c>
      <c r="G748" s="236">
        <v>93.46198747640533</v>
      </c>
    </row>
    <row r="749" spans="1:7" ht="12.75">
      <c r="A749" s="51">
        <v>2003</v>
      </c>
      <c r="B749" s="229">
        <v>1</v>
      </c>
      <c r="C749" s="231" t="s">
        <v>47</v>
      </c>
      <c r="D749" s="51" t="s">
        <v>48</v>
      </c>
      <c r="E749" s="235">
        <v>58.92312979716177</v>
      </c>
      <c r="F749" s="235">
        <v>78.63318010858755</v>
      </c>
      <c r="G749" s="235">
        <v>89.61384618739817</v>
      </c>
    </row>
    <row r="750" spans="1:7" ht="12.75">
      <c r="A750" s="77">
        <v>2003</v>
      </c>
      <c r="B750" s="230">
        <v>2</v>
      </c>
      <c r="C750" s="232" t="s">
        <v>47</v>
      </c>
      <c r="D750" s="77" t="s">
        <v>48</v>
      </c>
      <c r="E750" s="236">
        <v>61.05045806254753</v>
      </c>
      <c r="F750" s="236">
        <v>65.97393831205947</v>
      </c>
      <c r="G750" s="236">
        <v>82.81417251832497</v>
      </c>
    </row>
    <row r="751" spans="1:7" ht="12.75">
      <c r="A751" s="51">
        <v>2003</v>
      </c>
      <c r="B751" s="229">
        <v>3</v>
      </c>
      <c r="C751" s="231" t="s">
        <v>47</v>
      </c>
      <c r="D751" s="51" t="s">
        <v>48</v>
      </c>
      <c r="E751" s="235">
        <v>66.6641823659129</v>
      </c>
      <c r="F751" s="235">
        <v>69.4475438660031</v>
      </c>
      <c r="G751" s="235">
        <v>88.24505440851631</v>
      </c>
    </row>
    <row r="752" spans="1:7" ht="12.75">
      <c r="A752" s="77">
        <v>2003</v>
      </c>
      <c r="B752" s="230">
        <v>4</v>
      </c>
      <c r="C752" s="232" t="s">
        <v>47</v>
      </c>
      <c r="D752" s="77" t="s">
        <v>48</v>
      </c>
      <c r="E752" s="236">
        <v>81.9371932893735</v>
      </c>
      <c r="F752" s="236">
        <v>91.84499481861977</v>
      </c>
      <c r="G752" s="236">
        <v>89.0445918838312</v>
      </c>
    </row>
    <row r="753" spans="1:7" ht="12.75">
      <c r="A753" s="51">
        <v>2004</v>
      </c>
      <c r="B753" s="229">
        <v>1</v>
      </c>
      <c r="C753" s="231" t="s">
        <v>47</v>
      </c>
      <c r="D753" s="51" t="s">
        <v>48</v>
      </c>
      <c r="E753" s="235">
        <v>69.89981261931781</v>
      </c>
      <c r="F753" s="235">
        <v>82.43796974138624</v>
      </c>
      <c r="G753" s="235">
        <v>87.19226775514856</v>
      </c>
    </row>
    <row r="754" spans="1:7" ht="12.75">
      <c r="A754" s="77">
        <v>2004</v>
      </c>
      <c r="B754" s="230">
        <v>2</v>
      </c>
      <c r="C754" s="232" t="s">
        <v>47</v>
      </c>
      <c r="D754" s="77" t="s">
        <v>48</v>
      </c>
      <c r="E754" s="236">
        <v>56.085544407728285</v>
      </c>
      <c r="F754" s="236">
        <v>69.66694368067064</v>
      </c>
      <c r="G754" s="236">
        <v>81.19057378964474</v>
      </c>
    </row>
    <row r="755" spans="1:7" ht="12.75">
      <c r="A755" s="51">
        <v>2004</v>
      </c>
      <c r="B755" s="229">
        <v>3</v>
      </c>
      <c r="C755" s="231" t="s">
        <v>47</v>
      </c>
      <c r="D755" s="51" t="s">
        <v>48</v>
      </c>
      <c r="E755" s="235">
        <v>71.01326057526374</v>
      </c>
      <c r="F755" s="235">
        <v>76.4442329282319</v>
      </c>
      <c r="G755" s="235">
        <v>86.84150206582788</v>
      </c>
    </row>
    <row r="756" spans="1:7" ht="12.75">
      <c r="A756" s="77">
        <v>2004</v>
      </c>
      <c r="B756" s="230">
        <v>4</v>
      </c>
      <c r="C756" s="232" t="s">
        <v>47</v>
      </c>
      <c r="D756" s="77" t="s">
        <v>48</v>
      </c>
      <c r="E756" s="236">
        <v>93.89905906576963</v>
      </c>
      <c r="F756" s="236">
        <v>112.72247851891753</v>
      </c>
      <c r="G756" s="236">
        <v>88.06613319660549</v>
      </c>
    </row>
    <row r="757" spans="1:7" ht="12.75">
      <c r="A757" s="51">
        <v>2005</v>
      </c>
      <c r="B757" s="229">
        <v>1</v>
      </c>
      <c r="C757" s="231" t="s">
        <v>47</v>
      </c>
      <c r="D757" s="51" t="s">
        <v>48</v>
      </c>
      <c r="E757" s="235">
        <v>63.948203715764954</v>
      </c>
      <c r="F757" s="235">
        <v>90.10110165623716</v>
      </c>
      <c r="G757" s="235">
        <v>85.53689048286029</v>
      </c>
    </row>
    <row r="758" spans="1:7" ht="12.75">
      <c r="A758" s="77">
        <v>2005</v>
      </c>
      <c r="B758" s="230">
        <v>2</v>
      </c>
      <c r="C758" s="232" t="s">
        <v>47</v>
      </c>
      <c r="D758" s="77" t="s">
        <v>48</v>
      </c>
      <c r="E758" s="236">
        <v>66.84128993751129</v>
      </c>
      <c r="F758" s="236">
        <v>83.38186688422583</v>
      </c>
      <c r="G758" s="236">
        <v>81.05851925339117</v>
      </c>
    </row>
    <row r="759" spans="1:7" ht="12.75">
      <c r="A759" s="51">
        <v>2005</v>
      </c>
      <c r="B759" s="229">
        <v>3</v>
      </c>
      <c r="C759" s="231" t="s">
        <v>47</v>
      </c>
      <c r="D759" s="51" t="s">
        <v>48</v>
      </c>
      <c r="E759" s="235">
        <v>78.04356448023914</v>
      </c>
      <c r="F759" s="235">
        <v>80.29685014044067</v>
      </c>
      <c r="G759" s="235">
        <v>85.89357570481386</v>
      </c>
    </row>
    <row r="760" spans="1:7" ht="12.75">
      <c r="A760" s="77">
        <v>2005</v>
      </c>
      <c r="B760" s="230">
        <v>4</v>
      </c>
      <c r="C760" s="232" t="s">
        <v>47</v>
      </c>
      <c r="D760" s="77" t="s">
        <v>48</v>
      </c>
      <c r="E760" s="236">
        <v>95.92179124261969</v>
      </c>
      <c r="F760" s="236">
        <v>106.65385736718792</v>
      </c>
      <c r="G760" s="236">
        <v>84.83411288682254</v>
      </c>
    </row>
    <row r="761" spans="1:7" ht="12.75">
      <c r="A761" s="51">
        <v>2006</v>
      </c>
      <c r="B761" s="229">
        <v>1</v>
      </c>
      <c r="C761" s="231" t="s">
        <v>47</v>
      </c>
      <c r="D761" s="51" t="s">
        <v>48</v>
      </c>
      <c r="E761" s="235">
        <v>74.5515783858743</v>
      </c>
      <c r="F761" s="235">
        <v>95.44652475043225</v>
      </c>
      <c r="G761" s="235">
        <v>83.74398421932715</v>
      </c>
    </row>
    <row r="762" spans="1:7" ht="12.75">
      <c r="A762" s="77">
        <v>2006</v>
      </c>
      <c r="B762" s="230">
        <v>2</v>
      </c>
      <c r="C762" s="232" t="s">
        <v>47</v>
      </c>
      <c r="D762" s="77" t="s">
        <v>48</v>
      </c>
      <c r="E762" s="236">
        <v>70.27727222645987</v>
      </c>
      <c r="F762" s="236">
        <v>84.21189853112304</v>
      </c>
      <c r="G762" s="236">
        <v>78.77798592575483</v>
      </c>
    </row>
    <row r="763" spans="1:7" ht="12.75">
      <c r="A763" s="51">
        <v>2006</v>
      </c>
      <c r="B763" s="229">
        <v>3</v>
      </c>
      <c r="C763" s="231" t="s">
        <v>47</v>
      </c>
      <c r="D763" s="51" t="s">
        <v>48</v>
      </c>
      <c r="E763" s="235">
        <v>74.90476405890287</v>
      </c>
      <c r="F763" s="235">
        <v>83.69381316734062</v>
      </c>
      <c r="G763" s="235">
        <v>84.07788146603235</v>
      </c>
    </row>
    <row r="764" spans="1:7" ht="12.75">
      <c r="A764" s="77">
        <v>2006</v>
      </c>
      <c r="B764" s="230">
        <v>4</v>
      </c>
      <c r="C764" s="232" t="s">
        <v>47</v>
      </c>
      <c r="D764" s="77" t="s">
        <v>48</v>
      </c>
      <c r="E764" s="236">
        <v>97.60151939939595</v>
      </c>
      <c r="F764" s="236">
        <v>112.52860340570055</v>
      </c>
      <c r="G764" s="236">
        <v>85.83562659588154</v>
      </c>
    </row>
    <row r="765" spans="1:7" ht="12.75">
      <c r="A765" s="51">
        <v>2007</v>
      </c>
      <c r="B765" s="229">
        <v>1</v>
      </c>
      <c r="C765" s="231" t="s">
        <v>47</v>
      </c>
      <c r="D765" s="51" t="s">
        <v>48</v>
      </c>
      <c r="E765" s="235">
        <v>93.50823189742584</v>
      </c>
      <c r="F765" s="235">
        <v>112.13865555392584</v>
      </c>
      <c r="G765" s="235">
        <v>86.40799644293949</v>
      </c>
    </row>
    <row r="766" spans="1:7" ht="12.75">
      <c r="A766" s="77">
        <v>2007</v>
      </c>
      <c r="B766" s="230">
        <v>2</v>
      </c>
      <c r="C766" s="232" t="s">
        <v>47</v>
      </c>
      <c r="D766" s="77" t="s">
        <v>48</v>
      </c>
      <c r="E766" s="236">
        <v>83.20074691813019</v>
      </c>
      <c r="F766" s="236">
        <v>92.88794636776946</v>
      </c>
      <c r="G766" s="236">
        <v>85.5388488244832</v>
      </c>
    </row>
    <row r="767" spans="1:7" ht="12.75">
      <c r="A767" s="51">
        <v>2007</v>
      </c>
      <c r="B767" s="229">
        <v>3</v>
      </c>
      <c r="C767" s="231" t="s">
        <v>47</v>
      </c>
      <c r="D767" s="51" t="s">
        <v>48</v>
      </c>
      <c r="E767" s="235">
        <v>95.59749559030736</v>
      </c>
      <c r="F767" s="235">
        <v>95.21067233437172</v>
      </c>
      <c r="G767" s="235">
        <v>85.67984942133232</v>
      </c>
    </row>
    <row r="768" spans="1:7" ht="12.75">
      <c r="A768" s="77">
        <v>2007</v>
      </c>
      <c r="B768" s="230">
        <v>4</v>
      </c>
      <c r="C768" s="232" t="s">
        <v>47</v>
      </c>
      <c r="D768" s="77" t="s">
        <v>48</v>
      </c>
      <c r="E768" s="236">
        <v>114.16947192348691</v>
      </c>
      <c r="F768" s="236">
        <v>124.35926076025503</v>
      </c>
      <c r="G768" s="236">
        <v>87.37915585684345</v>
      </c>
    </row>
    <row r="769" spans="1:7" ht="12.75">
      <c r="A769" s="51">
        <v>2008</v>
      </c>
      <c r="B769" s="229">
        <v>1</v>
      </c>
      <c r="C769" s="231" t="s">
        <v>47</v>
      </c>
      <c r="D769" s="51" t="s">
        <v>48</v>
      </c>
      <c r="E769" s="235">
        <v>104.33226251478868</v>
      </c>
      <c r="F769" s="235">
        <v>134.34805754666243</v>
      </c>
      <c r="G769" s="235">
        <v>85.55700799225922</v>
      </c>
    </row>
    <row r="770" spans="1:7" ht="12.75">
      <c r="A770" s="77">
        <v>2008</v>
      </c>
      <c r="B770" s="230">
        <v>2</v>
      </c>
      <c r="C770" s="232" t="s">
        <v>47</v>
      </c>
      <c r="D770" s="77" t="s">
        <v>48</v>
      </c>
      <c r="E770" s="236">
        <v>93.19737049199036</v>
      </c>
      <c r="F770" s="236">
        <v>114.48829004588542</v>
      </c>
      <c r="G770" s="236">
        <v>86.73339270669072</v>
      </c>
    </row>
    <row r="771" spans="1:7" ht="12.75">
      <c r="A771" s="51">
        <v>2008</v>
      </c>
      <c r="B771" s="229">
        <v>3</v>
      </c>
      <c r="C771" s="231" t="s">
        <v>47</v>
      </c>
      <c r="D771" s="51" t="s">
        <v>48</v>
      </c>
      <c r="E771" s="235">
        <v>107.78005826823843</v>
      </c>
      <c r="F771" s="235">
        <v>122.97281993893787</v>
      </c>
      <c r="G771" s="235">
        <v>86.79806248801074</v>
      </c>
    </row>
    <row r="772" spans="1:7" ht="12.75">
      <c r="A772" s="77">
        <v>2008</v>
      </c>
      <c r="B772" s="230">
        <v>4</v>
      </c>
      <c r="C772" s="232" t="s">
        <v>47</v>
      </c>
      <c r="D772" s="77" t="s">
        <v>48</v>
      </c>
      <c r="E772" s="236">
        <v>120.86768570761033</v>
      </c>
      <c r="F772" s="236">
        <v>129.5580368367043</v>
      </c>
      <c r="G772" s="236">
        <v>86.28876014276312</v>
      </c>
    </row>
    <row r="773" spans="1:7" ht="12.75">
      <c r="A773" s="51">
        <v>2009</v>
      </c>
      <c r="B773" s="229">
        <v>1</v>
      </c>
      <c r="C773" s="231" t="s">
        <v>47</v>
      </c>
      <c r="D773" s="51" t="s">
        <v>48</v>
      </c>
      <c r="E773" s="235">
        <v>88.21944787716173</v>
      </c>
      <c r="F773" s="235">
        <v>111.08301890923586</v>
      </c>
      <c r="G773" s="235">
        <v>84.8569008620709</v>
      </c>
    </row>
    <row r="774" spans="1:7" ht="12.75">
      <c r="A774" s="77">
        <v>2001</v>
      </c>
      <c r="B774" s="230">
        <v>1</v>
      </c>
      <c r="C774" s="232" t="s">
        <v>49</v>
      </c>
      <c r="D774" s="77" t="s">
        <v>50</v>
      </c>
      <c r="E774" s="236">
        <v>101.53293173622427</v>
      </c>
      <c r="F774" s="236">
        <v>98.55427747011952</v>
      </c>
      <c r="G774" s="236">
        <v>102.5771478447179</v>
      </c>
    </row>
    <row r="775" spans="1:7" ht="12.75">
      <c r="A775" s="51">
        <v>2001</v>
      </c>
      <c r="B775" s="229">
        <v>2</v>
      </c>
      <c r="C775" s="231" t="s">
        <v>49</v>
      </c>
      <c r="D775" s="51" t="s">
        <v>50</v>
      </c>
      <c r="E775" s="235">
        <v>95.02836084448644</v>
      </c>
      <c r="F775" s="235">
        <v>97.56342986723502</v>
      </c>
      <c r="G775" s="235">
        <v>99.22829397000204</v>
      </c>
    </row>
    <row r="776" spans="1:7" ht="12.75">
      <c r="A776" s="77">
        <v>2001</v>
      </c>
      <c r="B776" s="230">
        <v>3</v>
      </c>
      <c r="C776" s="232" t="s">
        <v>49</v>
      </c>
      <c r="D776" s="77" t="s">
        <v>50</v>
      </c>
      <c r="E776" s="236">
        <v>98.23732927974493</v>
      </c>
      <c r="F776" s="236">
        <v>97.46101095869477</v>
      </c>
      <c r="G776" s="236">
        <v>99.60757439318228</v>
      </c>
    </row>
    <row r="777" spans="1:7" ht="12.75">
      <c r="A777" s="51">
        <v>2001</v>
      </c>
      <c r="B777" s="229">
        <v>4</v>
      </c>
      <c r="C777" s="231" t="s">
        <v>49</v>
      </c>
      <c r="D777" s="51" t="s">
        <v>50</v>
      </c>
      <c r="E777" s="235">
        <v>105.20137813954436</v>
      </c>
      <c r="F777" s="235">
        <v>106.42128170395068</v>
      </c>
      <c r="G777" s="235">
        <v>98.58698379209781</v>
      </c>
    </row>
    <row r="778" spans="1:7" ht="12.75">
      <c r="A778" s="77">
        <v>2002</v>
      </c>
      <c r="B778" s="230">
        <v>1</v>
      </c>
      <c r="C778" s="232" t="s">
        <v>49</v>
      </c>
      <c r="D778" s="77" t="s">
        <v>50</v>
      </c>
      <c r="E778" s="236">
        <v>120.88101164344931</v>
      </c>
      <c r="F778" s="236">
        <v>120.98638694416385</v>
      </c>
      <c r="G778" s="236">
        <v>103.61730449937909</v>
      </c>
    </row>
    <row r="779" spans="1:7" ht="12.75">
      <c r="A779" s="51">
        <v>2002</v>
      </c>
      <c r="B779" s="229">
        <v>2</v>
      </c>
      <c r="C779" s="231" t="s">
        <v>49</v>
      </c>
      <c r="D779" s="51" t="s">
        <v>50</v>
      </c>
      <c r="E779" s="235">
        <v>109.01265737971222</v>
      </c>
      <c r="F779" s="235">
        <v>104.52500768517284</v>
      </c>
      <c r="G779" s="235">
        <v>101.24680185450259</v>
      </c>
    </row>
    <row r="780" spans="1:7" ht="12.75">
      <c r="A780" s="77">
        <v>2002</v>
      </c>
      <c r="B780" s="230">
        <v>3</v>
      </c>
      <c r="C780" s="232" t="s">
        <v>49</v>
      </c>
      <c r="D780" s="77" t="s">
        <v>50</v>
      </c>
      <c r="E780" s="236">
        <v>105.66100471357197</v>
      </c>
      <c r="F780" s="236">
        <v>109.25903177600063</v>
      </c>
      <c r="G780" s="236">
        <v>101.18878340779237</v>
      </c>
    </row>
    <row r="781" spans="1:7" ht="12.75">
      <c r="A781" s="51">
        <v>2002</v>
      </c>
      <c r="B781" s="229">
        <v>4</v>
      </c>
      <c r="C781" s="231" t="s">
        <v>49</v>
      </c>
      <c r="D781" s="51" t="s">
        <v>50</v>
      </c>
      <c r="E781" s="235">
        <v>138.9069634884489</v>
      </c>
      <c r="F781" s="235">
        <v>129.34035415944348</v>
      </c>
      <c r="G781" s="235">
        <v>100.36827148360571</v>
      </c>
    </row>
    <row r="782" spans="1:7" ht="12.75">
      <c r="A782" s="77">
        <v>2003</v>
      </c>
      <c r="B782" s="230">
        <v>1</v>
      </c>
      <c r="C782" s="232" t="s">
        <v>49</v>
      </c>
      <c r="D782" s="77" t="s">
        <v>50</v>
      </c>
      <c r="E782" s="236">
        <v>125.50124165781084</v>
      </c>
      <c r="F782" s="236">
        <v>124.63413687628574</v>
      </c>
      <c r="G782" s="236">
        <v>95.93920637804796</v>
      </c>
    </row>
    <row r="783" spans="1:7" ht="12.75">
      <c r="A783" s="51">
        <v>2003</v>
      </c>
      <c r="B783" s="229">
        <v>2</v>
      </c>
      <c r="C783" s="231" t="s">
        <v>49</v>
      </c>
      <c r="D783" s="51" t="s">
        <v>50</v>
      </c>
      <c r="E783" s="235">
        <v>104.34534686769712</v>
      </c>
      <c r="F783" s="235">
        <v>104.23995271811383</v>
      </c>
      <c r="G783" s="235">
        <v>91.52859065303403</v>
      </c>
    </row>
    <row r="784" spans="1:7" ht="12.75">
      <c r="A784" s="77">
        <v>2003</v>
      </c>
      <c r="B784" s="230">
        <v>3</v>
      </c>
      <c r="C784" s="232" t="s">
        <v>49</v>
      </c>
      <c r="D784" s="77" t="s">
        <v>50</v>
      </c>
      <c r="E784" s="236">
        <v>114.81563037087778</v>
      </c>
      <c r="F784" s="236">
        <v>113.41893742972287</v>
      </c>
      <c r="G784" s="236">
        <v>91.7677043350825</v>
      </c>
    </row>
    <row r="785" spans="1:7" ht="12.75">
      <c r="A785" s="51">
        <v>2003</v>
      </c>
      <c r="B785" s="229">
        <v>4</v>
      </c>
      <c r="C785" s="231" t="s">
        <v>49</v>
      </c>
      <c r="D785" s="51" t="s">
        <v>50</v>
      </c>
      <c r="E785" s="235">
        <v>142.08754198714877</v>
      </c>
      <c r="F785" s="235">
        <v>143.35165720696747</v>
      </c>
      <c r="G785" s="235">
        <v>95.74937196245212</v>
      </c>
    </row>
    <row r="786" spans="1:7" ht="12.75">
      <c r="A786" s="77">
        <v>2004</v>
      </c>
      <c r="B786" s="230">
        <v>1</v>
      </c>
      <c r="C786" s="232" t="s">
        <v>49</v>
      </c>
      <c r="D786" s="77" t="s">
        <v>50</v>
      </c>
      <c r="E786" s="236">
        <v>120.7179454056202</v>
      </c>
      <c r="F786" s="236">
        <v>119.0453028038257</v>
      </c>
      <c r="G786" s="236">
        <v>94.21394654219161</v>
      </c>
    </row>
    <row r="787" spans="1:7" ht="12.75">
      <c r="A787" s="51">
        <v>2004</v>
      </c>
      <c r="B787" s="229">
        <v>2</v>
      </c>
      <c r="C787" s="231" t="s">
        <v>49</v>
      </c>
      <c r="D787" s="51" t="s">
        <v>50</v>
      </c>
      <c r="E787" s="235">
        <v>107.01819677844612</v>
      </c>
      <c r="F787" s="235">
        <v>103.9930609056832</v>
      </c>
      <c r="G787" s="235">
        <v>92.96327274532487</v>
      </c>
    </row>
    <row r="788" spans="1:7" ht="12.75">
      <c r="A788" s="77">
        <v>2004</v>
      </c>
      <c r="B788" s="230">
        <v>3</v>
      </c>
      <c r="C788" s="232" t="s">
        <v>49</v>
      </c>
      <c r="D788" s="77" t="s">
        <v>50</v>
      </c>
      <c r="E788" s="236">
        <v>120.59598789017859</v>
      </c>
      <c r="F788" s="236">
        <v>115.04329739943468</v>
      </c>
      <c r="G788" s="236">
        <v>94.43024125356743</v>
      </c>
    </row>
    <row r="789" spans="1:7" ht="12.75">
      <c r="A789" s="51">
        <v>2004</v>
      </c>
      <c r="B789" s="229">
        <v>4</v>
      </c>
      <c r="C789" s="231" t="s">
        <v>49</v>
      </c>
      <c r="D789" s="51" t="s">
        <v>50</v>
      </c>
      <c r="E789" s="235">
        <v>134.302903085437</v>
      </c>
      <c r="F789" s="235">
        <v>129.5106940724701</v>
      </c>
      <c r="G789" s="235">
        <v>96.60702540273361</v>
      </c>
    </row>
    <row r="790" spans="1:7" ht="12.75">
      <c r="A790" s="77">
        <v>2005</v>
      </c>
      <c r="B790" s="230">
        <v>1</v>
      </c>
      <c r="C790" s="232" t="s">
        <v>49</v>
      </c>
      <c r="D790" s="77" t="s">
        <v>50</v>
      </c>
      <c r="E790" s="236">
        <v>120.61035058278357</v>
      </c>
      <c r="F790" s="236">
        <v>129.47346547126168</v>
      </c>
      <c r="G790" s="236">
        <v>96.17977659013937</v>
      </c>
    </row>
    <row r="791" spans="1:7" ht="12.75">
      <c r="A791" s="51">
        <v>2005</v>
      </c>
      <c r="B791" s="229">
        <v>2</v>
      </c>
      <c r="C791" s="231" t="s">
        <v>49</v>
      </c>
      <c r="D791" s="51" t="s">
        <v>50</v>
      </c>
      <c r="E791" s="235">
        <v>121.36800424445757</v>
      </c>
      <c r="F791" s="235">
        <v>120.89426980294694</v>
      </c>
      <c r="G791" s="235">
        <v>96.59877173249028</v>
      </c>
    </row>
    <row r="792" spans="1:7" ht="12.75">
      <c r="A792" s="77">
        <v>2005</v>
      </c>
      <c r="B792" s="230">
        <v>3</v>
      </c>
      <c r="C792" s="232" t="s">
        <v>49</v>
      </c>
      <c r="D792" s="77" t="s">
        <v>50</v>
      </c>
      <c r="E792" s="236">
        <v>119.32257472979671</v>
      </c>
      <c r="F792" s="236">
        <v>113.80579882779419</v>
      </c>
      <c r="G792" s="236">
        <v>95.4143700525771</v>
      </c>
    </row>
    <row r="793" spans="1:7" ht="12.75">
      <c r="A793" s="51">
        <v>2005</v>
      </c>
      <c r="B793" s="229">
        <v>4</v>
      </c>
      <c r="C793" s="231" t="s">
        <v>49</v>
      </c>
      <c r="D793" s="51" t="s">
        <v>50</v>
      </c>
      <c r="E793" s="235">
        <v>129.53229346806657</v>
      </c>
      <c r="F793" s="235">
        <v>122.71436016504383</v>
      </c>
      <c r="G793" s="235">
        <v>97.66592274394723</v>
      </c>
    </row>
    <row r="794" spans="1:7" ht="12.75">
      <c r="A794" s="77">
        <v>2006</v>
      </c>
      <c r="B794" s="230">
        <v>1</v>
      </c>
      <c r="C794" s="232" t="s">
        <v>49</v>
      </c>
      <c r="D794" s="77" t="s">
        <v>50</v>
      </c>
      <c r="E794" s="236">
        <v>123.84391252899746</v>
      </c>
      <c r="F794" s="236">
        <v>121.06035787105908</v>
      </c>
      <c r="G794" s="236">
        <v>95.38159812661107</v>
      </c>
    </row>
    <row r="795" spans="1:7" ht="12.75">
      <c r="A795" s="51">
        <v>2006</v>
      </c>
      <c r="B795" s="229">
        <v>2</v>
      </c>
      <c r="C795" s="231" t="s">
        <v>49</v>
      </c>
      <c r="D795" s="51" t="s">
        <v>50</v>
      </c>
      <c r="E795" s="235">
        <v>124.53415261487585</v>
      </c>
      <c r="F795" s="235">
        <v>118.72350057249433</v>
      </c>
      <c r="G795" s="235">
        <v>95.80156428899063</v>
      </c>
    </row>
    <row r="796" spans="1:7" ht="12.75">
      <c r="A796" s="77">
        <v>2006</v>
      </c>
      <c r="B796" s="230">
        <v>3</v>
      </c>
      <c r="C796" s="232" t="s">
        <v>49</v>
      </c>
      <c r="D796" s="77" t="s">
        <v>50</v>
      </c>
      <c r="E796" s="236">
        <v>130.8532664146375</v>
      </c>
      <c r="F796" s="236">
        <v>119.50512344006482</v>
      </c>
      <c r="G796" s="236">
        <v>98.20435334981883</v>
      </c>
    </row>
    <row r="797" spans="1:7" ht="12.75">
      <c r="A797" s="51">
        <v>2006</v>
      </c>
      <c r="B797" s="229">
        <v>4</v>
      </c>
      <c r="C797" s="231" t="s">
        <v>49</v>
      </c>
      <c r="D797" s="51" t="s">
        <v>50</v>
      </c>
      <c r="E797" s="235">
        <v>138.34889220311396</v>
      </c>
      <c r="F797" s="235">
        <v>132.58914145896165</v>
      </c>
      <c r="G797" s="235">
        <v>101.04118836344162</v>
      </c>
    </row>
    <row r="798" spans="1:7" ht="12.75">
      <c r="A798" s="77">
        <v>2007</v>
      </c>
      <c r="B798" s="230">
        <v>1</v>
      </c>
      <c r="C798" s="232" t="s">
        <v>49</v>
      </c>
      <c r="D798" s="77" t="s">
        <v>50</v>
      </c>
      <c r="E798" s="236">
        <v>123.1414603717642</v>
      </c>
      <c r="F798" s="236">
        <v>117.26191526015272</v>
      </c>
      <c r="G798" s="236">
        <v>98.83818667350266</v>
      </c>
    </row>
    <row r="799" spans="1:7" ht="12.75">
      <c r="A799" s="51">
        <v>2007</v>
      </c>
      <c r="B799" s="229">
        <v>2</v>
      </c>
      <c r="C799" s="231" t="s">
        <v>49</v>
      </c>
      <c r="D799" s="51" t="s">
        <v>50</v>
      </c>
      <c r="E799" s="235">
        <v>127.75239287319755</v>
      </c>
      <c r="F799" s="235">
        <v>118.4966018486963</v>
      </c>
      <c r="G799" s="235">
        <v>100.04443630405987</v>
      </c>
    </row>
    <row r="800" spans="1:7" ht="12.75">
      <c r="A800" s="77">
        <v>2007</v>
      </c>
      <c r="B800" s="230">
        <v>3</v>
      </c>
      <c r="C800" s="232" t="s">
        <v>49</v>
      </c>
      <c r="D800" s="77" t="s">
        <v>50</v>
      </c>
      <c r="E800" s="236">
        <v>135.19072994533485</v>
      </c>
      <c r="F800" s="236">
        <v>128.91633826067212</v>
      </c>
      <c r="G800" s="236">
        <v>97.70476354509218</v>
      </c>
    </row>
    <row r="801" spans="1:7" ht="12.75">
      <c r="A801" s="51">
        <v>2007</v>
      </c>
      <c r="B801" s="229">
        <v>4</v>
      </c>
      <c r="C801" s="231" t="s">
        <v>49</v>
      </c>
      <c r="D801" s="51" t="s">
        <v>50</v>
      </c>
      <c r="E801" s="235">
        <v>151.57102424840798</v>
      </c>
      <c r="F801" s="235">
        <v>146.31483644496623</v>
      </c>
      <c r="G801" s="235">
        <v>99.04695597965664</v>
      </c>
    </row>
    <row r="802" spans="1:7" ht="12.75">
      <c r="A802" s="77">
        <v>2008</v>
      </c>
      <c r="B802" s="230">
        <v>1</v>
      </c>
      <c r="C802" s="232" t="s">
        <v>49</v>
      </c>
      <c r="D802" s="77" t="s">
        <v>50</v>
      </c>
      <c r="E802" s="236">
        <v>125.51616359698363</v>
      </c>
      <c r="F802" s="236">
        <v>122.02459965199894</v>
      </c>
      <c r="G802" s="236">
        <v>94.42150207330982</v>
      </c>
    </row>
    <row r="803" spans="1:7" ht="12.75">
      <c r="A803" s="51">
        <v>2008</v>
      </c>
      <c r="B803" s="229">
        <v>2</v>
      </c>
      <c r="C803" s="231" t="s">
        <v>49</v>
      </c>
      <c r="D803" s="51" t="s">
        <v>50</v>
      </c>
      <c r="E803" s="235">
        <v>135.9919331976278</v>
      </c>
      <c r="F803" s="235">
        <v>128.28753265457993</v>
      </c>
      <c r="G803" s="235">
        <v>94.0733913930484</v>
      </c>
    </row>
    <row r="804" spans="1:7" ht="12.75">
      <c r="A804" s="77">
        <v>2008</v>
      </c>
      <c r="B804" s="230">
        <v>3</v>
      </c>
      <c r="C804" s="232" t="s">
        <v>49</v>
      </c>
      <c r="D804" s="77" t="s">
        <v>50</v>
      </c>
      <c r="E804" s="236">
        <v>149.54359695039972</v>
      </c>
      <c r="F804" s="236">
        <v>137.0633944824215</v>
      </c>
      <c r="G804" s="236">
        <v>94.3348385357552</v>
      </c>
    </row>
    <row r="805" spans="1:7" ht="12.75">
      <c r="A805" s="51">
        <v>2008</v>
      </c>
      <c r="B805" s="229">
        <v>4</v>
      </c>
      <c r="C805" s="231" t="s">
        <v>49</v>
      </c>
      <c r="D805" s="51" t="s">
        <v>50</v>
      </c>
      <c r="E805" s="235">
        <v>168.06870080076794</v>
      </c>
      <c r="F805" s="235">
        <v>155.85258763870473</v>
      </c>
      <c r="G805" s="235">
        <v>94.70334063661772</v>
      </c>
    </row>
    <row r="806" spans="1:7" ht="12.75">
      <c r="A806" s="77">
        <v>2009</v>
      </c>
      <c r="B806" s="230">
        <v>1</v>
      </c>
      <c r="C806" s="232" t="s">
        <v>49</v>
      </c>
      <c r="D806" s="77" t="s">
        <v>50</v>
      </c>
      <c r="E806" s="236">
        <v>132.742410878948</v>
      </c>
      <c r="F806" s="236">
        <v>126.57250115616465</v>
      </c>
      <c r="G806" s="236">
        <v>90.9838484169764</v>
      </c>
    </row>
    <row r="807" spans="1:7" ht="12.75">
      <c r="A807" s="51">
        <v>2001</v>
      </c>
      <c r="B807" s="229">
        <v>1</v>
      </c>
      <c r="C807" s="231" t="s">
        <v>51</v>
      </c>
      <c r="D807" s="51" t="s">
        <v>52</v>
      </c>
      <c r="E807" s="235">
        <v>83.58925991786926</v>
      </c>
      <c r="F807" s="235">
        <v>78.96309551425081</v>
      </c>
      <c r="G807" s="235">
        <v>107.86516853932585</v>
      </c>
    </row>
    <row r="808" spans="1:7" ht="12.75">
      <c r="A808" s="77">
        <v>2001</v>
      </c>
      <c r="B808" s="230">
        <v>2</v>
      </c>
      <c r="C808" s="232" t="s">
        <v>51</v>
      </c>
      <c r="D808" s="77" t="s">
        <v>52</v>
      </c>
      <c r="E808" s="236">
        <v>90.59062324858306</v>
      </c>
      <c r="F808" s="236">
        <v>85.00167605048252</v>
      </c>
      <c r="G808" s="236">
        <v>104.70415816546453</v>
      </c>
    </row>
    <row r="809" spans="1:7" ht="12.75">
      <c r="A809" s="51">
        <v>2001</v>
      </c>
      <c r="B809" s="229">
        <v>3</v>
      </c>
      <c r="C809" s="231" t="s">
        <v>51</v>
      </c>
      <c r="D809" s="51" t="s">
        <v>52</v>
      </c>
      <c r="E809" s="235">
        <v>91.71076948949629</v>
      </c>
      <c r="F809" s="235">
        <v>93.82668220835598</v>
      </c>
      <c r="G809" s="235">
        <v>96.9453145205322</v>
      </c>
    </row>
    <row r="810" spans="1:7" ht="12.75">
      <c r="A810" s="77">
        <v>2001</v>
      </c>
      <c r="B810" s="230">
        <v>4</v>
      </c>
      <c r="C810" s="232" t="s">
        <v>51</v>
      </c>
      <c r="D810" s="77" t="s">
        <v>52</v>
      </c>
      <c r="E810" s="236">
        <v>134.10934734405137</v>
      </c>
      <c r="F810" s="236">
        <v>142.20854622691067</v>
      </c>
      <c r="G810" s="236">
        <v>90.48535877467745</v>
      </c>
    </row>
    <row r="811" spans="1:7" ht="12.75">
      <c r="A811" s="51">
        <v>2002</v>
      </c>
      <c r="B811" s="229">
        <v>1</v>
      </c>
      <c r="C811" s="231" t="s">
        <v>51</v>
      </c>
      <c r="D811" s="51" t="s">
        <v>52</v>
      </c>
      <c r="E811" s="235">
        <v>27.835421930183</v>
      </c>
      <c r="F811" s="235">
        <v>29.833503056420476</v>
      </c>
      <c r="G811" s="235">
        <v>55.020738143816395</v>
      </c>
    </row>
    <row r="812" spans="1:7" ht="12.75">
      <c r="A812" s="77">
        <v>2002</v>
      </c>
      <c r="B812" s="230">
        <v>2</v>
      </c>
      <c r="C812" s="232" t="s">
        <v>51</v>
      </c>
      <c r="D812" s="77" t="s">
        <v>52</v>
      </c>
      <c r="E812" s="236">
        <v>37.54019113115741</v>
      </c>
      <c r="F812" s="236">
        <v>39.55894705913873</v>
      </c>
      <c r="G812" s="236">
        <v>57.45854765941551</v>
      </c>
    </row>
    <row r="813" spans="1:7" ht="12.75">
      <c r="A813" s="51">
        <v>2002</v>
      </c>
      <c r="B813" s="229">
        <v>3</v>
      </c>
      <c r="C813" s="231" t="s">
        <v>51</v>
      </c>
      <c r="D813" s="51" t="s">
        <v>52</v>
      </c>
      <c r="E813" s="235">
        <v>43.45761726356912</v>
      </c>
      <c r="F813" s="235">
        <v>44.60554893167393</v>
      </c>
      <c r="G813" s="235">
        <v>59.225839822983424</v>
      </c>
    </row>
    <row r="814" spans="1:7" ht="12.75">
      <c r="A814" s="77">
        <v>2002</v>
      </c>
      <c r="B814" s="230">
        <v>4</v>
      </c>
      <c r="C814" s="232" t="s">
        <v>51</v>
      </c>
      <c r="D814" s="77" t="s">
        <v>52</v>
      </c>
      <c r="E814" s="236">
        <v>45.08932163860825</v>
      </c>
      <c r="F814" s="236">
        <v>47.01263480589502</v>
      </c>
      <c r="G814" s="236">
        <v>57.16160426065884</v>
      </c>
    </row>
    <row r="815" spans="1:7" ht="12.75">
      <c r="A815" s="51">
        <v>2003</v>
      </c>
      <c r="B815" s="229">
        <v>1</v>
      </c>
      <c r="C815" s="231" t="s">
        <v>51</v>
      </c>
      <c r="D815" s="51" t="s">
        <v>52</v>
      </c>
      <c r="E815" s="235">
        <v>17.446486718014864</v>
      </c>
      <c r="F815" s="235">
        <v>19.24326206010071</v>
      </c>
      <c r="G815" s="235">
        <v>35.77210073086392</v>
      </c>
    </row>
    <row r="816" spans="1:7" ht="12.75">
      <c r="A816" s="77">
        <v>2003</v>
      </c>
      <c r="B816" s="230">
        <v>2</v>
      </c>
      <c r="C816" s="232" t="s">
        <v>51</v>
      </c>
      <c r="D816" s="77" t="s">
        <v>52</v>
      </c>
      <c r="E816" s="236">
        <v>25.561027982879082</v>
      </c>
      <c r="F816" s="236">
        <v>26.591638304340083</v>
      </c>
      <c r="G816" s="236">
        <v>39.8430989396247</v>
      </c>
    </row>
    <row r="817" spans="1:7" ht="12.75">
      <c r="A817" s="51">
        <v>2003</v>
      </c>
      <c r="B817" s="229">
        <v>3</v>
      </c>
      <c r="C817" s="231" t="s">
        <v>51</v>
      </c>
      <c r="D817" s="51" t="s">
        <v>52</v>
      </c>
      <c r="E817" s="235">
        <v>24.439741411380574</v>
      </c>
      <c r="F817" s="235">
        <v>25.421016697993142</v>
      </c>
      <c r="G817" s="235">
        <v>32.86492906884298</v>
      </c>
    </row>
    <row r="818" spans="1:7" ht="12.75">
      <c r="A818" s="77">
        <v>2003</v>
      </c>
      <c r="B818" s="230">
        <v>4</v>
      </c>
      <c r="C818" s="232" t="s">
        <v>51</v>
      </c>
      <c r="D818" s="77" t="s">
        <v>52</v>
      </c>
      <c r="E818" s="236">
        <v>26.951612590466993</v>
      </c>
      <c r="F818" s="236">
        <v>28.038290721501408</v>
      </c>
      <c r="G818" s="236">
        <v>33.20497715451594</v>
      </c>
    </row>
    <row r="819" spans="1:7" ht="12.75">
      <c r="A819" s="51">
        <v>2004</v>
      </c>
      <c r="B819" s="229">
        <v>1</v>
      </c>
      <c r="C819" s="231" t="s">
        <v>51</v>
      </c>
      <c r="D819" s="51" t="s">
        <v>52</v>
      </c>
      <c r="E819" s="235">
        <v>14.94734377393259</v>
      </c>
      <c r="F819" s="235">
        <v>15.550014636080975</v>
      </c>
      <c r="G819" s="235">
        <v>36.797034397540166</v>
      </c>
    </row>
    <row r="820" spans="1:7" ht="12.75">
      <c r="A820" s="77">
        <v>2004</v>
      </c>
      <c r="B820" s="230">
        <v>2</v>
      </c>
      <c r="C820" s="232" t="s">
        <v>51</v>
      </c>
      <c r="D820" s="77" t="s">
        <v>52</v>
      </c>
      <c r="E820" s="236">
        <v>24.01004108477275</v>
      </c>
      <c r="F820" s="236">
        <v>24.97811624111012</v>
      </c>
      <c r="G820" s="236">
        <v>45.91128097550697</v>
      </c>
    </row>
    <row r="821" spans="1:7" ht="12.75">
      <c r="A821" s="51">
        <v>2004</v>
      </c>
      <c r="B821" s="229">
        <v>3</v>
      </c>
      <c r="C821" s="231" t="s">
        <v>51</v>
      </c>
      <c r="D821" s="51" t="s">
        <v>52</v>
      </c>
      <c r="E821" s="235">
        <v>21.677702210862044</v>
      </c>
      <c r="F821" s="235">
        <v>22.551738406082233</v>
      </c>
      <c r="G821" s="235">
        <v>41.69660047702521</v>
      </c>
    </row>
    <row r="822" spans="1:7" ht="12.75">
      <c r="A822" s="77">
        <v>2004</v>
      </c>
      <c r="B822" s="230">
        <v>4</v>
      </c>
      <c r="C822" s="232" t="s">
        <v>51</v>
      </c>
      <c r="D822" s="77" t="s">
        <v>52</v>
      </c>
      <c r="E822" s="236">
        <v>27.50118525679507</v>
      </c>
      <c r="F822" s="236">
        <v>28.61002193570518</v>
      </c>
      <c r="G822" s="236">
        <v>41.53376054867478</v>
      </c>
    </row>
    <row r="823" spans="1:7" ht="12.75">
      <c r="A823" s="51">
        <v>2005</v>
      </c>
      <c r="B823" s="229">
        <v>1</v>
      </c>
      <c r="C823" s="231" t="s">
        <v>51</v>
      </c>
      <c r="D823" s="51" t="s">
        <v>52</v>
      </c>
      <c r="E823" s="235">
        <v>9.858749164586595</v>
      </c>
      <c r="F823" s="235">
        <v>10.256249947908906</v>
      </c>
      <c r="G823" s="235">
        <v>34.368803701255786</v>
      </c>
    </row>
    <row r="824" spans="1:7" ht="12.75">
      <c r="A824" s="77">
        <v>2005</v>
      </c>
      <c r="B824" s="230">
        <v>2</v>
      </c>
      <c r="C824" s="232" t="s">
        <v>51</v>
      </c>
      <c r="D824" s="77" t="s">
        <v>52</v>
      </c>
      <c r="E824" s="236">
        <v>20.552599937322665</v>
      </c>
      <c r="F824" s="236">
        <v>21.381272463421812</v>
      </c>
      <c r="G824" s="236">
        <v>41.39486766861117</v>
      </c>
    </row>
    <row r="825" spans="1:7" ht="12.75">
      <c r="A825" s="51">
        <v>2005</v>
      </c>
      <c r="B825" s="229">
        <v>3</v>
      </c>
      <c r="C825" s="231" t="s">
        <v>51</v>
      </c>
      <c r="D825" s="51" t="s">
        <v>52</v>
      </c>
      <c r="E825" s="235">
        <v>21.829682607239867</v>
      </c>
      <c r="F825" s="235">
        <v>22.709846590641014</v>
      </c>
      <c r="G825" s="235">
        <v>40.748297364866815</v>
      </c>
    </row>
    <row r="826" spans="1:7" ht="12.75">
      <c r="A826" s="77">
        <v>2005</v>
      </c>
      <c r="B826" s="230">
        <v>4</v>
      </c>
      <c r="C826" s="232" t="s">
        <v>51</v>
      </c>
      <c r="D826" s="77" t="s">
        <v>52</v>
      </c>
      <c r="E826" s="236">
        <v>20.00419154783891</v>
      </c>
      <c r="F826" s="236">
        <v>20.810752469234355</v>
      </c>
      <c r="G826" s="236">
        <v>34.258647279136376</v>
      </c>
    </row>
    <row r="827" spans="1:7" ht="12.75">
      <c r="A827" s="51">
        <v>2006</v>
      </c>
      <c r="B827" s="229">
        <v>1</v>
      </c>
      <c r="C827" s="231" t="s">
        <v>51</v>
      </c>
      <c r="D827" s="51" t="s">
        <v>52</v>
      </c>
      <c r="E827" s="235">
        <v>9.4261803556289</v>
      </c>
      <c r="F827" s="235">
        <v>9.806240139334431</v>
      </c>
      <c r="G827" s="235">
        <v>28.08988764044944</v>
      </c>
    </row>
    <row r="828" spans="1:7" ht="12.75">
      <c r="A828" s="77">
        <v>2006</v>
      </c>
      <c r="B828" s="230">
        <v>2</v>
      </c>
      <c r="C828" s="232" t="s">
        <v>51</v>
      </c>
      <c r="D828" s="77" t="s">
        <v>52</v>
      </c>
      <c r="E828" s="236">
        <v>14.05183064341874</v>
      </c>
      <c r="F828" s="236">
        <v>14.618394777937484</v>
      </c>
      <c r="G828" s="236">
        <v>25.94423211394964</v>
      </c>
    </row>
    <row r="829" spans="1:7" ht="12.75">
      <c r="A829" s="51">
        <v>2006</v>
      </c>
      <c r="B829" s="229">
        <v>3</v>
      </c>
      <c r="C829" s="231" t="s">
        <v>51</v>
      </c>
      <c r="D829" s="51" t="s">
        <v>52</v>
      </c>
      <c r="E829" s="235">
        <v>13.965400555252476</v>
      </c>
      <c r="F829" s="235">
        <v>14.528479863534631</v>
      </c>
      <c r="G829" s="235">
        <v>24.200886998668548</v>
      </c>
    </row>
    <row r="830" spans="1:7" ht="12.75">
      <c r="A830" s="77">
        <v>2006</v>
      </c>
      <c r="B830" s="230">
        <v>4</v>
      </c>
      <c r="C830" s="232" t="s">
        <v>51</v>
      </c>
      <c r="D830" s="77" t="s">
        <v>52</v>
      </c>
      <c r="E830" s="236">
        <v>13.80429418941831</v>
      </c>
      <c r="F830" s="236">
        <v>14.360877754117972</v>
      </c>
      <c r="G830" s="236">
        <v>25.139611291512214</v>
      </c>
    </row>
    <row r="831" spans="1:7" ht="12.75">
      <c r="A831" s="51">
        <v>2007</v>
      </c>
      <c r="B831" s="229">
        <v>1</v>
      </c>
      <c r="C831" s="231" t="s">
        <v>51</v>
      </c>
      <c r="D831" s="51" t="s">
        <v>52</v>
      </c>
      <c r="E831" s="235">
        <v>6.866512303592167</v>
      </c>
      <c r="F831" s="235">
        <v>7.143367305560829</v>
      </c>
      <c r="G831" s="235">
        <v>23.12805923541865</v>
      </c>
    </row>
    <row r="832" spans="1:7" ht="12.75">
      <c r="A832" s="77">
        <v>2007</v>
      </c>
      <c r="B832" s="230">
        <v>2</v>
      </c>
      <c r="C832" s="232" t="s">
        <v>51</v>
      </c>
      <c r="D832" s="77" t="s">
        <v>52</v>
      </c>
      <c r="E832" s="236">
        <v>12.604984869016937</v>
      </c>
      <c r="F832" s="236">
        <v>13.113212766446175</v>
      </c>
      <c r="G832" s="236">
        <v>20.98240370891884</v>
      </c>
    </row>
    <row r="833" spans="1:7" ht="12.75">
      <c r="A833" s="51">
        <v>2007</v>
      </c>
      <c r="B833" s="229">
        <v>3</v>
      </c>
      <c r="C833" s="231" t="s">
        <v>51</v>
      </c>
      <c r="D833" s="51" t="s">
        <v>52</v>
      </c>
      <c r="E833" s="235">
        <v>7.379279075974737</v>
      </c>
      <c r="F833" s="235">
        <v>7.676808627045012</v>
      </c>
      <c r="G833" s="235">
        <v>20.177782886481417</v>
      </c>
    </row>
    <row r="834" spans="1:7" ht="12.75">
      <c r="A834" s="77">
        <v>2007</v>
      </c>
      <c r="B834" s="230">
        <v>4</v>
      </c>
      <c r="C834" s="232" t="s">
        <v>51</v>
      </c>
      <c r="D834" s="77" t="s">
        <v>52</v>
      </c>
      <c r="E834" s="236">
        <v>12.674912862022856</v>
      </c>
      <c r="F834" s="236">
        <v>13.185960227878764</v>
      </c>
      <c r="G834" s="236">
        <v>19.90957594566894</v>
      </c>
    </row>
    <row r="835" spans="1:7" ht="12.75">
      <c r="A835" s="51">
        <v>2008</v>
      </c>
      <c r="B835" s="229">
        <v>1</v>
      </c>
      <c r="C835" s="231" t="s">
        <v>51</v>
      </c>
      <c r="D835" s="51" t="s">
        <v>52</v>
      </c>
      <c r="E835" s="235">
        <v>8.44314190879807</v>
      </c>
      <c r="F835" s="235">
        <v>8.783565979480814</v>
      </c>
      <c r="G835" s="235">
        <v>17.33287355000623</v>
      </c>
    </row>
    <row r="836" spans="1:7" ht="12.75">
      <c r="A836" s="77">
        <v>2008</v>
      </c>
      <c r="B836" s="230">
        <v>2</v>
      </c>
      <c r="C836" s="232" t="s">
        <v>51</v>
      </c>
      <c r="D836" s="77" t="s">
        <v>52</v>
      </c>
      <c r="E836" s="236">
        <v>10.253654036816274</v>
      </c>
      <c r="F836" s="236">
        <v>10.667077225042947</v>
      </c>
      <c r="G836" s="236">
        <v>16.715039704206063</v>
      </c>
    </row>
    <row r="837" spans="1:7" ht="12.75">
      <c r="A837" s="51">
        <v>2008</v>
      </c>
      <c r="B837" s="229">
        <v>3</v>
      </c>
      <c r="C837" s="231" t="s">
        <v>51</v>
      </c>
      <c r="D837" s="51" t="s">
        <v>52</v>
      </c>
      <c r="E837" s="235">
        <v>8.969556054020192</v>
      </c>
      <c r="F837" s="235">
        <v>9.331204930363818</v>
      </c>
      <c r="G837" s="235">
        <v>16.149889364636916</v>
      </c>
    </row>
    <row r="838" spans="1:7" ht="12.75">
      <c r="A838" s="77">
        <v>2008</v>
      </c>
      <c r="B838" s="230">
        <v>4</v>
      </c>
      <c r="C838" s="232" t="s">
        <v>51</v>
      </c>
      <c r="D838" s="77" t="s">
        <v>52</v>
      </c>
      <c r="E838" s="236">
        <v>9.052738135133445</v>
      </c>
      <c r="F838" s="236">
        <v>9.417740879381498</v>
      </c>
      <c r="G838" s="236">
        <v>15.397952048430513</v>
      </c>
    </row>
    <row r="839" spans="1:7" ht="12.75">
      <c r="A839" s="51">
        <v>2009</v>
      </c>
      <c r="B839" s="229">
        <v>1</v>
      </c>
      <c r="C839" s="231" t="s">
        <v>51</v>
      </c>
      <c r="D839" s="51" t="s">
        <v>52</v>
      </c>
      <c r="E839" s="235">
        <v>4.462134392291066</v>
      </c>
      <c r="F839" s="235">
        <v>4.642045848259173</v>
      </c>
      <c r="G839" s="235">
        <v>12.69193559201893</v>
      </c>
    </row>
    <row r="840" spans="1:7" ht="12.75">
      <c r="A840" s="77">
        <v>2001</v>
      </c>
      <c r="B840" s="230">
        <v>1</v>
      </c>
      <c r="C840" s="232" t="s">
        <v>53</v>
      </c>
      <c r="D840" s="77" t="s">
        <v>54</v>
      </c>
      <c r="E840" s="236">
        <v>93.89539528313857</v>
      </c>
      <c r="F840" s="236">
        <v>98.20724176618499</v>
      </c>
      <c r="G840" s="236">
        <v>97.26616302850704</v>
      </c>
    </row>
    <row r="841" spans="1:7" ht="12.75">
      <c r="A841" s="51">
        <v>2001</v>
      </c>
      <c r="B841" s="229">
        <v>2</v>
      </c>
      <c r="C841" s="231" t="s">
        <v>53</v>
      </c>
      <c r="D841" s="51" t="s">
        <v>54</v>
      </c>
      <c r="E841" s="235">
        <v>97.83358138370045</v>
      </c>
      <c r="F841" s="235">
        <v>98.86479137026616</v>
      </c>
      <c r="G841" s="235">
        <v>99.9707834216787</v>
      </c>
    </row>
    <row r="842" spans="1:7" ht="12.75">
      <c r="A842" s="77">
        <v>2001</v>
      </c>
      <c r="B842" s="230">
        <v>3</v>
      </c>
      <c r="C842" s="232" t="s">
        <v>53</v>
      </c>
      <c r="D842" s="77" t="s">
        <v>54</v>
      </c>
      <c r="E842" s="236">
        <v>103.36348001737485</v>
      </c>
      <c r="F842" s="236">
        <v>102.96316370779408</v>
      </c>
      <c r="G842" s="236">
        <v>102.51679953253475</v>
      </c>
    </row>
    <row r="843" spans="1:7" ht="12.75">
      <c r="A843" s="51">
        <v>2001</v>
      </c>
      <c r="B843" s="229">
        <v>4</v>
      </c>
      <c r="C843" s="231" t="s">
        <v>53</v>
      </c>
      <c r="D843" s="51" t="s">
        <v>54</v>
      </c>
      <c r="E843" s="235">
        <v>104.90754331578609</v>
      </c>
      <c r="F843" s="235">
        <v>99.96480315575475</v>
      </c>
      <c r="G843" s="235">
        <v>100.24625401727953</v>
      </c>
    </row>
    <row r="844" spans="1:7" ht="12.75">
      <c r="A844" s="77">
        <v>2002</v>
      </c>
      <c r="B844" s="230">
        <v>1</v>
      </c>
      <c r="C844" s="232" t="s">
        <v>53</v>
      </c>
      <c r="D844" s="77" t="s">
        <v>54</v>
      </c>
      <c r="E844" s="236">
        <v>88.14005439599197</v>
      </c>
      <c r="F844" s="236">
        <v>94.56325337898552</v>
      </c>
      <c r="G844" s="236">
        <v>105.75566592929589</v>
      </c>
    </row>
    <row r="845" spans="1:7" ht="12.75">
      <c r="A845" s="51">
        <v>2002</v>
      </c>
      <c r="B845" s="229">
        <v>2</v>
      </c>
      <c r="C845" s="231" t="s">
        <v>53</v>
      </c>
      <c r="D845" s="51" t="s">
        <v>54</v>
      </c>
      <c r="E845" s="235">
        <v>96.09519486369516</v>
      </c>
      <c r="F845" s="235">
        <v>107.81927981561863</v>
      </c>
      <c r="G845" s="235">
        <v>104.51187445218916</v>
      </c>
    </row>
    <row r="846" spans="1:7" ht="12.75">
      <c r="A846" s="77">
        <v>2002</v>
      </c>
      <c r="B846" s="230">
        <v>3</v>
      </c>
      <c r="C846" s="232" t="s">
        <v>53</v>
      </c>
      <c r="D846" s="77" t="s">
        <v>54</v>
      </c>
      <c r="E846" s="236">
        <v>92.54196245377435</v>
      </c>
      <c r="F846" s="236">
        <v>103.48237522910175</v>
      </c>
      <c r="G846" s="236">
        <v>107.48361784715556</v>
      </c>
    </row>
    <row r="847" spans="1:7" ht="12.75">
      <c r="A847" s="51">
        <v>2002</v>
      </c>
      <c r="B847" s="229">
        <v>4</v>
      </c>
      <c r="C847" s="231" t="s">
        <v>53</v>
      </c>
      <c r="D847" s="51" t="s">
        <v>54</v>
      </c>
      <c r="E847" s="235">
        <v>97.72050896988702</v>
      </c>
      <c r="F847" s="235">
        <v>97.44671231472596</v>
      </c>
      <c r="G847" s="235">
        <v>105.6888851788472</v>
      </c>
    </row>
    <row r="848" spans="1:7" ht="12.75">
      <c r="A848" s="77">
        <v>2003</v>
      </c>
      <c r="B848" s="230">
        <v>1</v>
      </c>
      <c r="C848" s="232" t="s">
        <v>53</v>
      </c>
      <c r="D848" s="77" t="s">
        <v>54</v>
      </c>
      <c r="E848" s="236">
        <v>97.51828275480368</v>
      </c>
      <c r="F848" s="236">
        <v>107.71612993582117</v>
      </c>
      <c r="G848" s="236">
        <v>92.63324846612964</v>
      </c>
    </row>
    <row r="849" spans="1:7" ht="12.75">
      <c r="A849" s="51">
        <v>2003</v>
      </c>
      <c r="B849" s="229">
        <v>2</v>
      </c>
      <c r="C849" s="231" t="s">
        <v>53</v>
      </c>
      <c r="D849" s="51" t="s">
        <v>54</v>
      </c>
      <c r="E849" s="235">
        <v>98.36746483554272</v>
      </c>
      <c r="F849" s="235">
        <v>104.90713125050141</v>
      </c>
      <c r="G849" s="235">
        <v>91.82353186693935</v>
      </c>
    </row>
    <row r="850" spans="1:7" ht="12.75">
      <c r="A850" s="77">
        <v>2003</v>
      </c>
      <c r="B850" s="230">
        <v>3</v>
      </c>
      <c r="C850" s="232" t="s">
        <v>53</v>
      </c>
      <c r="D850" s="77" t="s">
        <v>54</v>
      </c>
      <c r="E850" s="236">
        <v>101.09059667576817</v>
      </c>
      <c r="F850" s="236">
        <v>99.66001077647232</v>
      </c>
      <c r="G850" s="236">
        <v>96.9990400267123</v>
      </c>
    </row>
    <row r="851" spans="1:7" ht="12.75">
      <c r="A851" s="51">
        <v>2003</v>
      </c>
      <c r="B851" s="229">
        <v>4</v>
      </c>
      <c r="C851" s="231" t="s">
        <v>53</v>
      </c>
      <c r="D851" s="51" t="s">
        <v>54</v>
      </c>
      <c r="E851" s="235">
        <v>104.79225058352128</v>
      </c>
      <c r="F851" s="235">
        <v>102.76725217294897</v>
      </c>
      <c r="G851" s="235">
        <v>94.34450519637714</v>
      </c>
    </row>
    <row r="852" spans="1:7" ht="12.75">
      <c r="A852" s="77">
        <v>2004</v>
      </c>
      <c r="B852" s="230">
        <v>1</v>
      </c>
      <c r="C852" s="232" t="s">
        <v>53</v>
      </c>
      <c r="D852" s="77" t="s">
        <v>54</v>
      </c>
      <c r="E852" s="236">
        <v>103.33818736361462</v>
      </c>
      <c r="F852" s="236">
        <v>105.75352089651372</v>
      </c>
      <c r="G852" s="236">
        <v>90.95538211110647</v>
      </c>
    </row>
    <row r="853" spans="1:7" ht="12.75">
      <c r="A853" s="51">
        <v>2004</v>
      </c>
      <c r="B853" s="229">
        <v>2</v>
      </c>
      <c r="C853" s="231" t="s">
        <v>53</v>
      </c>
      <c r="D853" s="51" t="s">
        <v>54</v>
      </c>
      <c r="E853" s="235">
        <v>99.43578830378792</v>
      </c>
      <c r="F853" s="235">
        <v>98.62117301881548</v>
      </c>
      <c r="G853" s="235">
        <v>84.83659585124587</v>
      </c>
    </row>
    <row r="854" spans="1:7" ht="12.75">
      <c r="A854" s="77">
        <v>2004</v>
      </c>
      <c r="B854" s="230">
        <v>3</v>
      </c>
      <c r="C854" s="232" t="s">
        <v>53</v>
      </c>
      <c r="D854" s="77" t="s">
        <v>54</v>
      </c>
      <c r="E854" s="236">
        <v>110.8361319915735</v>
      </c>
      <c r="F854" s="236">
        <v>101.45355551911095</v>
      </c>
      <c r="G854" s="236">
        <v>91.7984890855211</v>
      </c>
    </row>
    <row r="855" spans="1:7" ht="12.75">
      <c r="A855" s="51">
        <v>2004</v>
      </c>
      <c r="B855" s="229">
        <v>4</v>
      </c>
      <c r="C855" s="231" t="s">
        <v>53</v>
      </c>
      <c r="D855" s="51" t="s">
        <v>54</v>
      </c>
      <c r="E855" s="235">
        <v>117.24503468454205</v>
      </c>
      <c r="F855" s="235">
        <v>110.56404491728391</v>
      </c>
      <c r="G855" s="235">
        <v>86.84001836470637</v>
      </c>
    </row>
    <row r="856" spans="1:7" ht="12.75">
      <c r="A856" s="77">
        <v>2005</v>
      </c>
      <c r="B856" s="230">
        <v>1</v>
      </c>
      <c r="C856" s="232" t="s">
        <v>53</v>
      </c>
      <c r="D856" s="77" t="s">
        <v>54</v>
      </c>
      <c r="E856" s="236">
        <v>109.23707694630299</v>
      </c>
      <c r="F856" s="236">
        <v>108.86260085233955</v>
      </c>
      <c r="G856" s="236">
        <v>77.47401811427856</v>
      </c>
    </row>
    <row r="857" spans="1:7" ht="12.75">
      <c r="A857" s="51">
        <v>2005</v>
      </c>
      <c r="B857" s="229">
        <v>2</v>
      </c>
      <c r="C857" s="231" t="s">
        <v>53</v>
      </c>
      <c r="D857" s="51" t="s">
        <v>54</v>
      </c>
      <c r="E857" s="235">
        <v>109.48633187541817</v>
      </c>
      <c r="F857" s="235">
        <v>108.70935308661022</v>
      </c>
      <c r="G857" s="235">
        <v>84.16878834675904</v>
      </c>
    </row>
    <row r="858" spans="1:7" ht="12.75">
      <c r="A858" s="77">
        <v>2005</v>
      </c>
      <c r="B858" s="230">
        <v>3</v>
      </c>
      <c r="C858" s="232" t="s">
        <v>53</v>
      </c>
      <c r="D858" s="77" t="s">
        <v>54</v>
      </c>
      <c r="E858" s="236">
        <v>112.50651134080982</v>
      </c>
      <c r="F858" s="236">
        <v>96.30416073112946</v>
      </c>
      <c r="G858" s="236">
        <v>78.77624274802788</v>
      </c>
    </row>
    <row r="859" spans="1:7" ht="12.75">
      <c r="A859" s="51">
        <v>2005</v>
      </c>
      <c r="B859" s="229">
        <v>4</v>
      </c>
      <c r="C859" s="231" t="s">
        <v>53</v>
      </c>
      <c r="D859" s="51" t="s">
        <v>54</v>
      </c>
      <c r="E859" s="235">
        <v>99.61400641395309</v>
      </c>
      <c r="F859" s="235">
        <v>93.36981524599234</v>
      </c>
      <c r="G859" s="235">
        <v>75.37877206895112</v>
      </c>
    </row>
    <row r="860" spans="1:7" ht="12.75">
      <c r="A860" s="77">
        <v>2006</v>
      </c>
      <c r="B860" s="230">
        <v>1</v>
      </c>
      <c r="C860" s="232" t="s">
        <v>53</v>
      </c>
      <c r="D860" s="77" t="s">
        <v>54</v>
      </c>
      <c r="E860" s="236">
        <v>93.94845246754703</v>
      </c>
      <c r="F860" s="236">
        <v>94.27378959273463</v>
      </c>
      <c r="G860" s="236">
        <v>70.57890563045203</v>
      </c>
    </row>
    <row r="861" spans="1:7" ht="12.75">
      <c r="A861" s="51">
        <v>2006</v>
      </c>
      <c r="B861" s="229">
        <v>2</v>
      </c>
      <c r="C861" s="231" t="s">
        <v>53</v>
      </c>
      <c r="D861" s="51" t="s">
        <v>54</v>
      </c>
      <c r="E861" s="235">
        <v>99.25190489033695</v>
      </c>
      <c r="F861" s="235">
        <v>96.76877693912121</v>
      </c>
      <c r="G861" s="235">
        <v>69.76084143745565</v>
      </c>
    </row>
    <row r="862" spans="1:7" ht="12.75">
      <c r="A862" s="77">
        <v>2006</v>
      </c>
      <c r="B862" s="230">
        <v>3</v>
      </c>
      <c r="C862" s="232" t="s">
        <v>53</v>
      </c>
      <c r="D862" s="77" t="s">
        <v>54</v>
      </c>
      <c r="E862" s="236">
        <v>93.52403931499265</v>
      </c>
      <c r="F862" s="236">
        <v>99.56583571990957</v>
      </c>
      <c r="G862" s="236">
        <v>70.01126925163821</v>
      </c>
    </row>
    <row r="863" spans="1:7" ht="12.75">
      <c r="A863" s="51">
        <v>2006</v>
      </c>
      <c r="B863" s="229">
        <v>4</v>
      </c>
      <c r="C863" s="231" t="s">
        <v>53</v>
      </c>
      <c r="D863" s="51" t="s">
        <v>54</v>
      </c>
      <c r="E863" s="235">
        <v>99.72388459512648</v>
      </c>
      <c r="F863" s="235">
        <v>89.89783545337596</v>
      </c>
      <c r="G863" s="235">
        <v>67.5654242664552</v>
      </c>
    </row>
    <row r="864" spans="1:7" ht="12.75">
      <c r="A864" s="77">
        <v>2007</v>
      </c>
      <c r="B864" s="230">
        <v>1</v>
      </c>
      <c r="C864" s="232" t="s">
        <v>53</v>
      </c>
      <c r="D864" s="77" t="s">
        <v>54</v>
      </c>
      <c r="E864" s="236">
        <v>93.59753494915728</v>
      </c>
      <c r="F864" s="236">
        <v>81.34550865054034</v>
      </c>
      <c r="G864" s="236">
        <v>68.6422638674402</v>
      </c>
    </row>
    <row r="865" spans="1:7" ht="12.75">
      <c r="A865" s="51">
        <v>2007</v>
      </c>
      <c r="B865" s="229">
        <v>2</v>
      </c>
      <c r="C865" s="231" t="s">
        <v>53</v>
      </c>
      <c r="D865" s="51" t="s">
        <v>54</v>
      </c>
      <c r="E865" s="235">
        <v>98.06714602262281</v>
      </c>
      <c r="F865" s="235">
        <v>85.07880508172778</v>
      </c>
      <c r="G865" s="235">
        <v>70.78759547560416</v>
      </c>
    </row>
    <row r="866" spans="1:7" ht="12.75">
      <c r="A866" s="77">
        <v>2007</v>
      </c>
      <c r="B866" s="230">
        <v>3</v>
      </c>
      <c r="C866" s="232" t="s">
        <v>53</v>
      </c>
      <c r="D866" s="77" t="s">
        <v>54</v>
      </c>
      <c r="E866" s="236">
        <v>104.63860758882528</v>
      </c>
      <c r="F866" s="236">
        <v>99.70200205749676</v>
      </c>
      <c r="G866" s="236">
        <v>72.94962227138028</v>
      </c>
    </row>
    <row r="867" spans="1:7" ht="12.75">
      <c r="A867" s="51">
        <v>2007</v>
      </c>
      <c r="B867" s="229">
        <v>4</v>
      </c>
      <c r="C867" s="231" t="s">
        <v>53</v>
      </c>
      <c r="D867" s="51" t="s">
        <v>54</v>
      </c>
      <c r="E867" s="235">
        <v>104.67392033211641</v>
      </c>
      <c r="F867" s="235">
        <v>91.50480665814656</v>
      </c>
      <c r="G867" s="235">
        <v>73.00805542802287</v>
      </c>
    </row>
    <row r="868" spans="1:7" ht="12.75">
      <c r="A868" s="77">
        <v>2008</v>
      </c>
      <c r="B868" s="230">
        <v>1</v>
      </c>
      <c r="C868" s="232" t="s">
        <v>53</v>
      </c>
      <c r="D868" s="77" t="s">
        <v>54</v>
      </c>
      <c r="E868" s="236">
        <v>98.64711332237621</v>
      </c>
      <c r="F868" s="236">
        <v>86.03682260145185</v>
      </c>
      <c r="G868" s="236">
        <v>77.20689511248382</v>
      </c>
    </row>
    <row r="869" spans="1:7" ht="12.75">
      <c r="A869" s="51">
        <v>2008</v>
      </c>
      <c r="B869" s="229">
        <v>2</v>
      </c>
      <c r="C869" s="231" t="s">
        <v>53</v>
      </c>
      <c r="D869" s="51" t="s">
        <v>54</v>
      </c>
      <c r="E869" s="235">
        <v>90.01348057792906</v>
      </c>
      <c r="F869" s="235">
        <v>92.39099023764524</v>
      </c>
      <c r="G869" s="235">
        <v>73.64247255728536</v>
      </c>
    </row>
    <row r="870" spans="1:7" ht="12.75">
      <c r="A870" s="77">
        <v>2008</v>
      </c>
      <c r="B870" s="230">
        <v>3</v>
      </c>
      <c r="C870" s="232" t="s">
        <v>53</v>
      </c>
      <c r="D870" s="77" t="s">
        <v>54</v>
      </c>
      <c r="E870" s="236">
        <v>88.14371188958425</v>
      </c>
      <c r="F870" s="236">
        <v>91.35984334252932</v>
      </c>
      <c r="G870" s="236">
        <v>75.84623732209191</v>
      </c>
    </row>
    <row r="871" spans="1:7" ht="12.75">
      <c r="A871" s="51">
        <v>2008</v>
      </c>
      <c r="B871" s="229">
        <v>4</v>
      </c>
      <c r="C871" s="231" t="s">
        <v>53</v>
      </c>
      <c r="D871" s="51" t="s">
        <v>54</v>
      </c>
      <c r="E871" s="235">
        <v>92.07558600758877</v>
      </c>
      <c r="F871" s="235">
        <v>87.27140309868462</v>
      </c>
      <c r="G871" s="235">
        <v>76.67264910889436</v>
      </c>
    </row>
    <row r="872" spans="1:7" ht="12.75">
      <c r="A872" s="77">
        <v>2009</v>
      </c>
      <c r="B872" s="230">
        <v>1</v>
      </c>
      <c r="C872" s="232" t="s">
        <v>53</v>
      </c>
      <c r="D872" s="77" t="s">
        <v>54</v>
      </c>
      <c r="E872" s="236">
        <v>86.98467028461691</v>
      </c>
      <c r="F872" s="236">
        <v>97.73105638518395</v>
      </c>
      <c r="G872" s="236">
        <v>74.79444050252515</v>
      </c>
    </row>
    <row r="873" spans="1:7" ht="12.75">
      <c r="A873" s="51">
        <v>2001</v>
      </c>
      <c r="B873" s="229">
        <v>1</v>
      </c>
      <c r="C873" s="231" t="s">
        <v>55</v>
      </c>
      <c r="D873" s="51" t="s">
        <v>56</v>
      </c>
      <c r="E873" s="235">
        <v>100.7856099294853</v>
      </c>
      <c r="F873" s="235">
        <v>98.79410624447586</v>
      </c>
      <c r="G873" s="235">
        <v>99.39512833088115</v>
      </c>
    </row>
    <row r="874" spans="1:7" ht="12.75">
      <c r="A874" s="77">
        <v>2001</v>
      </c>
      <c r="B874" s="230">
        <v>2</v>
      </c>
      <c r="C874" s="232" t="s">
        <v>55</v>
      </c>
      <c r="D874" s="77" t="s">
        <v>56</v>
      </c>
      <c r="E874" s="236">
        <v>86.83504603393335</v>
      </c>
      <c r="F874" s="236">
        <v>94.10193630768525</v>
      </c>
      <c r="G874" s="236">
        <v>98.98098196283581</v>
      </c>
    </row>
    <row r="875" spans="1:7" ht="12.75">
      <c r="A875" s="51">
        <v>2001</v>
      </c>
      <c r="B875" s="229">
        <v>3</v>
      </c>
      <c r="C875" s="231" t="s">
        <v>55</v>
      </c>
      <c r="D875" s="51" t="s">
        <v>56</v>
      </c>
      <c r="E875" s="235">
        <v>106.79418712703946</v>
      </c>
      <c r="F875" s="235">
        <v>103.8017721572133</v>
      </c>
      <c r="G875" s="235">
        <v>98.10909487221403</v>
      </c>
    </row>
    <row r="876" spans="1:7" ht="12.75">
      <c r="A876" s="77">
        <v>2001</v>
      </c>
      <c r="B876" s="230">
        <v>4</v>
      </c>
      <c r="C876" s="232" t="s">
        <v>55</v>
      </c>
      <c r="D876" s="77" t="s">
        <v>56</v>
      </c>
      <c r="E876" s="236">
        <v>105.58515690954184</v>
      </c>
      <c r="F876" s="236">
        <v>103.30218529062556</v>
      </c>
      <c r="G876" s="236">
        <v>103.514794834069</v>
      </c>
    </row>
    <row r="877" spans="1:7" ht="12.75">
      <c r="A877" s="51">
        <v>2002</v>
      </c>
      <c r="B877" s="229">
        <v>1</v>
      </c>
      <c r="C877" s="231" t="s">
        <v>55</v>
      </c>
      <c r="D877" s="51" t="s">
        <v>56</v>
      </c>
      <c r="E877" s="235">
        <v>137.1885356321879</v>
      </c>
      <c r="F877" s="235">
        <v>104.32007409237308</v>
      </c>
      <c r="G877" s="235">
        <v>152.19411943296197</v>
      </c>
    </row>
    <row r="878" spans="1:7" ht="12.75">
      <c r="A878" s="77">
        <v>2002</v>
      </c>
      <c r="B878" s="230">
        <v>2</v>
      </c>
      <c r="C878" s="232" t="s">
        <v>55</v>
      </c>
      <c r="D878" s="77" t="s">
        <v>56</v>
      </c>
      <c r="E878" s="236">
        <v>125.80910073699306</v>
      </c>
      <c r="F878" s="236">
        <v>114.26738481368427</v>
      </c>
      <c r="G878" s="236">
        <v>146.04731544407858</v>
      </c>
    </row>
    <row r="879" spans="1:7" ht="12.75">
      <c r="A879" s="51">
        <v>2002</v>
      </c>
      <c r="B879" s="229">
        <v>3</v>
      </c>
      <c r="C879" s="231" t="s">
        <v>55</v>
      </c>
      <c r="D879" s="51" t="s">
        <v>56</v>
      </c>
      <c r="E879" s="235">
        <v>120.55739312902406</v>
      </c>
      <c r="F879" s="235">
        <v>114.1500108252063</v>
      </c>
      <c r="G879" s="235">
        <v>144.44989373876084</v>
      </c>
    </row>
    <row r="880" spans="1:7" ht="12.75">
      <c r="A880" s="77">
        <v>2002</v>
      </c>
      <c r="B880" s="230">
        <v>4</v>
      </c>
      <c r="C880" s="232" t="s">
        <v>55</v>
      </c>
      <c r="D880" s="77" t="s">
        <v>56</v>
      </c>
      <c r="E880" s="236">
        <v>91.56501357731571</v>
      </c>
      <c r="F880" s="236">
        <v>104.54321325564791</v>
      </c>
      <c r="G880" s="236">
        <v>135.21100446063664</v>
      </c>
    </row>
    <row r="881" spans="1:7" ht="12.75">
      <c r="A881" s="51">
        <v>2003</v>
      </c>
      <c r="B881" s="229">
        <v>1</v>
      </c>
      <c r="C881" s="231" t="s">
        <v>55</v>
      </c>
      <c r="D881" s="51" t="s">
        <v>56</v>
      </c>
      <c r="E881" s="235">
        <v>111.02453242085268</v>
      </c>
      <c r="F881" s="235">
        <v>118.94556616751909</v>
      </c>
      <c r="G881" s="235">
        <v>129.5966743735258</v>
      </c>
    </row>
    <row r="882" spans="1:7" ht="12.75">
      <c r="A882" s="77">
        <v>2003</v>
      </c>
      <c r="B882" s="230">
        <v>2</v>
      </c>
      <c r="C882" s="232" t="s">
        <v>55</v>
      </c>
      <c r="D882" s="77" t="s">
        <v>56</v>
      </c>
      <c r="E882" s="236">
        <v>155.93902543473257</v>
      </c>
      <c r="F882" s="236">
        <v>129.30826604749177</v>
      </c>
      <c r="G882" s="236">
        <v>133.52950792872323</v>
      </c>
    </row>
    <row r="883" spans="1:7" ht="12.75">
      <c r="A883" s="51">
        <v>2003</v>
      </c>
      <c r="B883" s="229">
        <v>3</v>
      </c>
      <c r="C883" s="231" t="s">
        <v>55</v>
      </c>
      <c r="D883" s="51" t="s">
        <v>56</v>
      </c>
      <c r="E883" s="235">
        <v>118.34295990355186</v>
      </c>
      <c r="F883" s="235">
        <v>119.47478123329209</v>
      </c>
      <c r="G883" s="235">
        <v>135.67808683061259</v>
      </c>
    </row>
    <row r="884" spans="1:7" ht="12.75">
      <c r="A884" s="77">
        <v>2003</v>
      </c>
      <c r="B884" s="230">
        <v>4</v>
      </c>
      <c r="C884" s="232" t="s">
        <v>55</v>
      </c>
      <c r="D884" s="77" t="s">
        <v>56</v>
      </c>
      <c r="E884" s="236">
        <v>114.9793833794969</v>
      </c>
      <c r="F884" s="236">
        <v>117.37869517461098</v>
      </c>
      <c r="G884" s="236">
        <v>135.52862047222027</v>
      </c>
    </row>
    <row r="885" spans="1:7" ht="12.75">
      <c r="A885" s="51">
        <v>2004</v>
      </c>
      <c r="B885" s="229">
        <v>1</v>
      </c>
      <c r="C885" s="231" t="s">
        <v>55</v>
      </c>
      <c r="D885" s="51" t="s">
        <v>56</v>
      </c>
      <c r="E885" s="235">
        <v>121.32510417555473</v>
      </c>
      <c r="F885" s="235">
        <v>108.4569981756629</v>
      </c>
      <c r="G885" s="235">
        <v>133.91251547210348</v>
      </c>
    </row>
    <row r="886" spans="1:7" ht="12.75">
      <c r="A886" s="77">
        <v>2004</v>
      </c>
      <c r="B886" s="230">
        <v>2</v>
      </c>
      <c r="C886" s="232" t="s">
        <v>55</v>
      </c>
      <c r="D886" s="77" t="s">
        <v>56</v>
      </c>
      <c r="E886" s="236">
        <v>114.53101426029835</v>
      </c>
      <c r="F886" s="236">
        <v>110.75165615732776</v>
      </c>
      <c r="G886" s="236">
        <v>132.55797659917326</v>
      </c>
    </row>
    <row r="887" spans="1:7" ht="12.75">
      <c r="A887" s="51">
        <v>2004</v>
      </c>
      <c r="B887" s="229">
        <v>3</v>
      </c>
      <c r="C887" s="231" t="s">
        <v>55</v>
      </c>
      <c r="D887" s="51" t="s">
        <v>56</v>
      </c>
      <c r="E887" s="235">
        <v>108.66752162827177</v>
      </c>
      <c r="F887" s="235">
        <v>109.68140750127989</v>
      </c>
      <c r="G887" s="235">
        <v>130.46544758168102</v>
      </c>
    </row>
    <row r="888" spans="1:7" ht="12.75">
      <c r="A888" s="77">
        <v>2004</v>
      </c>
      <c r="B888" s="230">
        <v>4</v>
      </c>
      <c r="C888" s="232" t="s">
        <v>55</v>
      </c>
      <c r="D888" s="77" t="s">
        <v>56</v>
      </c>
      <c r="E888" s="236">
        <v>109.1295920327197</v>
      </c>
      <c r="F888" s="236">
        <v>117.89821650684394</v>
      </c>
      <c r="G888" s="236">
        <v>129.22300847754502</v>
      </c>
    </row>
    <row r="889" spans="1:7" ht="12.75">
      <c r="A889" s="51">
        <v>2005</v>
      </c>
      <c r="B889" s="229">
        <v>1</v>
      </c>
      <c r="C889" s="231" t="s">
        <v>55</v>
      </c>
      <c r="D889" s="51" t="s">
        <v>56</v>
      </c>
      <c r="E889" s="235">
        <v>123.4745668509099</v>
      </c>
      <c r="F889" s="235">
        <v>105.18757678712805</v>
      </c>
      <c r="G889" s="235">
        <v>129.1202503561503</v>
      </c>
    </row>
    <row r="890" spans="1:7" ht="12.75">
      <c r="A890" s="77">
        <v>2005</v>
      </c>
      <c r="B890" s="230">
        <v>2</v>
      </c>
      <c r="C890" s="232" t="s">
        <v>55</v>
      </c>
      <c r="D890" s="77" t="s">
        <v>56</v>
      </c>
      <c r="E890" s="236">
        <v>128.1993345301854</v>
      </c>
      <c r="F890" s="236">
        <v>109.15511696812699</v>
      </c>
      <c r="G890" s="236">
        <v>132.95966743735258</v>
      </c>
    </row>
    <row r="891" spans="1:7" ht="12.75">
      <c r="A891" s="51">
        <v>2005</v>
      </c>
      <c r="B891" s="229">
        <v>3</v>
      </c>
      <c r="C891" s="231" t="s">
        <v>55</v>
      </c>
      <c r="D891" s="51" t="s">
        <v>56</v>
      </c>
      <c r="E891" s="235">
        <v>132.01930739851798</v>
      </c>
      <c r="F891" s="235">
        <v>115.67805118697376</v>
      </c>
      <c r="G891" s="235">
        <v>130.68964711926947</v>
      </c>
    </row>
    <row r="892" spans="1:7" ht="12.75">
      <c r="A892" s="77">
        <v>2005</v>
      </c>
      <c r="B892" s="230">
        <v>4</v>
      </c>
      <c r="C892" s="232" t="s">
        <v>55</v>
      </c>
      <c r="D892" s="77" t="s">
        <v>56</v>
      </c>
      <c r="E892" s="236">
        <v>133.16026003342705</v>
      </c>
      <c r="F892" s="236">
        <v>107.9697872032387</v>
      </c>
      <c r="G892" s="236">
        <v>130.39071440248486</v>
      </c>
    </row>
    <row r="893" spans="1:7" ht="12.75">
      <c r="A893" s="51">
        <v>2006</v>
      </c>
      <c r="B893" s="229">
        <v>1</v>
      </c>
      <c r="C893" s="231" t="s">
        <v>55</v>
      </c>
      <c r="D893" s="51" t="s">
        <v>56</v>
      </c>
      <c r="E893" s="235">
        <v>140.64030630978314</v>
      </c>
      <c r="F893" s="235">
        <v>113.84581855314832</v>
      </c>
      <c r="G893" s="235">
        <v>134.23947313108664</v>
      </c>
    </row>
    <row r="894" spans="1:7" ht="12.75">
      <c r="A894" s="77">
        <v>2006</v>
      </c>
      <c r="B894" s="230">
        <v>2</v>
      </c>
      <c r="C894" s="232" t="s">
        <v>55</v>
      </c>
      <c r="D894" s="77" t="s">
        <v>56</v>
      </c>
      <c r="E894" s="236">
        <v>132.29657165861676</v>
      </c>
      <c r="F894" s="236">
        <v>116.11342207266694</v>
      </c>
      <c r="G894" s="236">
        <v>137.9107405590976</v>
      </c>
    </row>
    <row r="895" spans="1:7" ht="12.75">
      <c r="A895" s="51">
        <v>2006</v>
      </c>
      <c r="B895" s="229">
        <v>3</v>
      </c>
      <c r="C895" s="231" t="s">
        <v>55</v>
      </c>
      <c r="D895" s="51" t="s">
        <v>56</v>
      </c>
      <c r="E895" s="235">
        <v>145.64553860289595</v>
      </c>
      <c r="F895" s="235">
        <v>124.42485768811268</v>
      </c>
      <c r="G895" s="235">
        <v>141.04953408533595</v>
      </c>
    </row>
    <row r="896" spans="1:7" ht="12.75">
      <c r="A896" s="77">
        <v>2006</v>
      </c>
      <c r="B896" s="230">
        <v>4</v>
      </c>
      <c r="C896" s="232" t="s">
        <v>55</v>
      </c>
      <c r="D896" s="77" t="s">
        <v>56</v>
      </c>
      <c r="E896" s="236">
        <v>138.67677615512733</v>
      </c>
      <c r="F896" s="236">
        <v>125.83386777926047</v>
      </c>
      <c r="G896" s="236">
        <v>143.4036292300147</v>
      </c>
    </row>
    <row r="897" spans="1:7" ht="12.75">
      <c r="A897" s="51">
        <v>2007</v>
      </c>
      <c r="B897" s="229">
        <v>1</v>
      </c>
      <c r="C897" s="231" t="s">
        <v>55</v>
      </c>
      <c r="D897" s="51" t="s">
        <v>56</v>
      </c>
      <c r="E897" s="235">
        <v>153.88140726973072</v>
      </c>
      <c r="F897" s="235">
        <v>127.62382976165654</v>
      </c>
      <c r="G897" s="235">
        <v>146.15941521287277</v>
      </c>
    </row>
    <row r="898" spans="1:7" ht="12.75">
      <c r="A898" s="77">
        <v>2007</v>
      </c>
      <c r="B898" s="230">
        <v>2</v>
      </c>
      <c r="C898" s="232" t="s">
        <v>55</v>
      </c>
      <c r="D898" s="77" t="s">
        <v>56</v>
      </c>
      <c r="E898" s="236">
        <v>143.33348417118552</v>
      </c>
      <c r="F898" s="236">
        <v>128.8411032106865</v>
      </c>
      <c r="G898" s="236">
        <v>149.64384969289335</v>
      </c>
    </row>
    <row r="899" spans="1:7" ht="12.75">
      <c r="A899" s="51">
        <v>2007</v>
      </c>
      <c r="B899" s="229">
        <v>3</v>
      </c>
      <c r="C899" s="231" t="s">
        <v>55</v>
      </c>
      <c r="D899" s="51" t="s">
        <v>56</v>
      </c>
      <c r="E899" s="235">
        <v>156.15229179816396</v>
      </c>
      <c r="F899" s="235">
        <v>135.4428322609743</v>
      </c>
      <c r="G899" s="235">
        <v>149.88673252528082</v>
      </c>
    </row>
    <row r="900" spans="1:7" ht="12.75">
      <c r="A900" s="77">
        <v>2007</v>
      </c>
      <c r="B900" s="230">
        <v>4</v>
      </c>
      <c r="C900" s="232" t="s">
        <v>55</v>
      </c>
      <c r="D900" s="77" t="s">
        <v>56</v>
      </c>
      <c r="E900" s="236">
        <v>168.41110904072184</v>
      </c>
      <c r="F900" s="236">
        <v>142.1643708943694</v>
      </c>
      <c r="G900" s="236">
        <v>153.15630911511244</v>
      </c>
    </row>
    <row r="901" spans="1:7" ht="12.75">
      <c r="A901" s="51">
        <v>2008</v>
      </c>
      <c r="B901" s="229">
        <v>1</v>
      </c>
      <c r="C901" s="231" t="s">
        <v>55</v>
      </c>
      <c r="D901" s="51" t="s">
        <v>56</v>
      </c>
      <c r="E901" s="235">
        <v>158.4014515917722</v>
      </c>
      <c r="F901" s="235">
        <v>131.91137113428036</v>
      </c>
      <c r="G901" s="235">
        <v>154.04376561806671</v>
      </c>
    </row>
    <row r="902" spans="1:7" ht="12.75">
      <c r="A902" s="77">
        <v>2008</v>
      </c>
      <c r="B902" s="230">
        <v>2</v>
      </c>
      <c r="C902" s="232" t="s">
        <v>55</v>
      </c>
      <c r="D902" s="77" t="s">
        <v>56</v>
      </c>
      <c r="E902" s="236">
        <v>145.28125242472572</v>
      </c>
      <c r="F902" s="236">
        <v>134.94776353513362</v>
      </c>
      <c r="G902" s="236">
        <v>154.6136061094374</v>
      </c>
    </row>
    <row r="903" spans="1:7" ht="12.75">
      <c r="A903" s="51">
        <v>2008</v>
      </c>
      <c r="B903" s="229">
        <v>3</v>
      </c>
      <c r="C903" s="231" t="s">
        <v>55</v>
      </c>
      <c r="D903" s="51" t="s">
        <v>56</v>
      </c>
      <c r="E903" s="235">
        <v>139.20289649597504</v>
      </c>
      <c r="F903" s="235">
        <v>132.97369537318517</v>
      </c>
      <c r="G903" s="235">
        <v>156.03353651416427</v>
      </c>
    </row>
    <row r="904" spans="1:7" ht="12.75">
      <c r="A904" s="77">
        <v>2008</v>
      </c>
      <c r="B904" s="230">
        <v>4</v>
      </c>
      <c r="C904" s="232" t="s">
        <v>55</v>
      </c>
      <c r="D904" s="77" t="s">
        <v>56</v>
      </c>
      <c r="E904" s="236">
        <v>144.08984416835992</v>
      </c>
      <c r="F904" s="236">
        <v>134.13884940155754</v>
      </c>
      <c r="G904" s="236">
        <v>150.26974006866112</v>
      </c>
    </row>
    <row r="905" spans="1:7" ht="12.75">
      <c r="A905" s="51">
        <v>2009</v>
      </c>
      <c r="B905" s="229">
        <v>1</v>
      </c>
      <c r="C905" s="231" t="s">
        <v>55</v>
      </c>
      <c r="D905" s="51" t="s">
        <v>56</v>
      </c>
      <c r="E905" s="235">
        <v>148.3856062164401</v>
      </c>
      <c r="F905" s="235">
        <v>124.4059101917811</v>
      </c>
      <c r="G905" s="235">
        <v>149.77463275648657</v>
      </c>
    </row>
    <row r="906" spans="1:7" ht="12.75">
      <c r="A906" s="77">
        <v>2001</v>
      </c>
      <c r="B906" s="230">
        <v>1</v>
      </c>
      <c r="C906" s="232" t="s">
        <v>57</v>
      </c>
      <c r="D906" s="77" t="s">
        <v>58</v>
      </c>
      <c r="E906" s="236">
        <v>96.31301160407554</v>
      </c>
      <c r="F906" s="236">
        <v>101.12770838752796</v>
      </c>
      <c r="G906" s="236">
        <v>98.98039965106177</v>
      </c>
    </row>
    <row r="907" spans="1:7" ht="12.75">
      <c r="A907" s="51">
        <v>2001</v>
      </c>
      <c r="B907" s="229">
        <v>2</v>
      </c>
      <c r="C907" s="231" t="s">
        <v>57</v>
      </c>
      <c r="D907" s="51" t="s">
        <v>58</v>
      </c>
      <c r="E907" s="235">
        <v>100.7905562102281</v>
      </c>
      <c r="F907" s="235">
        <v>102.68722921109641</v>
      </c>
      <c r="G907" s="235">
        <v>99.60254307316909</v>
      </c>
    </row>
    <row r="908" spans="1:7" ht="12.75">
      <c r="A908" s="77">
        <v>2001</v>
      </c>
      <c r="B908" s="230">
        <v>3</v>
      </c>
      <c r="C908" s="232" t="s">
        <v>57</v>
      </c>
      <c r="D908" s="77" t="s">
        <v>58</v>
      </c>
      <c r="E908" s="236">
        <v>99.32386190088953</v>
      </c>
      <c r="F908" s="236">
        <v>96.4639809664864</v>
      </c>
      <c r="G908" s="236">
        <v>99.92416078762368</v>
      </c>
    </row>
    <row r="909" spans="1:7" ht="12.75">
      <c r="A909" s="51">
        <v>2001</v>
      </c>
      <c r="B909" s="229">
        <v>4</v>
      </c>
      <c r="C909" s="231" t="s">
        <v>57</v>
      </c>
      <c r="D909" s="51" t="s">
        <v>58</v>
      </c>
      <c r="E909" s="235">
        <v>103.57257028480686</v>
      </c>
      <c r="F909" s="235">
        <v>99.72108143488921</v>
      </c>
      <c r="G909" s="235">
        <v>101.49289648814548</v>
      </c>
    </row>
    <row r="910" spans="1:7" ht="12.75">
      <c r="A910" s="77">
        <v>2002</v>
      </c>
      <c r="B910" s="230">
        <v>1</v>
      </c>
      <c r="C910" s="232" t="s">
        <v>57</v>
      </c>
      <c r="D910" s="77" t="s">
        <v>58</v>
      </c>
      <c r="E910" s="236">
        <v>96.95116238919276</v>
      </c>
      <c r="F910" s="236">
        <v>97.52128679135375</v>
      </c>
      <c r="G910" s="236">
        <v>99.99012639278908</v>
      </c>
    </row>
    <row r="911" spans="1:7" ht="12.75">
      <c r="A911" s="51">
        <v>2002</v>
      </c>
      <c r="B911" s="229">
        <v>2</v>
      </c>
      <c r="C911" s="231" t="s">
        <v>57</v>
      </c>
      <c r="D911" s="51" t="s">
        <v>58</v>
      </c>
      <c r="E911" s="235">
        <v>108.38179049019445</v>
      </c>
      <c r="F911" s="235">
        <v>111.97158847875954</v>
      </c>
      <c r="G911" s="235">
        <v>96.57373089642799</v>
      </c>
    </row>
    <row r="912" spans="1:7" ht="12.75">
      <c r="A912" s="77">
        <v>2002</v>
      </c>
      <c r="B912" s="230">
        <v>3</v>
      </c>
      <c r="C912" s="232" t="s">
        <v>57</v>
      </c>
      <c r="D912" s="77" t="s">
        <v>58</v>
      </c>
      <c r="E912" s="236">
        <v>115.03028763479823</v>
      </c>
      <c r="F912" s="236">
        <v>112.45472493066002</v>
      </c>
      <c r="G912" s="236">
        <v>97.39597942467661</v>
      </c>
    </row>
    <row r="913" spans="1:7" ht="12.75">
      <c r="A913" s="51">
        <v>2002</v>
      </c>
      <c r="B913" s="229">
        <v>4</v>
      </c>
      <c r="C913" s="231" t="s">
        <v>57</v>
      </c>
      <c r="D913" s="51" t="s">
        <v>58</v>
      </c>
      <c r="E913" s="235">
        <v>107.2690743008312</v>
      </c>
      <c r="F913" s="235">
        <v>114.39718823273537</v>
      </c>
      <c r="G913" s="235">
        <v>96.65845281659897</v>
      </c>
    </row>
    <row r="914" spans="1:7" ht="12.75">
      <c r="A914" s="77">
        <v>2003</v>
      </c>
      <c r="B914" s="230">
        <v>1</v>
      </c>
      <c r="C914" s="232" t="s">
        <v>57</v>
      </c>
      <c r="D914" s="77" t="s">
        <v>58</v>
      </c>
      <c r="E914" s="236">
        <v>119.72841118897489</v>
      </c>
      <c r="F914" s="236">
        <v>120.44242919411552</v>
      </c>
      <c r="G914" s="236">
        <v>95.11158768688767</v>
      </c>
    </row>
    <row r="915" spans="1:7" ht="12.75">
      <c r="A915" s="51">
        <v>2003</v>
      </c>
      <c r="B915" s="229">
        <v>2</v>
      </c>
      <c r="C915" s="231" t="s">
        <v>57</v>
      </c>
      <c r="D915" s="51" t="s">
        <v>58</v>
      </c>
      <c r="E915" s="235">
        <v>120.74184005786094</v>
      </c>
      <c r="F915" s="235">
        <v>111.69378053153713</v>
      </c>
      <c r="G915" s="235">
        <v>98.1697304932182</v>
      </c>
    </row>
    <row r="916" spans="1:7" ht="12.75">
      <c r="A916" s="77">
        <v>2003</v>
      </c>
      <c r="B916" s="230">
        <v>3</v>
      </c>
      <c r="C916" s="232" t="s">
        <v>57</v>
      </c>
      <c r="D916" s="77" t="s">
        <v>58</v>
      </c>
      <c r="E916" s="236">
        <v>125.34311091315475</v>
      </c>
      <c r="F916" s="236">
        <v>127.70503817976649</v>
      </c>
      <c r="G916" s="236">
        <v>97.9286446087651</v>
      </c>
    </row>
    <row r="917" spans="1:7" ht="12.75">
      <c r="A917" s="51">
        <v>2003</v>
      </c>
      <c r="B917" s="229">
        <v>4</v>
      </c>
      <c r="C917" s="231" t="s">
        <v>57</v>
      </c>
      <c r="D917" s="51" t="s">
        <v>58</v>
      </c>
      <c r="E917" s="235">
        <v>131.8052228893359</v>
      </c>
      <c r="F917" s="235">
        <v>129.5465504383734</v>
      </c>
      <c r="G917" s="235">
        <v>97.96168403418105</v>
      </c>
    </row>
    <row r="918" spans="1:7" ht="12.75">
      <c r="A918" s="77">
        <v>2004</v>
      </c>
      <c r="B918" s="230">
        <v>1</v>
      </c>
      <c r="C918" s="232" t="s">
        <v>57</v>
      </c>
      <c r="D918" s="77" t="s">
        <v>58</v>
      </c>
      <c r="E918" s="236">
        <v>128.8078420499846</v>
      </c>
      <c r="F918" s="236">
        <v>130.97413120601354</v>
      </c>
      <c r="G918" s="236">
        <v>98.65445028980412</v>
      </c>
    </row>
    <row r="919" spans="1:7" ht="12.75">
      <c r="A919" s="51">
        <v>2004</v>
      </c>
      <c r="B919" s="229">
        <v>2</v>
      </c>
      <c r="C919" s="231" t="s">
        <v>57</v>
      </c>
      <c r="D919" s="51" t="s">
        <v>58</v>
      </c>
      <c r="E919" s="235">
        <v>136.46682381193034</v>
      </c>
      <c r="F919" s="235">
        <v>134.65736591456502</v>
      </c>
      <c r="G919" s="235">
        <v>106.02508745596387</v>
      </c>
    </row>
    <row r="920" spans="1:7" ht="12.75">
      <c r="A920" s="77">
        <v>2004</v>
      </c>
      <c r="B920" s="230">
        <v>3</v>
      </c>
      <c r="C920" s="232" t="s">
        <v>57</v>
      </c>
      <c r="D920" s="77" t="s">
        <v>58</v>
      </c>
      <c r="E920" s="236">
        <v>146.24099613229168</v>
      </c>
      <c r="F920" s="236">
        <v>147.84848075397483</v>
      </c>
      <c r="G920" s="236">
        <v>105.68225033332284</v>
      </c>
    </row>
    <row r="921" spans="1:7" ht="12.75">
      <c r="A921" s="51">
        <v>2004</v>
      </c>
      <c r="B921" s="229">
        <v>4</v>
      </c>
      <c r="C921" s="231" t="s">
        <v>57</v>
      </c>
      <c r="D921" s="51" t="s">
        <v>58</v>
      </c>
      <c r="E921" s="235">
        <v>142.5445071037311</v>
      </c>
      <c r="F921" s="235">
        <v>140.9708272699511</v>
      </c>
      <c r="G921" s="235">
        <v>102.30488212740649</v>
      </c>
    </row>
    <row r="922" spans="1:7" ht="12.75">
      <c r="A922" s="77">
        <v>2005</v>
      </c>
      <c r="B922" s="230">
        <v>1</v>
      </c>
      <c r="C922" s="232" t="s">
        <v>57</v>
      </c>
      <c r="D922" s="77" t="s">
        <v>58</v>
      </c>
      <c r="E922" s="236">
        <v>135.87950901450253</v>
      </c>
      <c r="F922" s="236">
        <v>132.59144243177087</v>
      </c>
      <c r="G922" s="236">
        <v>103.83926192153804</v>
      </c>
    </row>
    <row r="923" spans="1:7" ht="12.75">
      <c r="A923" s="51">
        <v>2005</v>
      </c>
      <c r="B923" s="229">
        <v>2</v>
      </c>
      <c r="C923" s="231" t="s">
        <v>57</v>
      </c>
      <c r="D923" s="51" t="s">
        <v>58</v>
      </c>
      <c r="E923" s="235">
        <v>143.06014493666532</v>
      </c>
      <c r="F923" s="235">
        <v>141.37549722134784</v>
      </c>
      <c r="G923" s="235">
        <v>107.61904863038069</v>
      </c>
    </row>
    <row r="924" spans="1:7" ht="12.75">
      <c r="A924" s="77">
        <v>2005</v>
      </c>
      <c r="B924" s="230">
        <v>3</v>
      </c>
      <c r="C924" s="232" t="s">
        <v>57</v>
      </c>
      <c r="D924" s="77" t="s">
        <v>58</v>
      </c>
      <c r="E924" s="236">
        <v>143.79503170805776</v>
      </c>
      <c r="F924" s="236">
        <v>146.3291020870385</v>
      </c>
      <c r="G924" s="236">
        <v>104.56982392087959</v>
      </c>
    </row>
    <row r="925" spans="1:7" ht="12.75">
      <c r="A925" s="51">
        <v>2005</v>
      </c>
      <c r="B925" s="229">
        <v>4</v>
      </c>
      <c r="C925" s="231" t="s">
        <v>57</v>
      </c>
      <c r="D925" s="51" t="s">
        <v>58</v>
      </c>
      <c r="E925" s="235">
        <v>159.4219323465781</v>
      </c>
      <c r="F925" s="235">
        <v>148.75941995844107</v>
      </c>
      <c r="G925" s="235">
        <v>113.21069534633928</v>
      </c>
    </row>
    <row r="926" spans="1:7" ht="12.75">
      <c r="A926" s="77">
        <v>2006</v>
      </c>
      <c r="B926" s="230">
        <v>1</v>
      </c>
      <c r="C926" s="232" t="s">
        <v>57</v>
      </c>
      <c r="D926" s="77" t="s">
        <v>58</v>
      </c>
      <c r="E926" s="236">
        <v>139.26524053862067</v>
      </c>
      <c r="F926" s="236">
        <v>144.86152627655923</v>
      </c>
      <c r="G926" s="236">
        <v>106.48135427691196</v>
      </c>
    </row>
    <row r="927" spans="1:7" ht="12.75">
      <c r="A927" s="51">
        <v>2006</v>
      </c>
      <c r="B927" s="229">
        <v>2</v>
      </c>
      <c r="C927" s="231" t="s">
        <v>57</v>
      </c>
      <c r="D927" s="51" t="s">
        <v>58</v>
      </c>
      <c r="E927" s="235">
        <v>154.8886479342364</v>
      </c>
      <c r="F927" s="235">
        <v>162.4384952819396</v>
      </c>
      <c r="G927" s="235">
        <v>111.89043481050902</v>
      </c>
    </row>
    <row r="928" spans="1:7" ht="12.75">
      <c r="A928" s="77">
        <v>2006</v>
      </c>
      <c r="B928" s="230">
        <v>3</v>
      </c>
      <c r="C928" s="232" t="s">
        <v>57</v>
      </c>
      <c r="D928" s="77" t="s">
        <v>58</v>
      </c>
      <c r="E928" s="236">
        <v>169.0459958822989</v>
      </c>
      <c r="F928" s="236">
        <v>170.23735392627827</v>
      </c>
      <c r="G928" s="236">
        <v>108.03726490484333</v>
      </c>
    </row>
    <row r="929" spans="1:7" ht="12.75">
      <c r="A929" s="51">
        <v>2006</v>
      </c>
      <c r="B929" s="229">
        <v>4</v>
      </c>
      <c r="C929" s="231" t="s">
        <v>57</v>
      </c>
      <c r="D929" s="51" t="s">
        <v>58</v>
      </c>
      <c r="E929" s="235">
        <v>166.94771430539154</v>
      </c>
      <c r="F929" s="235">
        <v>160.8008317335518</v>
      </c>
      <c r="G929" s="235">
        <v>108.11277145805643</v>
      </c>
    </row>
    <row r="930" spans="1:7" ht="12.75">
      <c r="A930" s="77">
        <v>2007</v>
      </c>
      <c r="B930" s="230">
        <v>1</v>
      </c>
      <c r="C930" s="232" t="s">
        <v>57</v>
      </c>
      <c r="D930" s="77" t="s">
        <v>58</v>
      </c>
      <c r="E930" s="236">
        <v>157.17341218985484</v>
      </c>
      <c r="F930" s="236">
        <v>160.52757769958933</v>
      </c>
      <c r="G930" s="236">
        <v>109.6803180789981</v>
      </c>
    </row>
    <row r="931" spans="1:7" ht="12.75">
      <c r="A931" s="51">
        <v>2007</v>
      </c>
      <c r="B931" s="229">
        <v>2</v>
      </c>
      <c r="C931" s="231" t="s">
        <v>57</v>
      </c>
      <c r="D931" s="51" t="s">
        <v>58</v>
      </c>
      <c r="E931" s="235">
        <v>173.92722546186812</v>
      </c>
      <c r="F931" s="235">
        <v>173.53620927811588</v>
      </c>
      <c r="G931" s="235">
        <v>112.54846295561207</v>
      </c>
    </row>
    <row r="932" spans="1:7" ht="12.75">
      <c r="A932" s="77">
        <v>2007</v>
      </c>
      <c r="B932" s="230">
        <v>3</v>
      </c>
      <c r="C932" s="232" t="s">
        <v>57</v>
      </c>
      <c r="D932" s="77" t="s">
        <v>58</v>
      </c>
      <c r="E932" s="236">
        <v>179.58197453106143</v>
      </c>
      <c r="F932" s="236">
        <v>181.56767350207528</v>
      </c>
      <c r="G932" s="236">
        <v>111.29020442634993</v>
      </c>
    </row>
    <row r="933" spans="1:7" ht="12.75">
      <c r="A933" s="51">
        <v>2007</v>
      </c>
      <c r="B933" s="229">
        <v>4</v>
      </c>
      <c r="C933" s="231" t="s">
        <v>57</v>
      </c>
      <c r="D933" s="51" t="s">
        <v>58</v>
      </c>
      <c r="E933" s="235">
        <v>181.86163936013486</v>
      </c>
      <c r="F933" s="235">
        <v>178.53799721226295</v>
      </c>
      <c r="G933" s="235">
        <v>113.09853966186179</v>
      </c>
    </row>
    <row r="934" spans="1:7" ht="12.75">
      <c r="A934" s="77">
        <v>2008</v>
      </c>
      <c r="B934" s="230">
        <v>1</v>
      </c>
      <c r="C934" s="232" t="s">
        <v>57</v>
      </c>
      <c r="D934" s="77" t="s">
        <v>58</v>
      </c>
      <c r="E934" s="236">
        <v>175.84814433596054</v>
      </c>
      <c r="F934" s="236">
        <v>173.08814025479063</v>
      </c>
      <c r="G934" s="236">
        <v>111.95222448146085</v>
      </c>
    </row>
    <row r="935" spans="1:7" ht="12.75">
      <c r="A935" s="51">
        <v>2008</v>
      </c>
      <c r="B935" s="229">
        <v>2</v>
      </c>
      <c r="C935" s="231" t="s">
        <v>57</v>
      </c>
      <c r="D935" s="51" t="s">
        <v>58</v>
      </c>
      <c r="E935" s="235">
        <v>181.83024231423596</v>
      </c>
      <c r="F935" s="235">
        <v>177.00871375497903</v>
      </c>
      <c r="G935" s="235">
        <v>121.58423620239869</v>
      </c>
    </row>
    <row r="936" spans="1:7" ht="12.75">
      <c r="A936" s="77">
        <v>2008</v>
      </c>
      <c r="B936" s="230">
        <v>3</v>
      </c>
      <c r="C936" s="232" t="s">
        <v>57</v>
      </c>
      <c r="D936" s="77" t="s">
        <v>58</v>
      </c>
      <c r="E936" s="236">
        <v>191.9937868626889</v>
      </c>
      <c r="F936" s="236">
        <v>187.87731343322122</v>
      </c>
      <c r="G936" s="236">
        <v>123.87724876736266</v>
      </c>
    </row>
    <row r="937" spans="1:7" ht="12.75">
      <c r="A937" s="51">
        <v>2008</v>
      </c>
      <c r="B937" s="229">
        <v>4</v>
      </c>
      <c r="C937" s="231" t="s">
        <v>57</v>
      </c>
      <c r="D937" s="51" t="s">
        <v>58</v>
      </c>
      <c r="E937" s="235">
        <v>142.49916573202816</v>
      </c>
      <c r="F937" s="235">
        <v>143.38928971435269</v>
      </c>
      <c r="G937" s="235">
        <v>123.49546928853297</v>
      </c>
    </row>
    <row r="938" spans="1:7" ht="12.75">
      <c r="A938" s="77">
        <v>2009</v>
      </c>
      <c r="B938" s="230">
        <v>1</v>
      </c>
      <c r="C938" s="232" t="s">
        <v>57</v>
      </c>
      <c r="D938" s="77" t="s">
        <v>58</v>
      </c>
      <c r="E938" s="236">
        <v>147.6476126506751</v>
      </c>
      <c r="F938" s="236">
        <v>156.75364870896087</v>
      </c>
      <c r="G938" s="236">
        <v>117.76160016157714</v>
      </c>
    </row>
    <row r="939" spans="1:7" ht="12.75">
      <c r="A939" s="51">
        <v>2001</v>
      </c>
      <c r="B939" s="229">
        <v>1</v>
      </c>
      <c r="C939" s="231" t="s">
        <v>59</v>
      </c>
      <c r="D939" s="51" t="s">
        <v>60</v>
      </c>
      <c r="E939" s="235">
        <v>92.39160173224771</v>
      </c>
      <c r="F939" s="235">
        <v>94.96208884367243</v>
      </c>
      <c r="G939" s="235">
        <v>99.60908797051577</v>
      </c>
    </row>
    <row r="940" spans="1:7" ht="12.75">
      <c r="A940" s="77">
        <v>2001</v>
      </c>
      <c r="B940" s="230">
        <v>2</v>
      </c>
      <c r="C940" s="232" t="s">
        <v>59</v>
      </c>
      <c r="D940" s="77" t="s">
        <v>60</v>
      </c>
      <c r="E940" s="236">
        <v>102.7632672018823</v>
      </c>
      <c r="F940" s="236">
        <v>100.27519425099295</v>
      </c>
      <c r="G940" s="236">
        <v>101.63052706473505</v>
      </c>
    </row>
    <row r="941" spans="1:7" ht="12.75">
      <c r="A941" s="51">
        <v>2001</v>
      </c>
      <c r="B941" s="229">
        <v>3</v>
      </c>
      <c r="C941" s="231" t="s">
        <v>59</v>
      </c>
      <c r="D941" s="51" t="s">
        <v>60</v>
      </c>
      <c r="E941" s="235">
        <v>100.24309400666004</v>
      </c>
      <c r="F941" s="235">
        <v>97.33486960160808</v>
      </c>
      <c r="G941" s="235">
        <v>100.068180225401</v>
      </c>
    </row>
    <row r="942" spans="1:7" ht="12.75">
      <c r="A942" s="77">
        <v>2001</v>
      </c>
      <c r="B942" s="230">
        <v>4</v>
      </c>
      <c r="C942" s="232" t="s">
        <v>59</v>
      </c>
      <c r="D942" s="77" t="s">
        <v>60</v>
      </c>
      <c r="E942" s="236">
        <v>104.60203705920993</v>
      </c>
      <c r="F942" s="236">
        <v>107.42784730372655</v>
      </c>
      <c r="G942" s="236">
        <v>98.69220473934816</v>
      </c>
    </row>
    <row r="943" spans="1:7" ht="12.75">
      <c r="A943" s="51">
        <v>2002</v>
      </c>
      <c r="B943" s="229">
        <v>1</v>
      </c>
      <c r="C943" s="231" t="s">
        <v>59</v>
      </c>
      <c r="D943" s="51" t="s">
        <v>60</v>
      </c>
      <c r="E943" s="235">
        <v>93.69544245064515</v>
      </c>
      <c r="F943" s="235">
        <v>89.90591319721125</v>
      </c>
      <c r="G943" s="235">
        <v>98.22112717895656</v>
      </c>
    </row>
    <row r="944" spans="1:7" ht="12.75">
      <c r="A944" s="77">
        <v>2002</v>
      </c>
      <c r="B944" s="230">
        <v>2</v>
      </c>
      <c r="C944" s="232" t="s">
        <v>59</v>
      </c>
      <c r="D944" s="77" t="s">
        <v>60</v>
      </c>
      <c r="E944" s="236">
        <v>103.76362133416686</v>
      </c>
      <c r="F944" s="236">
        <v>105.73488887066779</v>
      </c>
      <c r="G944" s="236">
        <v>98.86346271367523</v>
      </c>
    </row>
    <row r="945" spans="1:7" ht="12.75">
      <c r="A945" s="51">
        <v>2002</v>
      </c>
      <c r="B945" s="229">
        <v>3</v>
      </c>
      <c r="C945" s="231" t="s">
        <v>59</v>
      </c>
      <c r="D945" s="51" t="s">
        <v>60</v>
      </c>
      <c r="E945" s="235">
        <v>101.01752229272577</v>
      </c>
      <c r="F945" s="235">
        <v>105.84024094581353</v>
      </c>
      <c r="G945" s="235">
        <v>97.46264222929533</v>
      </c>
    </row>
    <row r="946" spans="1:7" ht="12.75">
      <c r="A946" s="77">
        <v>2002</v>
      </c>
      <c r="B946" s="230">
        <v>4</v>
      </c>
      <c r="C946" s="232" t="s">
        <v>59</v>
      </c>
      <c r="D946" s="77" t="s">
        <v>60</v>
      </c>
      <c r="E946" s="236">
        <v>97.15307039860379</v>
      </c>
      <c r="F946" s="236">
        <v>108.15000295621063</v>
      </c>
      <c r="G946" s="236">
        <v>95.13980847202087</v>
      </c>
    </row>
    <row r="947" spans="1:7" ht="12.75">
      <c r="A947" s="51">
        <v>2003</v>
      </c>
      <c r="B947" s="229">
        <v>1</v>
      </c>
      <c r="C947" s="231" t="s">
        <v>59</v>
      </c>
      <c r="D947" s="51" t="s">
        <v>60</v>
      </c>
      <c r="E947" s="235">
        <v>94.49410870798555</v>
      </c>
      <c r="F947" s="235">
        <v>94.16098619245133</v>
      </c>
      <c r="G947" s="235">
        <v>94.95062258851354</v>
      </c>
    </row>
    <row r="948" spans="1:7" ht="12.75">
      <c r="A948" s="77">
        <v>2003</v>
      </c>
      <c r="B948" s="230">
        <v>2</v>
      </c>
      <c r="C948" s="232" t="s">
        <v>59</v>
      </c>
      <c r="D948" s="77" t="s">
        <v>60</v>
      </c>
      <c r="E948" s="236">
        <v>92.75960769174229</v>
      </c>
      <c r="F948" s="236">
        <v>95.95156109244958</v>
      </c>
      <c r="G948" s="236">
        <v>95.52418761203704</v>
      </c>
    </row>
    <row r="949" spans="1:7" ht="12.75">
      <c r="A949" s="51">
        <v>2003</v>
      </c>
      <c r="B949" s="229">
        <v>3</v>
      </c>
      <c r="C949" s="231" t="s">
        <v>59</v>
      </c>
      <c r="D949" s="51" t="s">
        <v>60</v>
      </c>
      <c r="E949" s="235">
        <v>99.22117393130003</v>
      </c>
      <c r="F949" s="235">
        <v>103.19689080642031</v>
      </c>
      <c r="G949" s="235">
        <v>95.87375902256497</v>
      </c>
    </row>
    <row r="950" spans="1:7" ht="12.75">
      <c r="A950" s="77">
        <v>2003</v>
      </c>
      <c r="B950" s="230">
        <v>4</v>
      </c>
      <c r="C950" s="232" t="s">
        <v>59</v>
      </c>
      <c r="D950" s="77" t="s">
        <v>60</v>
      </c>
      <c r="E950" s="236">
        <v>97.40533873962985</v>
      </c>
      <c r="F950" s="236">
        <v>100.44515166813464</v>
      </c>
      <c r="G950" s="236">
        <v>94.11253736810922</v>
      </c>
    </row>
    <row r="951" spans="1:7" ht="12.75">
      <c r="A951" s="51">
        <v>2004</v>
      </c>
      <c r="B951" s="229">
        <v>1</v>
      </c>
      <c r="C951" s="231" t="s">
        <v>59</v>
      </c>
      <c r="D951" s="51" t="s">
        <v>60</v>
      </c>
      <c r="E951" s="235">
        <v>91.53798984632552</v>
      </c>
      <c r="F951" s="235">
        <v>92.41126378952451</v>
      </c>
      <c r="G951" s="235">
        <v>92.01026591128391</v>
      </c>
    </row>
    <row r="952" spans="1:7" ht="12.75">
      <c r="A952" s="77">
        <v>2004</v>
      </c>
      <c r="B952" s="230">
        <v>2</v>
      </c>
      <c r="C952" s="232" t="s">
        <v>59</v>
      </c>
      <c r="D952" s="77" t="s">
        <v>60</v>
      </c>
      <c r="E952" s="236">
        <v>99.51941466115451</v>
      </c>
      <c r="F952" s="236">
        <v>101.70621819867809</v>
      </c>
      <c r="G952" s="236">
        <v>93.44113356659584</v>
      </c>
    </row>
    <row r="953" spans="1:7" ht="12.75">
      <c r="A953" s="51">
        <v>2004</v>
      </c>
      <c r="B953" s="229">
        <v>3</v>
      </c>
      <c r="C953" s="231" t="s">
        <v>59</v>
      </c>
      <c r="D953" s="51" t="s">
        <v>60</v>
      </c>
      <c r="E953" s="235">
        <v>101.94008805823809</v>
      </c>
      <c r="F953" s="235">
        <v>102.70143641163581</v>
      </c>
      <c r="G953" s="235">
        <v>94.1082714119169</v>
      </c>
    </row>
    <row r="954" spans="1:7" ht="12.75">
      <c r="A954" s="77">
        <v>2004</v>
      </c>
      <c r="B954" s="230">
        <v>4</v>
      </c>
      <c r="C954" s="232" t="s">
        <v>59</v>
      </c>
      <c r="D954" s="77" t="s">
        <v>60</v>
      </c>
      <c r="E954" s="236">
        <v>103.08720919818776</v>
      </c>
      <c r="F954" s="236">
        <v>106.239488571659</v>
      </c>
      <c r="G954" s="236">
        <v>94.94067899499277</v>
      </c>
    </row>
    <row r="955" spans="1:7" ht="12.75">
      <c r="A955" s="51">
        <v>2005</v>
      </c>
      <c r="B955" s="229">
        <v>1</v>
      </c>
      <c r="C955" s="231" t="s">
        <v>59</v>
      </c>
      <c r="D955" s="51" t="s">
        <v>60</v>
      </c>
      <c r="E955" s="235">
        <v>92.09519761873614</v>
      </c>
      <c r="F955" s="235">
        <v>91.76210047512295</v>
      </c>
      <c r="G955" s="235">
        <v>95.00614184453399</v>
      </c>
    </row>
    <row r="956" spans="1:7" ht="12.75">
      <c r="A956" s="77">
        <v>2005</v>
      </c>
      <c r="B956" s="230">
        <v>2</v>
      </c>
      <c r="C956" s="232" t="s">
        <v>59</v>
      </c>
      <c r="D956" s="77" t="s">
        <v>60</v>
      </c>
      <c r="E956" s="236">
        <v>100.38601753142893</v>
      </c>
      <c r="F956" s="236">
        <v>103.11046622439581</v>
      </c>
      <c r="G956" s="236">
        <v>96.53961914189063</v>
      </c>
    </row>
    <row r="957" spans="1:7" ht="12.75">
      <c r="A957" s="51">
        <v>2005</v>
      </c>
      <c r="B957" s="229">
        <v>3</v>
      </c>
      <c r="C957" s="231" t="s">
        <v>59</v>
      </c>
      <c r="D957" s="51" t="s">
        <v>60</v>
      </c>
      <c r="E957" s="235">
        <v>100.65877447099993</v>
      </c>
      <c r="F957" s="235">
        <v>101.80147121647715</v>
      </c>
      <c r="G957" s="235">
        <v>96.71054590851858</v>
      </c>
    </row>
    <row r="958" spans="1:7" ht="12.75">
      <c r="A958" s="77">
        <v>2005</v>
      </c>
      <c r="B958" s="230">
        <v>4</v>
      </c>
      <c r="C958" s="232" t="s">
        <v>59</v>
      </c>
      <c r="D958" s="77" t="s">
        <v>60</v>
      </c>
      <c r="E958" s="236">
        <v>95.71257614171381</v>
      </c>
      <c r="F958" s="236">
        <v>104.69774804229291</v>
      </c>
      <c r="G958" s="236">
        <v>98.43194166759642</v>
      </c>
    </row>
    <row r="959" spans="1:7" ht="12.75">
      <c r="A959" s="51">
        <v>2006</v>
      </c>
      <c r="B959" s="229">
        <v>1</v>
      </c>
      <c r="C959" s="231" t="s">
        <v>59</v>
      </c>
      <c r="D959" s="51" t="s">
        <v>60</v>
      </c>
      <c r="E959" s="235">
        <v>95.78509681093088</v>
      </c>
      <c r="F959" s="235">
        <v>97.98151149315525</v>
      </c>
      <c r="G959" s="235">
        <v>100.5820145031456</v>
      </c>
    </row>
    <row r="960" spans="1:7" ht="12.75">
      <c r="A960" s="77">
        <v>2006</v>
      </c>
      <c r="B960" s="230">
        <v>2</v>
      </c>
      <c r="C960" s="232" t="s">
        <v>59</v>
      </c>
      <c r="D960" s="77" t="s">
        <v>60</v>
      </c>
      <c r="E960" s="236">
        <v>103.07998740324496</v>
      </c>
      <c r="F960" s="236">
        <v>103.47630151501372</v>
      </c>
      <c r="G960" s="236">
        <v>104.23643454387242</v>
      </c>
    </row>
    <row r="961" spans="1:7" ht="12.75">
      <c r="A961" s="51">
        <v>2006</v>
      </c>
      <c r="B961" s="229">
        <v>3</v>
      </c>
      <c r="C961" s="231" t="s">
        <v>59</v>
      </c>
      <c r="D961" s="51" t="s">
        <v>60</v>
      </c>
      <c r="E961" s="235">
        <v>116.4414510180843</v>
      </c>
      <c r="F961" s="235">
        <v>113.88564678984966</v>
      </c>
      <c r="G961" s="235">
        <v>106.16752162805138</v>
      </c>
    </row>
    <row r="962" spans="1:7" ht="12.75">
      <c r="A962" s="77">
        <v>2006</v>
      </c>
      <c r="B962" s="230">
        <v>4</v>
      </c>
      <c r="C962" s="232" t="s">
        <v>59</v>
      </c>
      <c r="D962" s="77" t="s">
        <v>60</v>
      </c>
      <c r="E962" s="236">
        <v>111.51039754548735</v>
      </c>
      <c r="F962" s="236">
        <v>116.19246456606332</v>
      </c>
      <c r="G962" s="236">
        <v>107.84246586410407</v>
      </c>
    </row>
    <row r="963" spans="1:7" ht="12.75">
      <c r="A963" s="51">
        <v>2007</v>
      </c>
      <c r="B963" s="229">
        <v>1</v>
      </c>
      <c r="C963" s="231" t="s">
        <v>59</v>
      </c>
      <c r="D963" s="51" t="s">
        <v>60</v>
      </c>
      <c r="E963" s="235">
        <v>102.61376588101086</v>
      </c>
      <c r="F963" s="235">
        <v>103.64436020813645</v>
      </c>
      <c r="G963" s="235">
        <v>105.39995864002857</v>
      </c>
    </row>
    <row r="964" spans="1:7" ht="12.75">
      <c r="A964" s="77">
        <v>2007</v>
      </c>
      <c r="B964" s="230">
        <v>2</v>
      </c>
      <c r="C964" s="232" t="s">
        <v>59</v>
      </c>
      <c r="D964" s="77" t="s">
        <v>60</v>
      </c>
      <c r="E964" s="236">
        <v>107.7239414910786</v>
      </c>
      <c r="F964" s="236">
        <v>108.54941488937838</v>
      </c>
      <c r="G964" s="236">
        <v>106.0021797606519</v>
      </c>
    </row>
    <row r="965" spans="1:7" ht="12.75">
      <c r="A965" s="51">
        <v>2007</v>
      </c>
      <c r="B965" s="229">
        <v>3</v>
      </c>
      <c r="C965" s="231" t="s">
        <v>59</v>
      </c>
      <c r="D965" s="51" t="s">
        <v>60</v>
      </c>
      <c r="E965" s="235">
        <v>110.46787449565775</v>
      </c>
      <c r="F965" s="235">
        <v>112.38185967719167</v>
      </c>
      <c r="G965" s="235">
        <v>105.19344102148438</v>
      </c>
    </row>
    <row r="966" spans="1:7" ht="12.75">
      <c r="A966" s="77">
        <v>2007</v>
      </c>
      <c r="B966" s="230">
        <v>4</v>
      </c>
      <c r="C966" s="232" t="s">
        <v>59</v>
      </c>
      <c r="D966" s="77" t="s">
        <v>60</v>
      </c>
      <c r="E966" s="236">
        <v>117.48330915432499</v>
      </c>
      <c r="F966" s="236">
        <v>121.4647555011847</v>
      </c>
      <c r="G966" s="236">
        <v>104.99279682086996</v>
      </c>
    </row>
    <row r="967" spans="1:7" ht="12.75">
      <c r="A967" s="51">
        <v>2008</v>
      </c>
      <c r="B967" s="229">
        <v>1</v>
      </c>
      <c r="C967" s="231" t="s">
        <v>59</v>
      </c>
      <c r="D967" s="51" t="s">
        <v>60</v>
      </c>
      <c r="E967" s="235">
        <v>103.42315297459473</v>
      </c>
      <c r="F967" s="235">
        <v>102.78396395821301</v>
      </c>
      <c r="G967" s="235">
        <v>104.01690266764874</v>
      </c>
    </row>
    <row r="968" spans="1:7" ht="12.75">
      <c r="A968" s="77">
        <v>2008</v>
      </c>
      <c r="B968" s="230">
        <v>2</v>
      </c>
      <c r="C968" s="232" t="s">
        <v>59</v>
      </c>
      <c r="D968" s="77" t="s">
        <v>60</v>
      </c>
      <c r="E968" s="236">
        <v>112.13422035194492</v>
      </c>
      <c r="F968" s="236">
        <v>114.41839915202686</v>
      </c>
      <c r="G968" s="236">
        <v>104.15326900654104</v>
      </c>
    </row>
    <row r="969" spans="1:7" ht="12.75">
      <c r="A969" s="51">
        <v>2008</v>
      </c>
      <c r="B969" s="229">
        <v>3</v>
      </c>
      <c r="C969" s="231" t="s">
        <v>59</v>
      </c>
      <c r="D969" s="51" t="s">
        <v>60</v>
      </c>
      <c r="E969" s="235">
        <v>116.98634094562053</v>
      </c>
      <c r="F969" s="235">
        <v>113.02337431027838</v>
      </c>
      <c r="G969" s="235">
        <v>102.58222244279051</v>
      </c>
    </row>
    <row r="970" spans="1:7" ht="12.75">
      <c r="A970" s="77">
        <v>2008</v>
      </c>
      <c r="B970" s="230">
        <v>4</v>
      </c>
      <c r="C970" s="232" t="s">
        <v>59</v>
      </c>
      <c r="D970" s="77" t="s">
        <v>60</v>
      </c>
      <c r="E970" s="236">
        <v>114.00271979357541</v>
      </c>
      <c r="F970" s="236">
        <v>119.60493552511419</v>
      </c>
      <c r="G970" s="236">
        <v>101.5512521160172</v>
      </c>
    </row>
    <row r="971" spans="1:7" ht="12.75">
      <c r="A971" s="51">
        <v>2009</v>
      </c>
      <c r="B971" s="229">
        <v>1</v>
      </c>
      <c r="C971" s="231" t="s">
        <v>59</v>
      </c>
      <c r="D971" s="51" t="s">
        <v>60</v>
      </c>
      <c r="E971" s="235">
        <v>111.29704963701258</v>
      </c>
      <c r="F971" s="235">
        <v>111.42699573157036</v>
      </c>
      <c r="G971" s="235">
        <v>97.89110291672652</v>
      </c>
    </row>
    <row r="972" spans="1:7" ht="12.75">
      <c r="A972" s="77">
        <v>2001</v>
      </c>
      <c r="B972" s="230">
        <v>1</v>
      </c>
      <c r="C972" s="232" t="s">
        <v>61</v>
      </c>
      <c r="D972" s="77" t="s">
        <v>62</v>
      </c>
      <c r="E972" s="236">
        <v>104.11197059254687</v>
      </c>
      <c r="F972" s="236">
        <v>94.83135241351827</v>
      </c>
      <c r="G972" s="236">
        <v>95.61375548790815</v>
      </c>
    </row>
    <row r="973" spans="1:7" ht="12.75">
      <c r="A973" s="51">
        <v>2001</v>
      </c>
      <c r="B973" s="229">
        <v>2</v>
      </c>
      <c r="C973" s="231" t="s">
        <v>61</v>
      </c>
      <c r="D973" s="51" t="s">
        <v>62</v>
      </c>
      <c r="E973" s="235">
        <v>105.40456876124054</v>
      </c>
      <c r="F973" s="235">
        <v>98.98604021983961</v>
      </c>
      <c r="G973" s="235">
        <v>101.81110739581118</v>
      </c>
    </row>
    <row r="974" spans="1:7" ht="12.75">
      <c r="A974" s="77">
        <v>2001</v>
      </c>
      <c r="B974" s="230">
        <v>3</v>
      </c>
      <c r="C974" s="232" t="s">
        <v>61</v>
      </c>
      <c r="D974" s="77" t="s">
        <v>62</v>
      </c>
      <c r="E974" s="236">
        <v>104.45896101464388</v>
      </c>
      <c r="F974" s="236">
        <v>105.07431892689479</v>
      </c>
      <c r="G974" s="236">
        <v>102.67388689372459</v>
      </c>
    </row>
    <row r="975" spans="1:7" ht="12.75">
      <c r="A975" s="51">
        <v>2001</v>
      </c>
      <c r="B975" s="229">
        <v>4</v>
      </c>
      <c r="C975" s="231" t="s">
        <v>61</v>
      </c>
      <c r="D975" s="51" t="s">
        <v>62</v>
      </c>
      <c r="E975" s="235">
        <v>86.02449963156873</v>
      </c>
      <c r="F975" s="235">
        <v>101.10828843974731</v>
      </c>
      <c r="G975" s="235">
        <v>99.90125022255613</v>
      </c>
    </row>
    <row r="976" spans="1:7" ht="12.75">
      <c r="A976" s="77">
        <v>2002</v>
      </c>
      <c r="B976" s="230">
        <v>1</v>
      </c>
      <c r="C976" s="232" t="s">
        <v>61</v>
      </c>
      <c r="D976" s="77" t="s">
        <v>62</v>
      </c>
      <c r="E976" s="236">
        <v>89.74277498278812</v>
      </c>
      <c r="F976" s="236">
        <v>92.55856618687238</v>
      </c>
      <c r="G976" s="236">
        <v>89.49318001207232</v>
      </c>
    </row>
    <row r="977" spans="1:7" ht="12.75">
      <c r="A977" s="51">
        <v>2002</v>
      </c>
      <c r="B977" s="229">
        <v>2</v>
      </c>
      <c r="C977" s="231" t="s">
        <v>61</v>
      </c>
      <c r="D977" s="51" t="s">
        <v>62</v>
      </c>
      <c r="E977" s="235">
        <v>92.00611217814037</v>
      </c>
      <c r="F977" s="235">
        <v>90.86016091857242</v>
      </c>
      <c r="G977" s="235">
        <v>86.90588373234208</v>
      </c>
    </row>
    <row r="978" spans="1:7" ht="12.75">
      <c r="A978" s="77">
        <v>2002</v>
      </c>
      <c r="B978" s="230">
        <v>3</v>
      </c>
      <c r="C978" s="232" t="s">
        <v>61</v>
      </c>
      <c r="D978" s="77" t="s">
        <v>62</v>
      </c>
      <c r="E978" s="236">
        <v>95.52559945093189</v>
      </c>
      <c r="F978" s="236">
        <v>92.0303961949133</v>
      </c>
      <c r="G978" s="236">
        <v>84.29340061403775</v>
      </c>
    </row>
    <row r="979" spans="1:7" ht="12.75">
      <c r="A979" s="51">
        <v>2002</v>
      </c>
      <c r="B979" s="229">
        <v>4</v>
      </c>
      <c r="C979" s="231" t="s">
        <v>61</v>
      </c>
      <c r="D979" s="51" t="s">
        <v>62</v>
      </c>
      <c r="E979" s="235">
        <v>87.28591082648515</v>
      </c>
      <c r="F979" s="235">
        <v>93.45595361212683</v>
      </c>
      <c r="G979" s="235">
        <v>83.41880935734478</v>
      </c>
    </row>
    <row r="980" spans="1:7" ht="12.75">
      <c r="A980" s="77">
        <v>2003</v>
      </c>
      <c r="B980" s="230">
        <v>1</v>
      </c>
      <c r="C980" s="232" t="s">
        <v>61</v>
      </c>
      <c r="D980" s="77" t="s">
        <v>62</v>
      </c>
      <c r="E980" s="236">
        <v>87.95989562695559</v>
      </c>
      <c r="F980" s="236">
        <v>86.34426775158845</v>
      </c>
      <c r="G980" s="236">
        <v>82.2854016215113</v>
      </c>
    </row>
    <row r="981" spans="1:7" ht="12.75">
      <c r="A981" s="51">
        <v>2003</v>
      </c>
      <c r="B981" s="229">
        <v>2</v>
      </c>
      <c r="C981" s="231" t="s">
        <v>61</v>
      </c>
      <c r="D981" s="51" t="s">
        <v>62</v>
      </c>
      <c r="E981" s="235">
        <v>93.92367861280697</v>
      </c>
      <c r="F981" s="235">
        <v>98.39231563124994</v>
      </c>
      <c r="G981" s="235">
        <v>83.27203088427517</v>
      </c>
    </row>
    <row r="982" spans="1:7" ht="12.75">
      <c r="A982" s="77">
        <v>2003</v>
      </c>
      <c r="B982" s="230">
        <v>3</v>
      </c>
      <c r="C982" s="232" t="s">
        <v>61</v>
      </c>
      <c r="D982" s="77" t="s">
        <v>62</v>
      </c>
      <c r="E982" s="236">
        <v>104.14709403570578</v>
      </c>
      <c r="F982" s="236">
        <v>105.14064464696453</v>
      </c>
      <c r="G982" s="236">
        <v>83.87217245167818</v>
      </c>
    </row>
    <row r="983" spans="1:7" ht="12.75">
      <c r="A983" s="51">
        <v>2003</v>
      </c>
      <c r="B983" s="229">
        <v>4</v>
      </c>
      <c r="C983" s="231" t="s">
        <v>61</v>
      </c>
      <c r="D983" s="51" t="s">
        <v>62</v>
      </c>
      <c r="E983" s="235">
        <v>89.50809434078015</v>
      </c>
      <c r="F983" s="235">
        <v>98.94835488704088</v>
      </c>
      <c r="G983" s="235">
        <v>83.98855301612392</v>
      </c>
    </row>
    <row r="984" spans="1:7" ht="12.75">
      <c r="A984" s="77">
        <v>2004</v>
      </c>
      <c r="B984" s="230">
        <v>1</v>
      </c>
      <c r="C984" s="232" t="s">
        <v>61</v>
      </c>
      <c r="D984" s="77" t="s">
        <v>62</v>
      </c>
      <c r="E984" s="236">
        <v>105.86649550488411</v>
      </c>
      <c r="F984" s="236">
        <v>100.66026175941766</v>
      </c>
      <c r="G984" s="236">
        <v>85.25744857325245</v>
      </c>
    </row>
    <row r="985" spans="1:7" ht="12.75">
      <c r="A985" s="51">
        <v>2004</v>
      </c>
      <c r="B985" s="229">
        <v>2</v>
      </c>
      <c r="C985" s="231" t="s">
        <v>61</v>
      </c>
      <c r="D985" s="51" t="s">
        <v>62</v>
      </c>
      <c r="E985" s="235">
        <v>104.40484832615489</v>
      </c>
      <c r="F985" s="235">
        <v>106.79985364969517</v>
      </c>
      <c r="G985" s="235">
        <v>88.5760316833059</v>
      </c>
    </row>
    <row r="986" spans="1:7" ht="12.75">
      <c r="A986" s="77">
        <v>2004</v>
      </c>
      <c r="B986" s="230">
        <v>3</v>
      </c>
      <c r="C986" s="232" t="s">
        <v>61</v>
      </c>
      <c r="D986" s="77" t="s">
        <v>62</v>
      </c>
      <c r="E986" s="236">
        <v>120.10401163686774</v>
      </c>
      <c r="F986" s="236">
        <v>111.31444336722265</v>
      </c>
      <c r="G986" s="236">
        <v>88.44836046708558</v>
      </c>
    </row>
    <row r="987" spans="1:7" ht="12.75">
      <c r="A987" s="51">
        <v>2004</v>
      </c>
      <c r="B987" s="229">
        <v>4</v>
      </c>
      <c r="C987" s="231" t="s">
        <v>61</v>
      </c>
      <c r="D987" s="51" t="s">
        <v>62</v>
      </c>
      <c r="E987" s="235">
        <v>102.38402328222959</v>
      </c>
      <c r="F987" s="235">
        <v>112.12087264497664</v>
      </c>
      <c r="G987" s="235">
        <v>87.18033342163201</v>
      </c>
    </row>
    <row r="988" spans="1:7" ht="12.75">
      <c r="A988" s="77">
        <v>2005</v>
      </c>
      <c r="B988" s="230">
        <v>1</v>
      </c>
      <c r="C988" s="232" t="s">
        <v>61</v>
      </c>
      <c r="D988" s="77" t="s">
        <v>62</v>
      </c>
      <c r="E988" s="236">
        <v>104.18434148262423</v>
      </c>
      <c r="F988" s="236">
        <v>101.99774975301936</v>
      </c>
      <c r="G988" s="236">
        <v>86.21541695074237</v>
      </c>
    </row>
    <row r="989" spans="1:7" ht="12.75">
      <c r="A989" s="51">
        <v>2005</v>
      </c>
      <c r="B989" s="229">
        <v>2</v>
      </c>
      <c r="C989" s="231" t="s">
        <v>61</v>
      </c>
      <c r="D989" s="51" t="s">
        <v>62</v>
      </c>
      <c r="E989" s="235">
        <v>115.62895415822874</v>
      </c>
      <c r="F989" s="235">
        <v>117.11118325492906</v>
      </c>
      <c r="G989" s="235">
        <v>88.47181028230972</v>
      </c>
    </row>
    <row r="990" spans="1:7" ht="12.75">
      <c r="A990" s="77">
        <v>2005</v>
      </c>
      <c r="B990" s="230">
        <v>3</v>
      </c>
      <c r="C990" s="232" t="s">
        <v>61</v>
      </c>
      <c r="D990" s="77" t="s">
        <v>62</v>
      </c>
      <c r="E990" s="236">
        <v>116.68117203220797</v>
      </c>
      <c r="F990" s="236">
        <v>111.8333216817767</v>
      </c>
      <c r="G990" s="236">
        <v>90.39382661901432</v>
      </c>
    </row>
    <row r="991" spans="1:7" ht="12.75">
      <c r="A991" s="51">
        <v>2005</v>
      </c>
      <c r="B991" s="229">
        <v>4</v>
      </c>
      <c r="C991" s="231" t="s">
        <v>61</v>
      </c>
      <c r="D991" s="51" t="s">
        <v>62</v>
      </c>
      <c r="E991" s="235">
        <v>100.52702144528809</v>
      </c>
      <c r="F991" s="235">
        <v>110.87736776902904</v>
      </c>
      <c r="G991" s="235">
        <v>90.42943559768803</v>
      </c>
    </row>
    <row r="992" spans="1:7" ht="12.75">
      <c r="A992" s="77">
        <v>2006</v>
      </c>
      <c r="B992" s="230">
        <v>1</v>
      </c>
      <c r="C992" s="232" t="s">
        <v>61</v>
      </c>
      <c r="D992" s="77" t="s">
        <v>62</v>
      </c>
      <c r="E992" s="236">
        <v>121.97158295589786</v>
      </c>
      <c r="F992" s="236">
        <v>113.702807078482</v>
      </c>
      <c r="G992" s="236">
        <v>99.62784274727613</v>
      </c>
    </row>
    <row r="993" spans="1:7" ht="12.75">
      <c r="A993" s="51">
        <v>2006</v>
      </c>
      <c r="B993" s="229">
        <v>2</v>
      </c>
      <c r="C993" s="231" t="s">
        <v>61</v>
      </c>
      <c r="D993" s="51" t="s">
        <v>62</v>
      </c>
      <c r="E993" s="235">
        <v>125.78174783086212</v>
      </c>
      <c r="F993" s="235">
        <v>125.98875297240697</v>
      </c>
      <c r="G993" s="235">
        <v>99.82065233911906</v>
      </c>
    </row>
    <row r="994" spans="1:7" ht="12.75">
      <c r="A994" s="77">
        <v>2006</v>
      </c>
      <c r="B994" s="230">
        <v>3</v>
      </c>
      <c r="C994" s="232" t="s">
        <v>61</v>
      </c>
      <c r="D994" s="77" t="s">
        <v>62</v>
      </c>
      <c r="E994" s="236">
        <v>134.907352185898</v>
      </c>
      <c r="F994" s="236">
        <v>138.88888401510067</v>
      </c>
      <c r="G994" s="236">
        <v>98.39021361044645</v>
      </c>
    </row>
    <row r="995" spans="1:7" ht="12.75">
      <c r="A995" s="51">
        <v>2006</v>
      </c>
      <c r="B995" s="229">
        <v>4</v>
      </c>
      <c r="C995" s="231" t="s">
        <v>61</v>
      </c>
      <c r="D995" s="51" t="s">
        <v>62</v>
      </c>
      <c r="E995" s="235">
        <v>119.92873047667626</v>
      </c>
      <c r="F995" s="235">
        <v>127.97105081908559</v>
      </c>
      <c r="G995" s="235">
        <v>97.07094437616978</v>
      </c>
    </row>
    <row r="996" spans="1:7" ht="12.75">
      <c r="A996" s="77">
        <v>2007</v>
      </c>
      <c r="B996" s="230">
        <v>1</v>
      </c>
      <c r="C996" s="232" t="s">
        <v>61</v>
      </c>
      <c r="D996" s="77" t="s">
        <v>62</v>
      </c>
      <c r="E996" s="236">
        <v>121.54898396048704</v>
      </c>
      <c r="F996" s="236">
        <v>129.84970081093326</v>
      </c>
      <c r="G996" s="236">
        <v>97.81786441664242</v>
      </c>
    </row>
    <row r="997" spans="1:7" ht="12.75">
      <c r="A997" s="51">
        <v>2007</v>
      </c>
      <c r="B997" s="229">
        <v>2</v>
      </c>
      <c r="C997" s="231" t="s">
        <v>61</v>
      </c>
      <c r="D997" s="51" t="s">
        <v>62</v>
      </c>
      <c r="E997" s="235">
        <v>135.04369920006909</v>
      </c>
      <c r="F997" s="235">
        <v>124.6631754307939</v>
      </c>
      <c r="G997" s="235">
        <v>98.72372209363424</v>
      </c>
    </row>
    <row r="998" spans="1:7" ht="12.75">
      <c r="A998" s="77">
        <v>2007</v>
      </c>
      <c r="B998" s="230">
        <v>3</v>
      </c>
      <c r="C998" s="232" t="s">
        <v>61</v>
      </c>
      <c r="D998" s="77" t="s">
        <v>62</v>
      </c>
      <c r="E998" s="236">
        <v>138.59032968331724</v>
      </c>
      <c r="F998" s="236">
        <v>133.52576063202366</v>
      </c>
      <c r="G998" s="236">
        <v>99.87102601626722</v>
      </c>
    </row>
    <row r="999" spans="1:7" ht="12.75">
      <c r="A999" s="51">
        <v>2007</v>
      </c>
      <c r="B999" s="229">
        <v>4</v>
      </c>
      <c r="C999" s="231" t="s">
        <v>61</v>
      </c>
      <c r="D999" s="51" t="s">
        <v>62</v>
      </c>
      <c r="E999" s="235">
        <v>124.65153049078113</v>
      </c>
      <c r="F999" s="235">
        <v>125.09250287722077</v>
      </c>
      <c r="G999" s="235">
        <v>100.10812970353354</v>
      </c>
    </row>
    <row r="1000" spans="1:7" ht="12.75">
      <c r="A1000" s="77">
        <v>2008</v>
      </c>
      <c r="B1000" s="230">
        <v>1</v>
      </c>
      <c r="C1000" s="232" t="s">
        <v>61</v>
      </c>
      <c r="D1000" s="77" t="s">
        <v>62</v>
      </c>
      <c r="E1000" s="236">
        <v>126.61309714351813</v>
      </c>
      <c r="F1000" s="236">
        <v>121.16181012047937</v>
      </c>
      <c r="G1000" s="236">
        <v>99.65910916757498</v>
      </c>
    </row>
    <row r="1001" spans="1:7" ht="12.75">
      <c r="A1001" s="51">
        <v>2008</v>
      </c>
      <c r="B1001" s="229">
        <v>2</v>
      </c>
      <c r="C1001" s="231" t="s">
        <v>61</v>
      </c>
      <c r="D1001" s="51" t="s">
        <v>62</v>
      </c>
      <c r="E1001" s="235">
        <v>139.57088008309415</v>
      </c>
      <c r="F1001" s="235">
        <v>132.15148866194227</v>
      </c>
      <c r="G1001" s="235">
        <v>101.40655465761098</v>
      </c>
    </row>
    <row r="1002" spans="1:7" ht="12.75">
      <c r="A1002" s="77">
        <v>2008</v>
      </c>
      <c r="B1002" s="230">
        <v>3</v>
      </c>
      <c r="C1002" s="232" t="s">
        <v>61</v>
      </c>
      <c r="D1002" s="77" t="s">
        <v>62</v>
      </c>
      <c r="E1002" s="236">
        <v>125.30852079330045</v>
      </c>
      <c r="F1002" s="236">
        <v>129.4722565565929</v>
      </c>
      <c r="G1002" s="236">
        <v>101.51164457028213</v>
      </c>
    </row>
    <row r="1003" spans="1:7" ht="12.75">
      <c r="A1003" s="51">
        <v>2008</v>
      </c>
      <c r="B1003" s="229">
        <v>4</v>
      </c>
      <c r="C1003" s="231" t="s">
        <v>61</v>
      </c>
      <c r="D1003" s="51" t="s">
        <v>62</v>
      </c>
      <c r="E1003" s="235">
        <v>107.62807095128522</v>
      </c>
      <c r="F1003" s="235">
        <v>127.37157973262968</v>
      </c>
      <c r="G1003" s="235">
        <v>100.85504974400618</v>
      </c>
    </row>
    <row r="1004" spans="1:7" ht="12.75">
      <c r="A1004" s="77">
        <v>2009</v>
      </c>
      <c r="B1004" s="230">
        <v>1</v>
      </c>
      <c r="C1004" s="232" t="s">
        <v>61</v>
      </c>
      <c r="D1004" s="77" t="s">
        <v>62</v>
      </c>
      <c r="E1004" s="236">
        <v>133.85821060380133</v>
      </c>
      <c r="F1004" s="236">
        <v>117.2410033979407</v>
      </c>
      <c r="G1004" s="236">
        <v>99.17795369964261</v>
      </c>
    </row>
    <row r="1005" spans="1:7" ht="12.75">
      <c r="A1005" s="51">
        <v>2001</v>
      </c>
      <c r="B1005" s="229">
        <v>1</v>
      </c>
      <c r="C1005" s="231" t="s">
        <v>63</v>
      </c>
      <c r="D1005" s="51" t="s">
        <v>64</v>
      </c>
      <c r="E1005" s="235">
        <v>98.38225858761534</v>
      </c>
      <c r="F1005" s="235">
        <v>97.48530633352841</v>
      </c>
      <c r="G1005" s="235">
        <v>96.6236109783187</v>
      </c>
    </row>
    <row r="1006" spans="1:7" ht="12.75">
      <c r="A1006" s="77">
        <v>2001</v>
      </c>
      <c r="B1006" s="230">
        <v>2</v>
      </c>
      <c r="C1006" s="232" t="s">
        <v>63</v>
      </c>
      <c r="D1006" s="77" t="s">
        <v>64</v>
      </c>
      <c r="E1006" s="236">
        <v>98.58568230632045</v>
      </c>
      <c r="F1006" s="236">
        <v>96.62773950645547</v>
      </c>
      <c r="G1006" s="236">
        <v>100.9313457478524</v>
      </c>
    </row>
    <row r="1007" spans="1:7" ht="12.75">
      <c r="A1007" s="51">
        <v>2001</v>
      </c>
      <c r="B1007" s="229">
        <v>3</v>
      </c>
      <c r="C1007" s="231" t="s">
        <v>63</v>
      </c>
      <c r="D1007" s="51" t="s">
        <v>64</v>
      </c>
      <c r="E1007" s="235">
        <v>101.26339811603822</v>
      </c>
      <c r="F1007" s="235">
        <v>100.74430367583552</v>
      </c>
      <c r="G1007" s="235">
        <v>101.04980381272586</v>
      </c>
    </row>
    <row r="1008" spans="1:7" ht="12.75">
      <c r="A1008" s="77">
        <v>2001</v>
      </c>
      <c r="B1008" s="230">
        <v>4</v>
      </c>
      <c r="C1008" s="232" t="s">
        <v>63</v>
      </c>
      <c r="D1008" s="77" t="s">
        <v>64</v>
      </c>
      <c r="E1008" s="236">
        <v>101.768660990026</v>
      </c>
      <c r="F1008" s="236">
        <v>105.14265048418059</v>
      </c>
      <c r="G1008" s="236">
        <v>101.39523946110306</v>
      </c>
    </row>
    <row r="1009" spans="1:7" ht="12.75">
      <c r="A1009" s="51">
        <v>2002</v>
      </c>
      <c r="B1009" s="229">
        <v>1</v>
      </c>
      <c r="C1009" s="231" t="s">
        <v>63</v>
      </c>
      <c r="D1009" s="51" t="s">
        <v>64</v>
      </c>
      <c r="E1009" s="235">
        <v>99.38329477635493</v>
      </c>
      <c r="F1009" s="235">
        <v>99.03145541431</v>
      </c>
      <c r="G1009" s="235">
        <v>104.80079920339573</v>
      </c>
    </row>
    <row r="1010" spans="1:7" ht="12.75">
      <c r="A1010" s="77">
        <v>2002</v>
      </c>
      <c r="B1010" s="230">
        <v>2</v>
      </c>
      <c r="C1010" s="232" t="s">
        <v>63</v>
      </c>
      <c r="D1010" s="77" t="s">
        <v>64</v>
      </c>
      <c r="E1010" s="236">
        <v>107.12765087696894</v>
      </c>
      <c r="F1010" s="236">
        <v>107.2435980326458</v>
      </c>
      <c r="G1010" s="236">
        <v>105.76095497742189</v>
      </c>
    </row>
    <row r="1011" spans="1:7" ht="12.75">
      <c r="A1011" s="51">
        <v>2002</v>
      </c>
      <c r="B1011" s="229">
        <v>3</v>
      </c>
      <c r="C1011" s="231" t="s">
        <v>63</v>
      </c>
      <c r="D1011" s="51" t="s">
        <v>64</v>
      </c>
      <c r="E1011" s="235">
        <v>111.62822089065268</v>
      </c>
      <c r="F1011" s="235">
        <v>112.4427016816636</v>
      </c>
      <c r="G1011" s="235">
        <v>105.48408265613615</v>
      </c>
    </row>
    <row r="1012" spans="1:7" ht="12.75">
      <c r="A1012" s="77">
        <v>2002</v>
      </c>
      <c r="B1012" s="230">
        <v>4</v>
      </c>
      <c r="C1012" s="232" t="s">
        <v>63</v>
      </c>
      <c r="D1012" s="77" t="s">
        <v>64</v>
      </c>
      <c r="E1012" s="236">
        <v>113.47396781580443</v>
      </c>
      <c r="F1012" s="236">
        <v>116.74279669007794</v>
      </c>
      <c r="G1012" s="236">
        <v>105.77386129628012</v>
      </c>
    </row>
    <row r="1013" spans="1:7" ht="12.75">
      <c r="A1013" s="51">
        <v>2003</v>
      </c>
      <c r="B1013" s="229">
        <v>1</v>
      </c>
      <c r="C1013" s="231" t="s">
        <v>63</v>
      </c>
      <c r="D1013" s="51" t="s">
        <v>64</v>
      </c>
      <c r="E1013" s="235">
        <v>107.01965804017382</v>
      </c>
      <c r="F1013" s="235">
        <v>107.60691843513293</v>
      </c>
      <c r="G1013" s="235">
        <v>101.04498173476078</v>
      </c>
    </row>
    <row r="1014" spans="1:7" ht="12.75">
      <c r="A1014" s="77">
        <v>2003</v>
      </c>
      <c r="B1014" s="230">
        <v>2</v>
      </c>
      <c r="C1014" s="232" t="s">
        <v>63</v>
      </c>
      <c r="D1014" s="77" t="s">
        <v>64</v>
      </c>
      <c r="E1014" s="236">
        <v>104.72174309325088</v>
      </c>
      <c r="F1014" s="236">
        <v>103.34191707792735</v>
      </c>
      <c r="G1014" s="236">
        <v>102.4089225548818</v>
      </c>
    </row>
    <row r="1015" spans="1:7" ht="12.75">
      <c r="A1015" s="51">
        <v>2003</v>
      </c>
      <c r="B1015" s="229">
        <v>3</v>
      </c>
      <c r="C1015" s="231" t="s">
        <v>63</v>
      </c>
      <c r="D1015" s="51" t="s">
        <v>64</v>
      </c>
      <c r="E1015" s="235">
        <v>111.8679496181269</v>
      </c>
      <c r="F1015" s="235">
        <v>115.23489398638246</v>
      </c>
      <c r="G1015" s="235">
        <v>104.31111716394096</v>
      </c>
    </row>
    <row r="1016" spans="1:7" ht="12.75">
      <c r="A1016" s="77">
        <v>2003</v>
      </c>
      <c r="B1016" s="230">
        <v>4</v>
      </c>
      <c r="C1016" s="232" t="s">
        <v>63</v>
      </c>
      <c r="D1016" s="77" t="s">
        <v>64</v>
      </c>
      <c r="E1016" s="236">
        <v>114.44999747567738</v>
      </c>
      <c r="F1016" s="236">
        <v>121.11973815475784</v>
      </c>
      <c r="G1016" s="236">
        <v>105.02487310827149</v>
      </c>
    </row>
    <row r="1017" spans="1:7" ht="12.75">
      <c r="A1017" s="51">
        <v>2004</v>
      </c>
      <c r="B1017" s="229">
        <v>1</v>
      </c>
      <c r="C1017" s="231" t="s">
        <v>63</v>
      </c>
      <c r="D1017" s="51" t="s">
        <v>64</v>
      </c>
      <c r="E1017" s="235">
        <v>115.86906792856982</v>
      </c>
      <c r="F1017" s="235">
        <v>116.45683280277207</v>
      </c>
      <c r="G1017" s="235">
        <v>104.23012225552309</v>
      </c>
    </row>
    <row r="1018" spans="1:7" ht="12.75">
      <c r="A1018" s="77">
        <v>2004</v>
      </c>
      <c r="B1018" s="230">
        <v>2</v>
      </c>
      <c r="C1018" s="232" t="s">
        <v>63</v>
      </c>
      <c r="D1018" s="77" t="s">
        <v>64</v>
      </c>
      <c r="E1018" s="236">
        <v>118.453261370889</v>
      </c>
      <c r="F1018" s="236">
        <v>116.84056299479153</v>
      </c>
      <c r="G1018" s="236">
        <v>108.51760995555546</v>
      </c>
    </row>
    <row r="1019" spans="1:7" ht="12.75">
      <c r="A1019" s="51">
        <v>2004</v>
      </c>
      <c r="B1019" s="229">
        <v>3</v>
      </c>
      <c r="C1019" s="231" t="s">
        <v>63</v>
      </c>
      <c r="D1019" s="51" t="s">
        <v>64</v>
      </c>
      <c r="E1019" s="235">
        <v>123.13513125672553</v>
      </c>
      <c r="F1019" s="235">
        <v>124.63289020440298</v>
      </c>
      <c r="G1019" s="235">
        <v>111.07886800471042</v>
      </c>
    </row>
    <row r="1020" spans="1:7" ht="12.75">
      <c r="A1020" s="77">
        <v>2004</v>
      </c>
      <c r="B1020" s="230">
        <v>4</v>
      </c>
      <c r="C1020" s="232" t="s">
        <v>63</v>
      </c>
      <c r="D1020" s="77" t="s">
        <v>64</v>
      </c>
      <c r="E1020" s="236">
        <v>122.43357931535044</v>
      </c>
      <c r="F1020" s="236">
        <v>128.97941026361468</v>
      </c>
      <c r="G1020" s="236">
        <v>112.6391508085987</v>
      </c>
    </row>
    <row r="1021" spans="1:7" ht="12.75">
      <c r="A1021" s="51">
        <v>2005</v>
      </c>
      <c r="B1021" s="229">
        <v>1</v>
      </c>
      <c r="C1021" s="231" t="s">
        <v>63</v>
      </c>
      <c r="D1021" s="51" t="s">
        <v>64</v>
      </c>
      <c r="E1021" s="235">
        <v>118.2089576055437</v>
      </c>
      <c r="F1021" s="235">
        <v>120.42507427552809</v>
      </c>
      <c r="G1021" s="235">
        <v>112.32287836636537</v>
      </c>
    </row>
    <row r="1022" spans="1:7" ht="12.75">
      <c r="A1022" s="77">
        <v>2005</v>
      </c>
      <c r="B1022" s="230">
        <v>2</v>
      </c>
      <c r="C1022" s="232" t="s">
        <v>63</v>
      </c>
      <c r="D1022" s="77" t="s">
        <v>64</v>
      </c>
      <c r="E1022" s="236">
        <v>132.34371966782018</v>
      </c>
      <c r="F1022" s="236">
        <v>133.20921732494702</v>
      </c>
      <c r="G1022" s="236">
        <v>114.20168706866681</v>
      </c>
    </row>
    <row r="1023" spans="1:7" ht="12.75">
      <c r="A1023" s="51">
        <v>2005</v>
      </c>
      <c r="B1023" s="229">
        <v>3</v>
      </c>
      <c r="C1023" s="231" t="s">
        <v>63</v>
      </c>
      <c r="D1023" s="51" t="s">
        <v>64</v>
      </c>
      <c r="E1023" s="235">
        <v>131.70897937347115</v>
      </c>
      <c r="F1023" s="235">
        <v>134.3418921584652</v>
      </c>
      <c r="G1023" s="235">
        <v>113.21242599409884</v>
      </c>
    </row>
    <row r="1024" spans="1:7" ht="12.75">
      <c r="A1024" s="77">
        <v>2005</v>
      </c>
      <c r="B1024" s="230">
        <v>4</v>
      </c>
      <c r="C1024" s="232" t="s">
        <v>63</v>
      </c>
      <c r="D1024" s="77" t="s">
        <v>64</v>
      </c>
      <c r="E1024" s="236">
        <v>137.82839764869533</v>
      </c>
      <c r="F1024" s="236">
        <v>141.77515058787716</v>
      </c>
      <c r="G1024" s="236">
        <v>112.55342620596262</v>
      </c>
    </row>
    <row r="1025" spans="1:7" ht="12.75">
      <c r="A1025" s="51">
        <v>2006</v>
      </c>
      <c r="B1025" s="229">
        <v>1</v>
      </c>
      <c r="C1025" s="231" t="s">
        <v>63</v>
      </c>
      <c r="D1025" s="51" t="s">
        <v>64</v>
      </c>
      <c r="E1025" s="235">
        <v>132.10089273556585</v>
      </c>
      <c r="F1025" s="235">
        <v>137.35461831587193</v>
      </c>
      <c r="G1025" s="235">
        <v>110.15495583327551</v>
      </c>
    </row>
    <row r="1026" spans="1:7" ht="12.75">
      <c r="A1026" s="77">
        <v>2006</v>
      </c>
      <c r="B1026" s="230">
        <v>2</v>
      </c>
      <c r="C1026" s="232" t="s">
        <v>63</v>
      </c>
      <c r="D1026" s="77" t="s">
        <v>64</v>
      </c>
      <c r="E1026" s="236">
        <v>139.45311043242918</v>
      </c>
      <c r="F1026" s="236">
        <v>144.78674318308435</v>
      </c>
      <c r="G1026" s="236">
        <v>114.51311223736771</v>
      </c>
    </row>
    <row r="1027" spans="1:7" ht="12.75">
      <c r="A1027" s="51">
        <v>2006</v>
      </c>
      <c r="B1027" s="229">
        <v>3</v>
      </c>
      <c r="C1027" s="231" t="s">
        <v>63</v>
      </c>
      <c r="D1027" s="51" t="s">
        <v>64</v>
      </c>
      <c r="E1027" s="235">
        <v>151.7843391863072</v>
      </c>
      <c r="F1027" s="235">
        <v>157.73664308060816</v>
      </c>
      <c r="G1027" s="235">
        <v>117.03961057023889</v>
      </c>
    </row>
    <row r="1028" spans="1:7" ht="12.75">
      <c r="A1028" s="77">
        <v>2006</v>
      </c>
      <c r="B1028" s="230">
        <v>4</v>
      </c>
      <c r="C1028" s="232" t="s">
        <v>63</v>
      </c>
      <c r="D1028" s="77" t="s">
        <v>64</v>
      </c>
      <c r="E1028" s="236">
        <v>150.72453863015718</v>
      </c>
      <c r="F1028" s="236">
        <v>160.39886443102677</v>
      </c>
      <c r="G1028" s="236">
        <v>119.35514288163118</v>
      </c>
    </row>
    <row r="1029" spans="1:7" ht="12.75">
      <c r="A1029" s="51">
        <v>2007</v>
      </c>
      <c r="B1029" s="229">
        <v>1</v>
      </c>
      <c r="C1029" s="231" t="s">
        <v>63</v>
      </c>
      <c r="D1029" s="51" t="s">
        <v>64</v>
      </c>
      <c r="E1029" s="235">
        <v>143.47486658561073</v>
      </c>
      <c r="F1029" s="235">
        <v>154.82950402639642</v>
      </c>
      <c r="G1029" s="235">
        <v>118.63253445261768</v>
      </c>
    </row>
    <row r="1030" spans="1:7" ht="12.75">
      <c r="A1030" s="77">
        <v>2007</v>
      </c>
      <c r="B1030" s="230">
        <v>2</v>
      </c>
      <c r="C1030" s="232" t="s">
        <v>63</v>
      </c>
      <c r="D1030" s="77" t="s">
        <v>64</v>
      </c>
      <c r="E1030" s="236">
        <v>152.28134966520946</v>
      </c>
      <c r="F1030" s="236">
        <v>159.7071332158541</v>
      </c>
      <c r="G1030" s="236">
        <v>121.97285314648654</v>
      </c>
    </row>
    <row r="1031" spans="1:7" ht="12.75">
      <c r="A1031" s="51">
        <v>2007</v>
      </c>
      <c r="B1031" s="229">
        <v>3</v>
      </c>
      <c r="C1031" s="231" t="s">
        <v>63</v>
      </c>
      <c r="D1031" s="51" t="s">
        <v>64</v>
      </c>
      <c r="E1031" s="235">
        <v>170.226758498477</v>
      </c>
      <c r="F1031" s="235">
        <v>175.732913916806</v>
      </c>
      <c r="G1031" s="235">
        <v>124.64100140091772</v>
      </c>
    </row>
    <row r="1032" spans="1:7" ht="12.75">
      <c r="A1032" s="77">
        <v>2007</v>
      </c>
      <c r="B1032" s="230">
        <v>4</v>
      </c>
      <c r="C1032" s="232" t="s">
        <v>63</v>
      </c>
      <c r="D1032" s="77" t="s">
        <v>64</v>
      </c>
      <c r="E1032" s="236">
        <v>177.55174270537302</v>
      </c>
      <c r="F1032" s="236">
        <v>182.20152208376075</v>
      </c>
      <c r="G1032" s="236">
        <v>128.19764835183196</v>
      </c>
    </row>
    <row r="1033" spans="1:7" ht="12.75">
      <c r="A1033" s="51">
        <v>2008</v>
      </c>
      <c r="B1033" s="229">
        <v>1</v>
      </c>
      <c r="C1033" s="231" t="s">
        <v>63</v>
      </c>
      <c r="D1033" s="51" t="s">
        <v>64</v>
      </c>
      <c r="E1033" s="235">
        <v>165.75979389141025</v>
      </c>
      <c r="F1033" s="235">
        <v>166.45282378371522</v>
      </c>
      <c r="G1033" s="235">
        <v>126.6671665997658</v>
      </c>
    </row>
    <row r="1034" spans="1:7" ht="12.75">
      <c r="A1034" s="77">
        <v>2008</v>
      </c>
      <c r="B1034" s="230">
        <v>2</v>
      </c>
      <c r="C1034" s="232" t="s">
        <v>63</v>
      </c>
      <c r="D1034" s="77" t="s">
        <v>64</v>
      </c>
      <c r="E1034" s="236">
        <v>165.18144635467922</v>
      </c>
      <c r="F1034" s="236">
        <v>166.13614746374003</v>
      </c>
      <c r="G1034" s="236">
        <v>126.4651503090192</v>
      </c>
    </row>
    <row r="1035" spans="1:7" ht="12.75">
      <c r="A1035" s="51">
        <v>2008</v>
      </c>
      <c r="B1035" s="229">
        <v>3</v>
      </c>
      <c r="C1035" s="231" t="s">
        <v>63</v>
      </c>
      <c r="D1035" s="51" t="s">
        <v>64</v>
      </c>
      <c r="E1035" s="235">
        <v>176.29182629546412</v>
      </c>
      <c r="F1035" s="235">
        <v>175.07988305485748</v>
      </c>
      <c r="G1035" s="235">
        <v>123.90936986460741</v>
      </c>
    </row>
    <row r="1036" spans="1:7" ht="12.75">
      <c r="A1036" s="77">
        <v>2008</v>
      </c>
      <c r="B1036" s="230">
        <v>4</v>
      </c>
      <c r="C1036" s="232" t="s">
        <v>63</v>
      </c>
      <c r="D1036" s="77" t="s">
        <v>64</v>
      </c>
      <c r="E1036" s="236">
        <v>165.7176639698951</v>
      </c>
      <c r="F1036" s="236">
        <v>169.41695132136869</v>
      </c>
      <c r="G1036" s="236">
        <v>123.76036018522188</v>
      </c>
    </row>
    <row r="1037" spans="1:7" ht="12.75">
      <c r="A1037" s="51">
        <v>2009</v>
      </c>
      <c r="B1037" s="229">
        <v>1</v>
      </c>
      <c r="C1037" s="231" t="s">
        <v>63</v>
      </c>
      <c r="D1037" s="51" t="s">
        <v>64</v>
      </c>
      <c r="E1037" s="235">
        <v>155.8384945057654</v>
      </c>
      <c r="F1037" s="235">
        <v>155.5864269531792</v>
      </c>
      <c r="G1037" s="235">
        <v>118.74129797042632</v>
      </c>
    </row>
    <row r="1038" spans="1:7" ht="12.75">
      <c r="A1038" s="77">
        <v>2001</v>
      </c>
      <c r="B1038" s="230">
        <v>1</v>
      </c>
      <c r="C1038" s="232" t="s">
        <v>65</v>
      </c>
      <c r="D1038" s="77" t="s">
        <v>66</v>
      </c>
      <c r="E1038" s="236">
        <v>95.57380952686886</v>
      </c>
      <c r="F1038" s="236">
        <v>89.6140099854128</v>
      </c>
      <c r="G1038" s="236">
        <v>94.85180425062539</v>
      </c>
    </row>
    <row r="1039" spans="1:7" ht="12.75">
      <c r="A1039" s="51">
        <v>2001</v>
      </c>
      <c r="B1039" s="229">
        <v>2</v>
      </c>
      <c r="C1039" s="231" t="s">
        <v>65</v>
      </c>
      <c r="D1039" s="51" t="s">
        <v>66</v>
      </c>
      <c r="E1039" s="235">
        <v>96.57244251448836</v>
      </c>
      <c r="F1039" s="235">
        <v>95.03095359259893</v>
      </c>
      <c r="G1039" s="235">
        <v>104.02263192105418</v>
      </c>
    </row>
    <row r="1040" spans="1:7" ht="12.75">
      <c r="A1040" s="77">
        <v>2001</v>
      </c>
      <c r="B1040" s="230">
        <v>3</v>
      </c>
      <c r="C1040" s="232" t="s">
        <v>65</v>
      </c>
      <c r="D1040" s="77" t="s">
        <v>66</v>
      </c>
      <c r="E1040" s="236">
        <v>100.88447973670279</v>
      </c>
      <c r="F1040" s="236">
        <v>106.33155445164289</v>
      </c>
      <c r="G1040" s="236">
        <v>100.86716303255923</v>
      </c>
    </row>
    <row r="1041" spans="1:7" ht="12.75">
      <c r="A1041" s="51">
        <v>2001</v>
      </c>
      <c r="B1041" s="229">
        <v>4</v>
      </c>
      <c r="C1041" s="231" t="s">
        <v>65</v>
      </c>
      <c r="D1041" s="51" t="s">
        <v>66</v>
      </c>
      <c r="E1041" s="235">
        <v>106.96926822194004</v>
      </c>
      <c r="F1041" s="235">
        <v>109.0234819703453</v>
      </c>
      <c r="G1041" s="235">
        <v>100.25840079576119</v>
      </c>
    </row>
    <row r="1042" spans="1:7" ht="12.75">
      <c r="A1042" s="77">
        <v>2002</v>
      </c>
      <c r="B1042" s="230">
        <v>1</v>
      </c>
      <c r="C1042" s="232" t="s">
        <v>65</v>
      </c>
      <c r="D1042" s="77" t="s">
        <v>66</v>
      </c>
      <c r="E1042" s="236">
        <v>98.90675133800498</v>
      </c>
      <c r="F1042" s="236">
        <v>88.56743171612864</v>
      </c>
      <c r="G1042" s="236">
        <v>98.02241525340268</v>
      </c>
    </row>
    <row r="1043" spans="1:7" ht="12.75">
      <c r="A1043" s="51">
        <v>2002</v>
      </c>
      <c r="B1043" s="229">
        <v>2</v>
      </c>
      <c r="C1043" s="231" t="s">
        <v>65</v>
      </c>
      <c r="D1043" s="51" t="s">
        <v>66</v>
      </c>
      <c r="E1043" s="235">
        <v>105.05337138885781</v>
      </c>
      <c r="F1043" s="235">
        <v>104.68378783384438</v>
      </c>
      <c r="G1043" s="235">
        <v>107.29234375307766</v>
      </c>
    </row>
    <row r="1044" spans="1:7" ht="12.75">
      <c r="A1044" s="77">
        <v>2002</v>
      </c>
      <c r="B1044" s="230">
        <v>3</v>
      </c>
      <c r="C1044" s="232" t="s">
        <v>65</v>
      </c>
      <c r="D1044" s="77" t="s">
        <v>66</v>
      </c>
      <c r="E1044" s="236">
        <v>107.80035475933855</v>
      </c>
      <c r="F1044" s="236">
        <v>115.07915691979568</v>
      </c>
      <c r="G1044" s="236">
        <v>107.63950442198981</v>
      </c>
    </row>
    <row r="1045" spans="1:7" ht="12.75">
      <c r="A1045" s="51">
        <v>2002</v>
      </c>
      <c r="B1045" s="229">
        <v>4</v>
      </c>
      <c r="C1045" s="231" t="s">
        <v>65</v>
      </c>
      <c r="D1045" s="51" t="s">
        <v>66</v>
      </c>
      <c r="E1045" s="235">
        <v>111.71389671614756</v>
      </c>
      <c r="F1045" s="235">
        <v>111.6599479028465</v>
      </c>
      <c r="G1045" s="235">
        <v>104.08910949595226</v>
      </c>
    </row>
    <row r="1046" spans="1:7" ht="12.75">
      <c r="A1046" s="77">
        <v>2003</v>
      </c>
      <c r="B1046" s="230">
        <v>1</v>
      </c>
      <c r="C1046" s="232" t="s">
        <v>65</v>
      </c>
      <c r="D1046" s="77" t="s">
        <v>66</v>
      </c>
      <c r="E1046" s="236">
        <v>98.48734363930521</v>
      </c>
      <c r="F1046" s="236">
        <v>90.49498060552206</v>
      </c>
      <c r="G1046" s="236">
        <v>100.84155685556148</v>
      </c>
    </row>
    <row r="1047" spans="1:7" ht="12.75">
      <c r="A1047" s="51">
        <v>2003</v>
      </c>
      <c r="B1047" s="229">
        <v>2</v>
      </c>
      <c r="C1047" s="231" t="s">
        <v>65</v>
      </c>
      <c r="D1047" s="51" t="s">
        <v>66</v>
      </c>
      <c r="E1047" s="235">
        <v>106.84530435740896</v>
      </c>
      <c r="F1047" s="235">
        <v>100.84050571797272</v>
      </c>
      <c r="G1047" s="235">
        <v>109.22511768992891</v>
      </c>
    </row>
    <row r="1048" spans="1:7" ht="12.75">
      <c r="A1048" s="77">
        <v>2003</v>
      </c>
      <c r="B1048" s="230">
        <v>3</v>
      </c>
      <c r="C1048" s="232" t="s">
        <v>65</v>
      </c>
      <c r="D1048" s="77" t="s">
        <v>66</v>
      </c>
      <c r="E1048" s="236">
        <v>117.02980132910965</v>
      </c>
      <c r="F1048" s="236">
        <v>111.31899799292096</v>
      </c>
      <c r="G1048" s="236">
        <v>112.07872914573854</v>
      </c>
    </row>
    <row r="1049" spans="1:7" ht="12.75">
      <c r="A1049" s="51">
        <v>2003</v>
      </c>
      <c r="B1049" s="229">
        <v>4</v>
      </c>
      <c r="C1049" s="231" t="s">
        <v>65</v>
      </c>
      <c r="D1049" s="51" t="s">
        <v>66</v>
      </c>
      <c r="E1049" s="235">
        <v>107.44492459132258</v>
      </c>
      <c r="F1049" s="235">
        <v>110.25108639906163</v>
      </c>
      <c r="G1049" s="235">
        <v>104.22206464574839</v>
      </c>
    </row>
    <row r="1050" spans="1:7" ht="12.75">
      <c r="A1050" s="77">
        <v>2004</v>
      </c>
      <c r="B1050" s="230">
        <v>1</v>
      </c>
      <c r="C1050" s="232" t="s">
        <v>65</v>
      </c>
      <c r="D1050" s="77" t="s">
        <v>66</v>
      </c>
      <c r="E1050" s="236">
        <v>95.31961815158914</v>
      </c>
      <c r="F1050" s="236">
        <v>90.3848684100318</v>
      </c>
      <c r="G1050" s="236">
        <v>104.55937678504598</v>
      </c>
    </row>
    <row r="1051" spans="1:7" ht="12.75">
      <c r="A1051" s="51">
        <v>2004</v>
      </c>
      <c r="B1051" s="229">
        <v>2</v>
      </c>
      <c r="C1051" s="231" t="s">
        <v>65</v>
      </c>
      <c r="D1051" s="51" t="s">
        <v>66</v>
      </c>
      <c r="E1051" s="235">
        <v>101.4808008623064</v>
      </c>
      <c r="F1051" s="235">
        <v>96.87274932255045</v>
      </c>
      <c r="G1051" s="235">
        <v>111.26130118773267</v>
      </c>
    </row>
    <row r="1052" spans="1:7" ht="12.75">
      <c r="A1052" s="77">
        <v>2004</v>
      </c>
      <c r="B1052" s="230">
        <v>3</v>
      </c>
      <c r="C1052" s="232" t="s">
        <v>65</v>
      </c>
      <c r="D1052" s="77" t="s">
        <v>66</v>
      </c>
      <c r="E1052" s="236">
        <v>109.92631803892165</v>
      </c>
      <c r="F1052" s="236">
        <v>107.20183115330774</v>
      </c>
      <c r="G1052" s="236">
        <v>113.3245681419764</v>
      </c>
    </row>
    <row r="1053" spans="1:7" ht="12.75">
      <c r="A1053" s="51">
        <v>2004</v>
      </c>
      <c r="B1053" s="229">
        <v>4</v>
      </c>
      <c r="C1053" s="231" t="s">
        <v>65</v>
      </c>
      <c r="D1053" s="51" t="s">
        <v>66</v>
      </c>
      <c r="E1053" s="235">
        <v>113.21750722996515</v>
      </c>
      <c r="F1053" s="235">
        <v>121.32157934571332</v>
      </c>
      <c r="G1053" s="235">
        <v>106.54631763477714</v>
      </c>
    </row>
    <row r="1054" spans="1:7" ht="12.75">
      <c r="A1054" s="77">
        <v>2005</v>
      </c>
      <c r="B1054" s="230">
        <v>1</v>
      </c>
      <c r="C1054" s="232" t="s">
        <v>65</v>
      </c>
      <c r="D1054" s="77" t="s">
        <v>66</v>
      </c>
      <c r="E1054" s="236">
        <v>110.22981418108478</v>
      </c>
      <c r="F1054" s="236">
        <v>106.94538807087586</v>
      </c>
      <c r="G1054" s="236">
        <v>105.06903819259786</v>
      </c>
    </row>
    <row r="1055" spans="1:7" ht="12.75">
      <c r="A1055" s="51">
        <v>2005</v>
      </c>
      <c r="B1055" s="229">
        <v>2</v>
      </c>
      <c r="C1055" s="231" t="s">
        <v>65</v>
      </c>
      <c r="D1055" s="51" t="s">
        <v>66</v>
      </c>
      <c r="E1055" s="235">
        <v>118.01643398379295</v>
      </c>
      <c r="F1055" s="235">
        <v>114.63927070103666</v>
      </c>
      <c r="G1055" s="235">
        <v>104.0620260395123</v>
      </c>
    </row>
    <row r="1056" spans="1:7" ht="12.75">
      <c r="A1056" s="77">
        <v>2005</v>
      </c>
      <c r="B1056" s="230">
        <v>3</v>
      </c>
      <c r="C1056" s="232" t="s">
        <v>65</v>
      </c>
      <c r="D1056" s="77" t="s">
        <v>66</v>
      </c>
      <c r="E1056" s="236">
        <v>121.12444243859535</v>
      </c>
      <c r="F1056" s="236">
        <v>117.81257159372822</v>
      </c>
      <c r="G1056" s="236">
        <v>104.65539994878766</v>
      </c>
    </row>
    <row r="1057" spans="1:7" ht="12.75">
      <c r="A1057" s="51">
        <v>2005</v>
      </c>
      <c r="B1057" s="229">
        <v>4</v>
      </c>
      <c r="C1057" s="231" t="s">
        <v>65</v>
      </c>
      <c r="D1057" s="51" t="s">
        <v>66</v>
      </c>
      <c r="E1057" s="235">
        <v>128.29119215505384</v>
      </c>
      <c r="F1057" s="235">
        <v>121.59665202409124</v>
      </c>
      <c r="G1057" s="235">
        <v>102.54042821406766</v>
      </c>
    </row>
    <row r="1058" spans="1:7" ht="12.75">
      <c r="A1058" s="77">
        <v>2006</v>
      </c>
      <c r="B1058" s="230">
        <v>1</v>
      </c>
      <c r="C1058" s="232" t="s">
        <v>65</v>
      </c>
      <c r="D1058" s="77" t="s">
        <v>66</v>
      </c>
      <c r="E1058" s="236">
        <v>116.7933647111676</v>
      </c>
      <c r="F1058" s="236">
        <v>108.2907637246709</v>
      </c>
      <c r="G1058" s="236">
        <v>102.03076680651581</v>
      </c>
    </row>
    <row r="1059" spans="1:7" ht="12.75">
      <c r="A1059" s="51">
        <v>2006</v>
      </c>
      <c r="B1059" s="229">
        <v>2</v>
      </c>
      <c r="C1059" s="231" t="s">
        <v>65</v>
      </c>
      <c r="D1059" s="51" t="s">
        <v>66</v>
      </c>
      <c r="E1059" s="235">
        <v>128.27381765625162</v>
      </c>
      <c r="F1059" s="235">
        <v>119.07508987118207</v>
      </c>
      <c r="G1059" s="235">
        <v>102.19819180996278</v>
      </c>
    </row>
    <row r="1060" spans="1:7" ht="12.75">
      <c r="A1060" s="77">
        <v>2006</v>
      </c>
      <c r="B1060" s="230">
        <v>3</v>
      </c>
      <c r="C1060" s="232" t="s">
        <v>65</v>
      </c>
      <c r="D1060" s="77" t="s">
        <v>66</v>
      </c>
      <c r="E1060" s="236">
        <v>120.41877174304985</v>
      </c>
      <c r="F1060" s="236">
        <v>121.67609314500275</v>
      </c>
      <c r="G1060" s="236">
        <v>103.83550985837816</v>
      </c>
    </row>
    <row r="1061" spans="1:7" ht="12.75">
      <c r="A1061" s="51">
        <v>2006</v>
      </c>
      <c r="B1061" s="229">
        <v>4</v>
      </c>
      <c r="C1061" s="231" t="s">
        <v>65</v>
      </c>
      <c r="D1061" s="51" t="s">
        <v>66</v>
      </c>
      <c r="E1061" s="235">
        <v>125.89767570877021</v>
      </c>
      <c r="F1061" s="235">
        <v>127.26920677220619</v>
      </c>
      <c r="G1061" s="235">
        <v>102.08739585179934</v>
      </c>
    </row>
    <row r="1062" spans="1:7" ht="12.75">
      <c r="A1062" s="77">
        <v>2007</v>
      </c>
      <c r="B1062" s="230">
        <v>1</v>
      </c>
      <c r="C1062" s="232" t="s">
        <v>65</v>
      </c>
      <c r="D1062" s="77" t="s">
        <v>66</v>
      </c>
      <c r="E1062" s="236">
        <v>121.54234285333246</v>
      </c>
      <c r="F1062" s="236">
        <v>115.56948155605399</v>
      </c>
      <c r="G1062" s="236">
        <v>102.69308042309285</v>
      </c>
    </row>
    <row r="1063" spans="1:7" ht="12.75">
      <c r="A1063" s="51">
        <v>2007</v>
      </c>
      <c r="B1063" s="229">
        <v>2</v>
      </c>
      <c r="C1063" s="231" t="s">
        <v>65</v>
      </c>
      <c r="D1063" s="51" t="s">
        <v>66</v>
      </c>
      <c r="E1063" s="235">
        <v>131.27682122477745</v>
      </c>
      <c r="F1063" s="235">
        <v>116.82340701299816</v>
      </c>
      <c r="G1063" s="235">
        <v>102.3680789458134</v>
      </c>
    </row>
    <row r="1064" spans="1:7" ht="12.75">
      <c r="A1064" s="77">
        <v>2007</v>
      </c>
      <c r="B1064" s="230">
        <v>3</v>
      </c>
      <c r="C1064" s="232" t="s">
        <v>65</v>
      </c>
      <c r="D1064" s="77" t="s">
        <v>66</v>
      </c>
      <c r="E1064" s="236">
        <v>135.80170594941748</v>
      </c>
      <c r="F1064" s="236">
        <v>129.8898023793108</v>
      </c>
      <c r="G1064" s="236">
        <v>102.03322893891944</v>
      </c>
    </row>
    <row r="1065" spans="1:7" ht="12.75">
      <c r="A1065" s="51">
        <v>2007</v>
      </c>
      <c r="B1065" s="229">
        <v>4</v>
      </c>
      <c r="C1065" s="231" t="s">
        <v>65</v>
      </c>
      <c r="D1065" s="51" t="s">
        <v>66</v>
      </c>
      <c r="E1065" s="235">
        <v>138.66835542091067</v>
      </c>
      <c r="F1065" s="235">
        <v>137.93130515432043</v>
      </c>
      <c r="G1065" s="235">
        <v>103.59668301522582</v>
      </c>
    </row>
    <row r="1066" spans="1:7" ht="12.75">
      <c r="A1066" s="77">
        <v>2008</v>
      </c>
      <c r="B1066" s="230">
        <v>1</v>
      </c>
      <c r="C1066" s="232" t="s">
        <v>65</v>
      </c>
      <c r="D1066" s="77" t="s">
        <v>66</v>
      </c>
      <c r="E1066" s="236">
        <v>130.64808806819735</v>
      </c>
      <c r="F1066" s="236">
        <v>120.57664328968008</v>
      </c>
      <c r="G1066" s="236">
        <v>102.01845614449763</v>
      </c>
    </row>
    <row r="1067" spans="1:7" ht="12.75">
      <c r="A1067" s="51">
        <v>2008</v>
      </c>
      <c r="B1067" s="229">
        <v>2</v>
      </c>
      <c r="C1067" s="231" t="s">
        <v>65</v>
      </c>
      <c r="D1067" s="51" t="s">
        <v>66</v>
      </c>
      <c r="E1067" s="235">
        <v>136.6346069126117</v>
      </c>
      <c r="F1067" s="235">
        <v>132.72243713665605</v>
      </c>
      <c r="G1067" s="235">
        <v>98.44097776202013</v>
      </c>
    </row>
    <row r="1068" spans="1:7" ht="12.75">
      <c r="A1068" s="77">
        <v>2008</v>
      </c>
      <c r="B1068" s="230">
        <v>3</v>
      </c>
      <c r="C1068" s="232" t="s">
        <v>65</v>
      </c>
      <c r="D1068" s="77" t="s">
        <v>66</v>
      </c>
      <c r="E1068" s="236">
        <v>145.55278832321923</v>
      </c>
      <c r="F1068" s="236">
        <v>134.36140700002798</v>
      </c>
      <c r="G1068" s="236">
        <v>95.65384388110856</v>
      </c>
    </row>
    <row r="1069" spans="1:7" ht="12.75">
      <c r="A1069" s="51">
        <v>2008</v>
      </c>
      <c r="B1069" s="229">
        <v>4</v>
      </c>
      <c r="C1069" s="231" t="s">
        <v>65</v>
      </c>
      <c r="D1069" s="51" t="s">
        <v>66</v>
      </c>
      <c r="E1069" s="235">
        <v>132.86784208796664</v>
      </c>
      <c r="F1069" s="235">
        <v>124.24238693675393</v>
      </c>
      <c r="G1069" s="235">
        <v>94.49417951899781</v>
      </c>
    </row>
    <row r="1070" spans="1:7" ht="12.75">
      <c r="A1070" s="77">
        <v>2009</v>
      </c>
      <c r="B1070" s="230">
        <v>1</v>
      </c>
      <c r="C1070" s="232" t="s">
        <v>65</v>
      </c>
      <c r="D1070" s="77" t="s">
        <v>66</v>
      </c>
      <c r="E1070" s="236">
        <v>110.39062036819513</v>
      </c>
      <c r="F1070" s="236">
        <v>106.15984526235977</v>
      </c>
      <c r="G1070" s="236">
        <v>93.28527250881443</v>
      </c>
    </row>
    <row r="1071" spans="1:7" ht="12.75">
      <c r="A1071" s="51">
        <v>2001</v>
      </c>
      <c r="B1071" s="229">
        <v>1</v>
      </c>
      <c r="C1071" s="231" t="s">
        <v>67</v>
      </c>
      <c r="D1071" s="51" t="s">
        <v>68</v>
      </c>
      <c r="E1071" s="235">
        <v>101.38571045239348</v>
      </c>
      <c r="F1071" s="235">
        <v>96.39938815004729</v>
      </c>
      <c r="G1071" s="235">
        <v>96.37879931515675</v>
      </c>
    </row>
    <row r="1072" spans="1:7" ht="12.75">
      <c r="A1072" s="77">
        <v>2001</v>
      </c>
      <c r="B1072" s="230">
        <v>2</v>
      </c>
      <c r="C1072" s="232" t="s">
        <v>67</v>
      </c>
      <c r="D1072" s="77" t="s">
        <v>68</v>
      </c>
      <c r="E1072" s="236">
        <v>100.67707031203777</v>
      </c>
      <c r="F1072" s="236">
        <v>97.91758081705652</v>
      </c>
      <c r="G1072" s="236">
        <v>99.08135274949834</v>
      </c>
    </row>
    <row r="1073" spans="1:7" ht="12.75">
      <c r="A1073" s="51">
        <v>2001</v>
      </c>
      <c r="B1073" s="229">
        <v>3</v>
      </c>
      <c r="C1073" s="231" t="s">
        <v>67</v>
      </c>
      <c r="D1073" s="51" t="s">
        <v>68</v>
      </c>
      <c r="E1073" s="235">
        <v>104.53038267887254</v>
      </c>
      <c r="F1073" s="235">
        <v>102.1477467577052</v>
      </c>
      <c r="G1073" s="235">
        <v>101.96800382923102</v>
      </c>
    </row>
    <row r="1074" spans="1:7" ht="12.75">
      <c r="A1074" s="77">
        <v>2001</v>
      </c>
      <c r="B1074" s="230">
        <v>4</v>
      </c>
      <c r="C1074" s="232" t="s">
        <v>67</v>
      </c>
      <c r="D1074" s="77" t="s">
        <v>68</v>
      </c>
      <c r="E1074" s="236">
        <v>93.4068365566962</v>
      </c>
      <c r="F1074" s="236">
        <v>103.53528427519099</v>
      </c>
      <c r="G1074" s="236">
        <v>102.57184410611389</v>
      </c>
    </row>
    <row r="1075" spans="1:7" ht="12.75">
      <c r="A1075" s="51">
        <v>2002</v>
      </c>
      <c r="B1075" s="229">
        <v>1</v>
      </c>
      <c r="C1075" s="231" t="s">
        <v>67</v>
      </c>
      <c r="D1075" s="51" t="s">
        <v>68</v>
      </c>
      <c r="E1075" s="235">
        <v>36.315705464901946</v>
      </c>
      <c r="F1075" s="235">
        <v>34.219093612761625</v>
      </c>
      <c r="G1075" s="235">
        <v>48.10103278779064</v>
      </c>
    </row>
    <row r="1076" spans="1:7" ht="12.75">
      <c r="A1076" s="77">
        <v>2002</v>
      </c>
      <c r="B1076" s="230">
        <v>2</v>
      </c>
      <c r="C1076" s="232" t="s">
        <v>67</v>
      </c>
      <c r="D1076" s="77" t="s">
        <v>68</v>
      </c>
      <c r="E1076" s="236">
        <v>39.4378938307953</v>
      </c>
      <c r="F1076" s="236">
        <v>36.527591820917685</v>
      </c>
      <c r="G1076" s="236">
        <v>48.85951508680204</v>
      </c>
    </row>
    <row r="1077" spans="1:7" ht="12.75">
      <c r="A1077" s="51">
        <v>2002</v>
      </c>
      <c r="B1077" s="229">
        <v>3</v>
      </c>
      <c r="C1077" s="231" t="s">
        <v>67</v>
      </c>
      <c r="D1077" s="51" t="s">
        <v>68</v>
      </c>
      <c r="E1077" s="235">
        <v>40.32563740425106</v>
      </c>
      <c r="F1077" s="235">
        <v>40.26754428722067</v>
      </c>
      <c r="G1077" s="235">
        <v>49.25716600084685</v>
      </c>
    </row>
    <row r="1078" spans="1:7" ht="12.75">
      <c r="A1078" s="77">
        <v>2002</v>
      </c>
      <c r="B1078" s="230">
        <v>4</v>
      </c>
      <c r="C1078" s="232" t="s">
        <v>67</v>
      </c>
      <c r="D1078" s="77" t="s">
        <v>68</v>
      </c>
      <c r="E1078" s="236">
        <v>39.70845746188976</v>
      </c>
      <c r="F1078" s="236">
        <v>42.02804740695193</v>
      </c>
      <c r="G1078" s="236">
        <v>48.8521511809864</v>
      </c>
    </row>
    <row r="1079" spans="1:7" ht="12.75">
      <c r="A1079" s="51">
        <v>2003</v>
      </c>
      <c r="B1079" s="229">
        <v>1</v>
      </c>
      <c r="C1079" s="231" t="s">
        <v>67</v>
      </c>
      <c r="D1079" s="51" t="s">
        <v>68</v>
      </c>
      <c r="E1079" s="235">
        <v>40.33471650914653</v>
      </c>
      <c r="F1079" s="235">
        <v>36.448717498732044</v>
      </c>
      <c r="G1079" s="235">
        <v>49.22771037758427</v>
      </c>
    </row>
    <row r="1080" spans="1:7" ht="12.75">
      <c r="A1080" s="77">
        <v>2003</v>
      </c>
      <c r="B1080" s="230">
        <v>2</v>
      </c>
      <c r="C1080" s="232" t="s">
        <v>67</v>
      </c>
      <c r="D1080" s="77" t="s">
        <v>68</v>
      </c>
      <c r="E1080" s="236">
        <v>38.61013469244992</v>
      </c>
      <c r="F1080" s="236">
        <v>35.9264145041466</v>
      </c>
      <c r="G1080" s="236">
        <v>49.24243818921556</v>
      </c>
    </row>
    <row r="1081" spans="1:7" ht="12.75">
      <c r="A1081" s="51">
        <v>2003</v>
      </c>
      <c r="B1081" s="229">
        <v>3</v>
      </c>
      <c r="C1081" s="231" t="s">
        <v>67</v>
      </c>
      <c r="D1081" s="51" t="s">
        <v>68</v>
      </c>
      <c r="E1081" s="235">
        <v>44.453608869604565</v>
      </c>
      <c r="F1081" s="235">
        <v>49.4697735896934</v>
      </c>
      <c r="G1081" s="235">
        <v>51.230692759439606</v>
      </c>
    </row>
    <row r="1082" spans="1:7" ht="12.75">
      <c r="A1082" s="77">
        <v>2003</v>
      </c>
      <c r="B1082" s="230">
        <v>4</v>
      </c>
      <c r="C1082" s="232" t="s">
        <v>67</v>
      </c>
      <c r="D1082" s="77" t="s">
        <v>68</v>
      </c>
      <c r="E1082" s="236">
        <v>46.020145440644235</v>
      </c>
      <c r="F1082" s="236">
        <v>48.272332271191246</v>
      </c>
      <c r="G1082" s="236">
        <v>51.38533478156814</v>
      </c>
    </row>
    <row r="1083" spans="1:7" ht="12.75">
      <c r="A1083" s="51">
        <v>2004</v>
      </c>
      <c r="B1083" s="229">
        <v>1</v>
      </c>
      <c r="C1083" s="231" t="s">
        <v>67</v>
      </c>
      <c r="D1083" s="51" t="s">
        <v>68</v>
      </c>
      <c r="E1083" s="235">
        <v>54.69828236972623</v>
      </c>
      <c r="F1083" s="235">
        <v>51.79121579492957</v>
      </c>
      <c r="G1083" s="235">
        <v>51.576796332774904</v>
      </c>
    </row>
    <row r="1084" spans="1:7" ht="12.75">
      <c r="A1084" s="77">
        <v>2004</v>
      </c>
      <c r="B1084" s="230">
        <v>2</v>
      </c>
      <c r="C1084" s="232" t="s">
        <v>67</v>
      </c>
      <c r="D1084" s="77" t="s">
        <v>68</v>
      </c>
      <c r="E1084" s="236">
        <v>56.751692692858434</v>
      </c>
      <c r="F1084" s="236">
        <v>50.894648399940976</v>
      </c>
      <c r="G1084" s="236">
        <v>53.9700657228594</v>
      </c>
    </row>
    <row r="1085" spans="1:7" ht="12.75">
      <c r="A1085" s="51">
        <v>2004</v>
      </c>
      <c r="B1085" s="229">
        <v>3</v>
      </c>
      <c r="C1085" s="231" t="s">
        <v>67</v>
      </c>
      <c r="D1085" s="51" t="s">
        <v>68</v>
      </c>
      <c r="E1085" s="235">
        <v>58.55558836478862</v>
      </c>
      <c r="F1085" s="235">
        <v>58.542790312566986</v>
      </c>
      <c r="G1085" s="235">
        <v>55.17774627662512</v>
      </c>
    </row>
    <row r="1086" spans="1:7" ht="12.75">
      <c r="A1086" s="77">
        <v>2004</v>
      </c>
      <c r="B1086" s="230">
        <v>4</v>
      </c>
      <c r="C1086" s="232" t="s">
        <v>67</v>
      </c>
      <c r="D1086" s="77" t="s">
        <v>68</v>
      </c>
      <c r="E1086" s="236">
        <v>56.09527247705232</v>
      </c>
      <c r="F1086" s="236">
        <v>62.61021667521692</v>
      </c>
      <c r="G1086" s="236">
        <v>55.943592481452164</v>
      </c>
    </row>
    <row r="1087" spans="1:7" ht="12.75">
      <c r="A1087" s="51">
        <v>2005</v>
      </c>
      <c r="B1087" s="229">
        <v>1</v>
      </c>
      <c r="C1087" s="231" t="s">
        <v>67</v>
      </c>
      <c r="D1087" s="51" t="s">
        <v>68</v>
      </c>
      <c r="E1087" s="235">
        <v>56.27187350923998</v>
      </c>
      <c r="F1087" s="235">
        <v>52.596769530817696</v>
      </c>
      <c r="G1087" s="235">
        <v>56.11296231521199</v>
      </c>
    </row>
    <row r="1088" spans="1:7" ht="12.75">
      <c r="A1088" s="77">
        <v>2005</v>
      </c>
      <c r="B1088" s="230">
        <v>2</v>
      </c>
      <c r="C1088" s="232" t="s">
        <v>67</v>
      </c>
      <c r="D1088" s="77" t="s">
        <v>68</v>
      </c>
      <c r="E1088" s="236">
        <v>57.505380916981146</v>
      </c>
      <c r="F1088" s="236">
        <v>55.68965091919668</v>
      </c>
      <c r="G1088" s="236">
        <v>56.311787772234396</v>
      </c>
    </row>
    <row r="1089" spans="1:7" ht="12.75">
      <c r="A1089" s="51">
        <v>2005</v>
      </c>
      <c r="B1089" s="229">
        <v>3</v>
      </c>
      <c r="C1089" s="231" t="s">
        <v>67</v>
      </c>
      <c r="D1089" s="51" t="s">
        <v>68</v>
      </c>
      <c r="E1089" s="235">
        <v>60.56834441998157</v>
      </c>
      <c r="F1089" s="235">
        <v>61.27529266117048</v>
      </c>
      <c r="G1089" s="235">
        <v>57.666746442313006</v>
      </c>
    </row>
    <row r="1090" spans="1:7" ht="12.75">
      <c r="A1090" s="77">
        <v>2005</v>
      </c>
      <c r="B1090" s="230">
        <v>4</v>
      </c>
      <c r="C1090" s="232" t="s">
        <v>67</v>
      </c>
      <c r="D1090" s="77" t="s">
        <v>68</v>
      </c>
      <c r="E1090" s="236">
        <v>64.50898549163763</v>
      </c>
      <c r="F1090" s="236">
        <v>62.59978791382415</v>
      </c>
      <c r="G1090" s="236">
        <v>57.79929674699461</v>
      </c>
    </row>
    <row r="1091" spans="1:7" ht="12.75">
      <c r="A1091" s="51">
        <v>2006</v>
      </c>
      <c r="B1091" s="229">
        <v>1</v>
      </c>
      <c r="C1091" s="231" t="s">
        <v>67</v>
      </c>
      <c r="D1091" s="51" t="s">
        <v>68</v>
      </c>
      <c r="E1091" s="235">
        <v>76.6179858278608</v>
      </c>
      <c r="F1091" s="235">
        <v>71.01928957169203</v>
      </c>
      <c r="G1091" s="235">
        <v>58.675601539056316</v>
      </c>
    </row>
    <row r="1092" spans="1:7" ht="12.75">
      <c r="A1092" s="77">
        <v>2006</v>
      </c>
      <c r="B1092" s="230">
        <v>2</v>
      </c>
      <c r="C1092" s="232" t="s">
        <v>67</v>
      </c>
      <c r="D1092" s="77" t="s">
        <v>68</v>
      </c>
      <c r="E1092" s="236">
        <v>67.52653995278081</v>
      </c>
      <c r="F1092" s="236">
        <v>60.89655707493182</v>
      </c>
      <c r="G1092" s="236">
        <v>61.333971538504024</v>
      </c>
    </row>
    <row r="1093" spans="1:7" ht="12.75">
      <c r="A1093" s="51">
        <v>2006</v>
      </c>
      <c r="B1093" s="229">
        <v>3</v>
      </c>
      <c r="C1093" s="231" t="s">
        <v>67</v>
      </c>
      <c r="D1093" s="51" t="s">
        <v>68</v>
      </c>
      <c r="E1093" s="235">
        <v>64.12392216439689</v>
      </c>
      <c r="F1093" s="235">
        <v>63.45561000899381</v>
      </c>
      <c r="G1093" s="235">
        <v>62.00408696772768</v>
      </c>
    </row>
    <row r="1094" spans="1:7" ht="12.75">
      <c r="A1094" s="77">
        <v>2006</v>
      </c>
      <c r="B1094" s="230">
        <v>4</v>
      </c>
      <c r="C1094" s="232" t="s">
        <v>67</v>
      </c>
      <c r="D1094" s="77" t="s">
        <v>68</v>
      </c>
      <c r="E1094" s="236">
        <v>62.05877740148293</v>
      </c>
      <c r="F1094" s="236">
        <v>63.4351092111811</v>
      </c>
      <c r="G1094" s="236">
        <v>61.716894640917545</v>
      </c>
    </row>
    <row r="1095" spans="1:7" ht="12.75">
      <c r="A1095" s="51">
        <v>2007</v>
      </c>
      <c r="B1095" s="229">
        <v>1</v>
      </c>
      <c r="C1095" s="231" t="s">
        <v>67</v>
      </c>
      <c r="D1095" s="51" t="s">
        <v>68</v>
      </c>
      <c r="E1095" s="235">
        <v>61.653030045840865</v>
      </c>
      <c r="F1095" s="235">
        <v>66.29869316106983</v>
      </c>
      <c r="G1095" s="235">
        <v>61.56961652460465</v>
      </c>
    </row>
    <row r="1096" spans="1:7" ht="12.75">
      <c r="A1096" s="77">
        <v>2007</v>
      </c>
      <c r="B1096" s="230">
        <v>2</v>
      </c>
      <c r="C1096" s="232" t="s">
        <v>67</v>
      </c>
      <c r="D1096" s="77" t="s">
        <v>68</v>
      </c>
      <c r="E1096" s="236">
        <v>72.67430716788508</v>
      </c>
      <c r="F1096" s="236">
        <v>71.72710398708571</v>
      </c>
      <c r="G1096" s="236">
        <v>62.9319391004989</v>
      </c>
    </row>
    <row r="1097" spans="1:7" ht="12.75">
      <c r="A1097" s="51">
        <v>2007</v>
      </c>
      <c r="B1097" s="229">
        <v>3</v>
      </c>
      <c r="C1097" s="231" t="s">
        <v>67</v>
      </c>
      <c r="D1097" s="51" t="s">
        <v>68</v>
      </c>
      <c r="E1097" s="235">
        <v>80.61609218420452</v>
      </c>
      <c r="F1097" s="235">
        <v>72.17804367280844</v>
      </c>
      <c r="G1097" s="235">
        <v>61.72425854673319</v>
      </c>
    </row>
    <row r="1098" spans="1:7" ht="12.75">
      <c r="A1098" s="77">
        <v>2007</v>
      </c>
      <c r="B1098" s="230">
        <v>4</v>
      </c>
      <c r="C1098" s="232" t="s">
        <v>67</v>
      </c>
      <c r="D1098" s="77" t="s">
        <v>68</v>
      </c>
      <c r="E1098" s="236">
        <v>70.9830853343208</v>
      </c>
      <c r="F1098" s="236">
        <v>75.03452774728979</v>
      </c>
      <c r="G1098" s="236">
        <v>60.58285314530827</v>
      </c>
    </row>
    <row r="1099" spans="1:7" ht="12.75">
      <c r="A1099" s="51">
        <v>2008</v>
      </c>
      <c r="B1099" s="229">
        <v>1</v>
      </c>
      <c r="C1099" s="231" t="s">
        <v>67</v>
      </c>
      <c r="D1099" s="51" t="s">
        <v>68</v>
      </c>
      <c r="E1099" s="235">
        <v>74.59128169978733</v>
      </c>
      <c r="F1099" s="235">
        <v>71.51759040166283</v>
      </c>
      <c r="G1099" s="235">
        <v>60.06737973821315</v>
      </c>
    </row>
    <row r="1100" spans="1:7" ht="12.75">
      <c r="A1100" s="77">
        <v>2008</v>
      </c>
      <c r="B1100" s="230">
        <v>2</v>
      </c>
      <c r="C1100" s="232" t="s">
        <v>67</v>
      </c>
      <c r="D1100" s="77" t="s">
        <v>68</v>
      </c>
      <c r="E1100" s="236">
        <v>71.08837674762277</v>
      </c>
      <c r="F1100" s="236">
        <v>74.18677349295565</v>
      </c>
      <c r="G1100" s="236">
        <v>59.77282350558736</v>
      </c>
    </row>
    <row r="1101" spans="1:7" ht="12.75">
      <c r="A1101" s="51">
        <v>2008</v>
      </c>
      <c r="B1101" s="229">
        <v>3</v>
      </c>
      <c r="C1101" s="231" t="s">
        <v>67</v>
      </c>
      <c r="D1101" s="51" t="s">
        <v>68</v>
      </c>
      <c r="E1101" s="235">
        <v>83.03039726731389</v>
      </c>
      <c r="F1101" s="235">
        <v>90.33351719279631</v>
      </c>
      <c r="G1101" s="235">
        <v>59.964285056794125</v>
      </c>
    </row>
    <row r="1102" spans="1:7" ht="12.75">
      <c r="A1102" s="77">
        <v>2008</v>
      </c>
      <c r="B1102" s="230">
        <v>4</v>
      </c>
      <c r="C1102" s="232" t="s">
        <v>67</v>
      </c>
      <c r="D1102" s="77" t="s">
        <v>68</v>
      </c>
      <c r="E1102" s="236">
        <v>81.6613546242322</v>
      </c>
      <c r="F1102" s="236">
        <v>83.96466766589306</v>
      </c>
      <c r="G1102" s="236">
        <v>59.28680572175482</v>
      </c>
    </row>
    <row r="1103" spans="1:7" ht="12.75">
      <c r="A1103" s="51">
        <v>2009</v>
      </c>
      <c r="B1103" s="229">
        <v>1</v>
      </c>
      <c r="C1103" s="231" t="s">
        <v>67</v>
      </c>
      <c r="D1103" s="51" t="s">
        <v>68</v>
      </c>
      <c r="E1103" s="235">
        <v>65.00775393605504</v>
      </c>
      <c r="F1103" s="235">
        <v>66.6104101284444</v>
      </c>
      <c r="G1103" s="235">
        <v>56.009867633792965</v>
      </c>
    </row>
    <row r="1104" spans="1:7" ht="12.75">
      <c r="A1104" s="77">
        <v>2001</v>
      </c>
      <c r="B1104" s="230">
        <v>1</v>
      </c>
      <c r="C1104" s="232" t="s">
        <v>69</v>
      </c>
      <c r="D1104" s="77" t="s">
        <v>70</v>
      </c>
      <c r="E1104" s="236">
        <v>103.76695997785914</v>
      </c>
      <c r="F1104" s="236">
        <v>103.38203161844272</v>
      </c>
      <c r="G1104" s="236">
        <v>102.84386839319124</v>
      </c>
    </row>
    <row r="1105" spans="1:7" ht="12.75">
      <c r="A1105" s="51">
        <v>2001</v>
      </c>
      <c r="B1105" s="229">
        <v>2</v>
      </c>
      <c r="C1105" s="231" t="s">
        <v>69</v>
      </c>
      <c r="D1105" s="51" t="s">
        <v>70</v>
      </c>
      <c r="E1105" s="235">
        <v>98.78315447138262</v>
      </c>
      <c r="F1105" s="235">
        <v>97.22700075999016</v>
      </c>
      <c r="G1105" s="235">
        <v>99.73029306422855</v>
      </c>
    </row>
    <row r="1106" spans="1:7" ht="12.75">
      <c r="A1106" s="77">
        <v>2001</v>
      </c>
      <c r="B1106" s="230">
        <v>3</v>
      </c>
      <c r="C1106" s="232" t="s">
        <v>69</v>
      </c>
      <c r="D1106" s="77" t="s">
        <v>70</v>
      </c>
      <c r="E1106" s="236">
        <v>97.49429991711372</v>
      </c>
      <c r="F1106" s="236">
        <v>99.24914603348476</v>
      </c>
      <c r="G1106" s="236">
        <v>98.54050189940949</v>
      </c>
    </row>
    <row r="1107" spans="1:7" ht="12.75">
      <c r="A1107" s="51">
        <v>2001</v>
      </c>
      <c r="B1107" s="229">
        <v>4</v>
      </c>
      <c r="C1107" s="231" t="s">
        <v>69</v>
      </c>
      <c r="D1107" s="51" t="s">
        <v>70</v>
      </c>
      <c r="E1107" s="235">
        <v>99.95558563364455</v>
      </c>
      <c r="F1107" s="235">
        <v>100.14182158808232</v>
      </c>
      <c r="G1107" s="235">
        <v>98.8853366431707</v>
      </c>
    </row>
    <row r="1108" spans="1:7" ht="12.75">
      <c r="A1108" s="77">
        <v>2002</v>
      </c>
      <c r="B1108" s="230">
        <v>1</v>
      </c>
      <c r="C1108" s="232" t="s">
        <v>69</v>
      </c>
      <c r="D1108" s="77" t="s">
        <v>70</v>
      </c>
      <c r="E1108" s="236">
        <v>95.37071413554865</v>
      </c>
      <c r="F1108" s="236">
        <v>100.26358544043522</v>
      </c>
      <c r="G1108" s="236">
        <v>109.57199452775606</v>
      </c>
    </row>
    <row r="1109" spans="1:7" ht="12.75">
      <c r="A1109" s="51">
        <v>2002</v>
      </c>
      <c r="B1109" s="229">
        <v>2</v>
      </c>
      <c r="C1109" s="231" t="s">
        <v>69</v>
      </c>
      <c r="D1109" s="51" t="s">
        <v>70</v>
      </c>
      <c r="E1109" s="235">
        <v>105.64449945324252</v>
      </c>
      <c r="F1109" s="235">
        <v>107.45937604970345</v>
      </c>
      <c r="G1109" s="235">
        <v>110.3230417333416</v>
      </c>
    </row>
    <row r="1110" spans="1:7" ht="12.75">
      <c r="A1110" s="77">
        <v>2002</v>
      </c>
      <c r="B1110" s="230">
        <v>3</v>
      </c>
      <c r="C1110" s="232" t="s">
        <v>69</v>
      </c>
      <c r="D1110" s="77" t="s">
        <v>70</v>
      </c>
      <c r="E1110" s="236">
        <v>112.13661259183716</v>
      </c>
      <c r="F1110" s="236">
        <v>114.39484169994849</v>
      </c>
      <c r="G1110" s="236">
        <v>111.06776385399972</v>
      </c>
    </row>
    <row r="1111" spans="1:7" ht="12.75">
      <c r="A1111" s="51">
        <v>2002</v>
      </c>
      <c r="B1111" s="229">
        <v>4</v>
      </c>
      <c r="C1111" s="231" t="s">
        <v>69</v>
      </c>
      <c r="D1111" s="51" t="s">
        <v>70</v>
      </c>
      <c r="E1111" s="235">
        <v>124.67667028940285</v>
      </c>
      <c r="F1111" s="235">
        <v>125.37919541904891</v>
      </c>
      <c r="G1111" s="235">
        <v>112.90762738375822</v>
      </c>
    </row>
    <row r="1112" spans="1:7" ht="12.75">
      <c r="A1112" s="77">
        <v>2003</v>
      </c>
      <c r="B1112" s="230">
        <v>1</v>
      </c>
      <c r="C1112" s="232" t="s">
        <v>69</v>
      </c>
      <c r="D1112" s="77" t="s">
        <v>70</v>
      </c>
      <c r="E1112" s="236">
        <v>114.25839650525036</v>
      </c>
      <c r="F1112" s="236">
        <v>108.76008462211912</v>
      </c>
      <c r="G1112" s="236">
        <v>113.24371504037458</v>
      </c>
    </row>
    <row r="1113" spans="1:7" ht="12.75">
      <c r="A1113" s="51">
        <v>2003</v>
      </c>
      <c r="B1113" s="229">
        <v>2</v>
      </c>
      <c r="C1113" s="231" t="s">
        <v>69</v>
      </c>
      <c r="D1113" s="51" t="s">
        <v>70</v>
      </c>
      <c r="E1113" s="235">
        <v>109.57236045947468</v>
      </c>
      <c r="F1113" s="235">
        <v>110.56377312898748</v>
      </c>
      <c r="G1113" s="235">
        <v>113.71773920816688</v>
      </c>
    </row>
    <row r="1114" spans="1:7" ht="12.75">
      <c r="A1114" s="77">
        <v>2003</v>
      </c>
      <c r="B1114" s="230">
        <v>3</v>
      </c>
      <c r="C1114" s="232" t="s">
        <v>69</v>
      </c>
      <c r="D1114" s="77" t="s">
        <v>70</v>
      </c>
      <c r="E1114" s="236">
        <v>125.52900818961996</v>
      </c>
      <c r="F1114" s="236">
        <v>128.91130747796782</v>
      </c>
      <c r="G1114" s="236">
        <v>115.88977424347442</v>
      </c>
    </row>
    <row r="1115" spans="1:7" ht="12.75">
      <c r="A1115" s="51">
        <v>2003</v>
      </c>
      <c r="B1115" s="229">
        <v>4</v>
      </c>
      <c r="C1115" s="231" t="s">
        <v>69</v>
      </c>
      <c r="D1115" s="51" t="s">
        <v>70</v>
      </c>
      <c r="E1115" s="235">
        <v>127.21266299191994</v>
      </c>
      <c r="F1115" s="235">
        <v>128.64219296471734</v>
      </c>
      <c r="G1115" s="235">
        <v>116.42653088236874</v>
      </c>
    </row>
    <row r="1116" spans="1:7" ht="12.75">
      <c r="A1116" s="77">
        <v>2004</v>
      </c>
      <c r="B1116" s="230">
        <v>1</v>
      </c>
      <c r="C1116" s="232" t="s">
        <v>69</v>
      </c>
      <c r="D1116" s="77" t="s">
        <v>70</v>
      </c>
      <c r="E1116" s="236">
        <v>121.33187107798408</v>
      </c>
      <c r="F1116" s="236">
        <v>121.5173453759125</v>
      </c>
      <c r="G1116" s="236">
        <v>115.81803331808183</v>
      </c>
    </row>
    <row r="1117" spans="1:7" ht="12.75">
      <c r="A1117" s="51">
        <v>2004</v>
      </c>
      <c r="B1117" s="229">
        <v>2</v>
      </c>
      <c r="C1117" s="231" t="s">
        <v>69</v>
      </c>
      <c r="D1117" s="51" t="s">
        <v>70</v>
      </c>
      <c r="E1117" s="235">
        <v>119.59938134546154</v>
      </c>
      <c r="F1117" s="235">
        <v>118.8616009638808</v>
      </c>
      <c r="G1117" s="235">
        <v>116.34107253794274</v>
      </c>
    </row>
    <row r="1118" spans="1:7" ht="12.75">
      <c r="A1118" s="77">
        <v>2004</v>
      </c>
      <c r="B1118" s="230">
        <v>3</v>
      </c>
      <c r="C1118" s="232" t="s">
        <v>69</v>
      </c>
      <c r="D1118" s="77" t="s">
        <v>70</v>
      </c>
      <c r="E1118" s="236">
        <v>128.40977785104576</v>
      </c>
      <c r="F1118" s="236">
        <v>130.65249004640933</v>
      </c>
      <c r="G1118" s="236">
        <v>116.92435688490178</v>
      </c>
    </row>
    <row r="1119" spans="1:7" ht="12.75">
      <c r="A1119" s="51">
        <v>2004</v>
      </c>
      <c r="B1119" s="229">
        <v>4</v>
      </c>
      <c r="C1119" s="231" t="s">
        <v>69</v>
      </c>
      <c r="D1119" s="51" t="s">
        <v>70</v>
      </c>
      <c r="E1119" s="235">
        <v>122.46252382051114</v>
      </c>
      <c r="F1119" s="235">
        <v>125.31938768973056</v>
      </c>
      <c r="G1119" s="235">
        <v>118.02797094564397</v>
      </c>
    </row>
    <row r="1120" spans="1:7" ht="12.75">
      <c r="A1120" s="77">
        <v>2005</v>
      </c>
      <c r="B1120" s="230">
        <v>1</v>
      </c>
      <c r="C1120" s="232" t="s">
        <v>69</v>
      </c>
      <c r="D1120" s="77" t="s">
        <v>70</v>
      </c>
      <c r="E1120" s="236">
        <v>121.51141248211006</v>
      </c>
      <c r="F1120" s="236">
        <v>126.05332807332606</v>
      </c>
      <c r="G1120" s="236">
        <v>122.4097170903207</v>
      </c>
    </row>
    <row r="1121" spans="1:7" ht="12.75">
      <c r="A1121" s="51">
        <v>2005</v>
      </c>
      <c r="B1121" s="229">
        <v>2</v>
      </c>
      <c r="C1121" s="231" t="s">
        <v>69</v>
      </c>
      <c r="D1121" s="51" t="s">
        <v>70</v>
      </c>
      <c r="E1121" s="235">
        <v>141.33152185129845</v>
      </c>
      <c r="F1121" s="235">
        <v>145.04070405143236</v>
      </c>
      <c r="G1121" s="235">
        <v>125.91713785899405</v>
      </c>
    </row>
    <row r="1122" spans="1:7" ht="12.75">
      <c r="A1122" s="77">
        <v>2005</v>
      </c>
      <c r="B1122" s="230">
        <v>3</v>
      </c>
      <c r="C1122" s="232" t="s">
        <v>69</v>
      </c>
      <c r="D1122" s="77" t="s">
        <v>70</v>
      </c>
      <c r="E1122" s="236">
        <v>141.46319136965417</v>
      </c>
      <c r="F1122" s="236">
        <v>144.99289497594935</v>
      </c>
      <c r="G1122" s="236">
        <v>127.88325478851294</v>
      </c>
    </row>
    <row r="1123" spans="1:7" ht="12.75">
      <c r="A1123" s="51">
        <v>2005</v>
      </c>
      <c r="B1123" s="229">
        <v>4</v>
      </c>
      <c r="C1123" s="231" t="s">
        <v>69</v>
      </c>
      <c r="D1123" s="51" t="s">
        <v>70</v>
      </c>
      <c r="E1123" s="235">
        <v>146.25347015890918</v>
      </c>
      <c r="F1123" s="235">
        <v>148.65868074669092</v>
      </c>
      <c r="G1123" s="235">
        <v>131.77903228683599</v>
      </c>
    </row>
    <row r="1124" spans="1:7" ht="12.75">
      <c r="A1124" s="77">
        <v>2006</v>
      </c>
      <c r="B1124" s="230">
        <v>1</v>
      </c>
      <c r="C1124" s="232" t="s">
        <v>69</v>
      </c>
      <c r="D1124" s="77" t="s">
        <v>70</v>
      </c>
      <c r="E1124" s="236">
        <v>170.40949153486756</v>
      </c>
      <c r="F1124" s="236">
        <v>164.0790225449653</v>
      </c>
      <c r="G1124" s="236">
        <v>127.35318261437149</v>
      </c>
    </row>
    <row r="1125" spans="1:7" ht="12.75">
      <c r="A1125" s="51">
        <v>2006</v>
      </c>
      <c r="B1125" s="229">
        <v>2</v>
      </c>
      <c r="C1125" s="231" t="s">
        <v>69</v>
      </c>
      <c r="D1125" s="51" t="s">
        <v>70</v>
      </c>
      <c r="E1125" s="235">
        <v>171.70025259786618</v>
      </c>
      <c r="F1125" s="235">
        <v>167.95599160903058</v>
      </c>
      <c r="G1125" s="235">
        <v>131.4380352839984</v>
      </c>
    </row>
    <row r="1126" spans="1:7" ht="12.75">
      <c r="A1126" s="77">
        <v>2006</v>
      </c>
      <c r="B1126" s="230">
        <v>3</v>
      </c>
      <c r="C1126" s="232" t="s">
        <v>69</v>
      </c>
      <c r="D1126" s="77" t="s">
        <v>70</v>
      </c>
      <c r="E1126" s="236">
        <v>204.56917896214134</v>
      </c>
      <c r="F1126" s="236">
        <v>198.675774790783</v>
      </c>
      <c r="G1126" s="236">
        <v>138.1452084857113</v>
      </c>
    </row>
    <row r="1127" spans="1:7" ht="12.75">
      <c r="A1127" s="51">
        <v>2006</v>
      </c>
      <c r="B1127" s="229">
        <v>4</v>
      </c>
      <c r="C1127" s="231" t="s">
        <v>69</v>
      </c>
      <c r="D1127" s="51" t="s">
        <v>70</v>
      </c>
      <c r="E1127" s="235">
        <v>212.964313763506</v>
      </c>
      <c r="F1127" s="235">
        <v>201.64123921518643</v>
      </c>
      <c r="G1127" s="235">
        <v>140.39364331578463</v>
      </c>
    </row>
    <row r="1128" spans="1:7" ht="12.75">
      <c r="A1128" s="77">
        <v>2007</v>
      </c>
      <c r="B1128" s="230">
        <v>1</v>
      </c>
      <c r="C1128" s="232" t="s">
        <v>69</v>
      </c>
      <c r="D1128" s="77" t="s">
        <v>70</v>
      </c>
      <c r="E1128" s="236">
        <v>215.82031450379256</v>
      </c>
      <c r="F1128" s="236">
        <v>213.88318860163147</v>
      </c>
      <c r="G1128" s="236">
        <v>143.43463263225007</v>
      </c>
    </row>
    <row r="1129" spans="1:7" ht="12.75">
      <c r="A1129" s="51">
        <v>2007</v>
      </c>
      <c r="B1129" s="229">
        <v>2</v>
      </c>
      <c r="C1129" s="231" t="s">
        <v>69</v>
      </c>
      <c r="D1129" s="51" t="s">
        <v>70</v>
      </c>
      <c r="E1129" s="235">
        <v>237.55430382132838</v>
      </c>
      <c r="F1129" s="235">
        <v>232.44812712946518</v>
      </c>
      <c r="G1129" s="235">
        <v>148.04356563420183</v>
      </c>
    </row>
    <row r="1130" spans="1:7" ht="12.75">
      <c r="A1130" s="77">
        <v>2007</v>
      </c>
      <c r="B1130" s="230">
        <v>3</v>
      </c>
      <c r="C1130" s="232" t="s">
        <v>69</v>
      </c>
      <c r="D1130" s="77" t="s">
        <v>70</v>
      </c>
      <c r="E1130" s="236">
        <v>242.91263806789036</v>
      </c>
      <c r="F1130" s="236">
        <v>245.4930374117906</v>
      </c>
      <c r="G1130" s="236">
        <v>145.06831015489556</v>
      </c>
    </row>
    <row r="1131" spans="1:7" ht="12.75">
      <c r="A1131" s="51">
        <v>2007</v>
      </c>
      <c r="B1131" s="229">
        <v>4</v>
      </c>
      <c r="C1131" s="231" t="s">
        <v>69</v>
      </c>
      <c r="D1131" s="51" t="s">
        <v>70</v>
      </c>
      <c r="E1131" s="235">
        <v>251.2378673434987</v>
      </c>
      <c r="F1131" s="235">
        <v>255.80502295795947</v>
      </c>
      <c r="G1131" s="235">
        <v>146.76972315142478</v>
      </c>
    </row>
    <row r="1132" spans="1:7" ht="12.75">
      <c r="A1132" s="77">
        <v>2008</v>
      </c>
      <c r="B1132" s="230">
        <v>1</v>
      </c>
      <c r="C1132" s="232" t="s">
        <v>69</v>
      </c>
      <c r="D1132" s="77" t="s">
        <v>70</v>
      </c>
      <c r="E1132" s="236">
        <v>226.4893585641949</v>
      </c>
      <c r="F1132" s="236">
        <v>229.88059553511326</v>
      </c>
      <c r="G1132" s="236">
        <v>145.26470578434026</v>
      </c>
    </row>
    <row r="1133" spans="1:7" ht="12.75">
      <c r="A1133" s="51">
        <v>2008</v>
      </c>
      <c r="B1133" s="229">
        <v>2</v>
      </c>
      <c r="C1133" s="231" t="s">
        <v>69</v>
      </c>
      <c r="D1133" s="51" t="s">
        <v>70</v>
      </c>
      <c r="E1133" s="235">
        <v>227.7203335798702</v>
      </c>
      <c r="F1133" s="235">
        <v>230.253403765118</v>
      </c>
      <c r="G1133" s="235">
        <v>143.86991565486184</v>
      </c>
    </row>
    <row r="1134" spans="1:7" ht="12.75">
      <c r="A1134" s="77">
        <v>2008</v>
      </c>
      <c r="B1134" s="230">
        <v>3</v>
      </c>
      <c r="C1134" s="232" t="s">
        <v>69</v>
      </c>
      <c r="D1134" s="77" t="s">
        <v>70</v>
      </c>
      <c r="E1134" s="236">
        <v>232.73913359362302</v>
      </c>
      <c r="F1134" s="236">
        <v>242.20162761235292</v>
      </c>
      <c r="G1134" s="236">
        <v>140.7104529673415</v>
      </c>
    </row>
    <row r="1135" spans="1:7" ht="12.75">
      <c r="A1135" s="51">
        <v>2008</v>
      </c>
      <c r="B1135" s="229">
        <v>4</v>
      </c>
      <c r="C1135" s="231" t="s">
        <v>69</v>
      </c>
      <c r="D1135" s="51" t="s">
        <v>70</v>
      </c>
      <c r="E1135" s="235">
        <v>233.5532854796673</v>
      </c>
      <c r="F1135" s="235">
        <v>236.79820397033043</v>
      </c>
      <c r="G1135" s="235">
        <v>139.629619231412</v>
      </c>
    </row>
    <row r="1136" spans="1:7" ht="12.75">
      <c r="A1136" s="77">
        <v>2009</v>
      </c>
      <c r="B1136" s="230">
        <v>1</v>
      </c>
      <c r="C1136" s="232" t="s">
        <v>69</v>
      </c>
      <c r="D1136" s="77" t="s">
        <v>70</v>
      </c>
      <c r="E1136" s="236">
        <v>214.24142047109123</v>
      </c>
      <c r="F1136" s="236">
        <v>215.583398747689</v>
      </c>
      <c r="G1136" s="236">
        <v>135.74688830978158</v>
      </c>
    </row>
    <row r="1137" spans="1:7" ht="12.75">
      <c r="A1137" s="51">
        <v>2001</v>
      </c>
      <c r="B1137" s="229">
        <v>1</v>
      </c>
      <c r="C1137" s="231" t="s">
        <v>71</v>
      </c>
      <c r="D1137" s="51" t="s">
        <v>72</v>
      </c>
      <c r="E1137" s="235">
        <v>111.76145963871318</v>
      </c>
      <c r="F1137" s="235">
        <v>110.21227327433682</v>
      </c>
      <c r="G1137" s="235">
        <v>97.77086605388054</v>
      </c>
    </row>
    <row r="1138" spans="1:7" ht="12.75">
      <c r="A1138" s="77">
        <v>2001</v>
      </c>
      <c r="B1138" s="230">
        <v>2</v>
      </c>
      <c r="C1138" s="232" t="s">
        <v>71</v>
      </c>
      <c r="D1138" s="77" t="s">
        <v>72</v>
      </c>
      <c r="E1138" s="236">
        <v>103.4692235699404</v>
      </c>
      <c r="F1138" s="236">
        <v>106.1393962520736</v>
      </c>
      <c r="G1138" s="236">
        <v>99.79819253842787</v>
      </c>
    </row>
    <row r="1139" spans="1:7" ht="12.75">
      <c r="A1139" s="51">
        <v>2001</v>
      </c>
      <c r="B1139" s="229">
        <v>3</v>
      </c>
      <c r="C1139" s="231" t="s">
        <v>71</v>
      </c>
      <c r="D1139" s="51" t="s">
        <v>72</v>
      </c>
      <c r="E1139" s="235">
        <v>95.95799222175664</v>
      </c>
      <c r="F1139" s="235">
        <v>94.11832146120076</v>
      </c>
      <c r="G1139" s="235">
        <v>100.1849858818885</v>
      </c>
    </row>
    <row r="1140" spans="1:7" ht="12.75">
      <c r="A1140" s="77">
        <v>2001</v>
      </c>
      <c r="B1140" s="230">
        <v>4</v>
      </c>
      <c r="C1140" s="232" t="s">
        <v>71</v>
      </c>
      <c r="D1140" s="77" t="s">
        <v>72</v>
      </c>
      <c r="E1140" s="236">
        <v>88.81132456958976</v>
      </c>
      <c r="F1140" s="236">
        <v>89.5300090123888</v>
      </c>
      <c r="G1140" s="236">
        <v>102.2459555258031</v>
      </c>
    </row>
    <row r="1141" spans="1:7" ht="12.75">
      <c r="A1141" s="51">
        <v>2002</v>
      </c>
      <c r="B1141" s="229">
        <v>1</v>
      </c>
      <c r="C1141" s="231" t="s">
        <v>71</v>
      </c>
      <c r="D1141" s="51" t="s">
        <v>72</v>
      </c>
      <c r="E1141" s="235">
        <v>87.31890380457695</v>
      </c>
      <c r="F1141" s="235">
        <v>86.24517136248825</v>
      </c>
      <c r="G1141" s="235">
        <v>103.55789283967148</v>
      </c>
    </row>
    <row r="1142" spans="1:7" ht="12.75">
      <c r="A1142" s="77">
        <v>2002</v>
      </c>
      <c r="B1142" s="230">
        <v>2</v>
      </c>
      <c r="C1142" s="232" t="s">
        <v>71</v>
      </c>
      <c r="D1142" s="77" t="s">
        <v>72</v>
      </c>
      <c r="E1142" s="236">
        <v>96.93901156779046</v>
      </c>
      <c r="F1142" s="236">
        <v>99.30298410876867</v>
      </c>
      <c r="G1142" s="236">
        <v>104.43091995159507</v>
      </c>
    </row>
    <row r="1143" spans="1:7" ht="12.75">
      <c r="A1143" s="51">
        <v>2002</v>
      </c>
      <c r="B1143" s="229">
        <v>3</v>
      </c>
      <c r="C1143" s="231" t="s">
        <v>71</v>
      </c>
      <c r="D1143" s="51" t="s">
        <v>72</v>
      </c>
      <c r="E1143" s="235">
        <v>108.04269712517204</v>
      </c>
      <c r="F1143" s="235">
        <v>110.19299002146236</v>
      </c>
      <c r="G1143" s="235">
        <v>107.20004377043693</v>
      </c>
    </row>
    <row r="1144" spans="1:7" ht="12.75">
      <c r="A1144" s="77">
        <v>2002</v>
      </c>
      <c r="B1144" s="230">
        <v>4</v>
      </c>
      <c r="C1144" s="232" t="s">
        <v>71</v>
      </c>
      <c r="D1144" s="77" t="s">
        <v>72</v>
      </c>
      <c r="E1144" s="236">
        <v>112.16638378050487</v>
      </c>
      <c r="F1144" s="236">
        <v>118.6871021730147</v>
      </c>
      <c r="G1144" s="236">
        <v>107.1232524009372</v>
      </c>
    </row>
    <row r="1145" spans="1:7" ht="12.75">
      <c r="A1145" s="51">
        <v>2003</v>
      </c>
      <c r="B1145" s="229">
        <v>1</v>
      </c>
      <c r="C1145" s="231" t="s">
        <v>71</v>
      </c>
      <c r="D1145" s="51" t="s">
        <v>72</v>
      </c>
      <c r="E1145" s="235">
        <v>116.536770279392</v>
      </c>
      <c r="F1145" s="235">
        <v>115.7332625443661</v>
      </c>
      <c r="G1145" s="235">
        <v>106.6189912201653</v>
      </c>
    </row>
    <row r="1146" spans="1:7" ht="12.75">
      <c r="A1146" s="77">
        <v>2003</v>
      </c>
      <c r="B1146" s="230">
        <v>2</v>
      </c>
      <c r="C1146" s="232" t="s">
        <v>71</v>
      </c>
      <c r="D1146" s="77" t="s">
        <v>72</v>
      </c>
      <c r="E1146" s="236">
        <v>122.29323269824381</v>
      </c>
      <c r="F1146" s="236">
        <v>118.08226012950001</v>
      </c>
      <c r="G1146" s="236">
        <v>106.9324647905456</v>
      </c>
    </row>
    <row r="1147" spans="1:7" ht="12.75">
      <c r="A1147" s="51">
        <v>2003</v>
      </c>
      <c r="B1147" s="229">
        <v>3</v>
      </c>
      <c r="C1147" s="231" t="s">
        <v>71</v>
      </c>
      <c r="D1147" s="51" t="s">
        <v>72</v>
      </c>
      <c r="E1147" s="235">
        <v>132.5035888669361</v>
      </c>
      <c r="F1147" s="235">
        <v>126.04407270393774</v>
      </c>
      <c r="G1147" s="235">
        <v>105.35872447797317</v>
      </c>
    </row>
    <row r="1148" spans="1:7" ht="12.75">
      <c r="A1148" s="77">
        <v>2003</v>
      </c>
      <c r="B1148" s="230">
        <v>4</v>
      </c>
      <c r="C1148" s="232" t="s">
        <v>71</v>
      </c>
      <c r="D1148" s="77" t="s">
        <v>72</v>
      </c>
      <c r="E1148" s="236">
        <v>141.91311898890967</v>
      </c>
      <c r="F1148" s="236">
        <v>135.73026941305832</v>
      </c>
      <c r="G1148" s="236">
        <v>106.07430675352096</v>
      </c>
    </row>
    <row r="1149" spans="1:7" ht="12.75">
      <c r="A1149" s="51">
        <v>2004</v>
      </c>
      <c r="B1149" s="229">
        <v>1</v>
      </c>
      <c r="C1149" s="231" t="s">
        <v>71</v>
      </c>
      <c r="D1149" s="51" t="s">
        <v>72</v>
      </c>
      <c r="E1149" s="235">
        <v>162.47323641987583</v>
      </c>
      <c r="F1149" s="235">
        <v>157.8188092584751</v>
      </c>
      <c r="G1149" s="235">
        <v>106.7586704086099</v>
      </c>
    </row>
    <row r="1150" spans="1:7" ht="12.75">
      <c r="A1150" s="77">
        <v>2004</v>
      </c>
      <c r="B1150" s="230">
        <v>2</v>
      </c>
      <c r="C1150" s="232" t="s">
        <v>71</v>
      </c>
      <c r="D1150" s="77" t="s">
        <v>72</v>
      </c>
      <c r="E1150" s="236">
        <v>147.65902888538642</v>
      </c>
      <c r="F1150" s="236">
        <v>138.41202653997038</v>
      </c>
      <c r="G1150" s="236">
        <v>110.92574474111072</v>
      </c>
    </row>
    <row r="1151" spans="1:7" ht="12.75">
      <c r="A1151" s="51">
        <v>2004</v>
      </c>
      <c r="B1151" s="229">
        <v>3</v>
      </c>
      <c r="C1151" s="231" t="s">
        <v>71</v>
      </c>
      <c r="D1151" s="51" t="s">
        <v>72</v>
      </c>
      <c r="E1151" s="235">
        <v>154.14255980822574</v>
      </c>
      <c r="F1151" s="235">
        <v>143.32917969745392</v>
      </c>
      <c r="G1151" s="235">
        <v>112.34982878034965</v>
      </c>
    </row>
    <row r="1152" spans="1:7" ht="12.75">
      <c r="A1152" s="77">
        <v>2004</v>
      </c>
      <c r="B1152" s="230">
        <v>4</v>
      </c>
      <c r="C1152" s="232" t="s">
        <v>71</v>
      </c>
      <c r="D1152" s="77" t="s">
        <v>72</v>
      </c>
      <c r="E1152" s="236">
        <v>149.94613524855305</v>
      </c>
      <c r="F1152" s="236">
        <v>147.57324687720453</v>
      </c>
      <c r="G1152" s="236">
        <v>111.55385051108424</v>
      </c>
    </row>
    <row r="1153" spans="1:7" ht="12.75">
      <c r="A1153" s="51">
        <v>2005</v>
      </c>
      <c r="B1153" s="229">
        <v>1</v>
      </c>
      <c r="C1153" s="231" t="s">
        <v>71</v>
      </c>
      <c r="D1153" s="51" t="s">
        <v>72</v>
      </c>
      <c r="E1153" s="235">
        <v>162.20293322464158</v>
      </c>
      <c r="F1153" s="235">
        <v>164.14820927566373</v>
      </c>
      <c r="G1153" s="235">
        <v>117.04639666314787</v>
      </c>
    </row>
    <row r="1154" spans="1:7" ht="12.75">
      <c r="A1154" s="77">
        <v>2005</v>
      </c>
      <c r="B1154" s="230">
        <v>2</v>
      </c>
      <c r="C1154" s="232" t="s">
        <v>71</v>
      </c>
      <c r="D1154" s="77" t="s">
        <v>72</v>
      </c>
      <c r="E1154" s="236">
        <v>178.14620798807346</v>
      </c>
      <c r="F1154" s="236">
        <v>168.21331026582007</v>
      </c>
      <c r="G1154" s="236">
        <v>120.95857256880971</v>
      </c>
    </row>
    <row r="1155" spans="1:7" ht="12.75">
      <c r="A1155" s="51">
        <v>2005</v>
      </c>
      <c r="B1155" s="229">
        <v>3</v>
      </c>
      <c r="C1155" s="231" t="s">
        <v>71</v>
      </c>
      <c r="D1155" s="51" t="s">
        <v>72</v>
      </c>
      <c r="E1155" s="235">
        <v>170.4067673298687</v>
      </c>
      <c r="F1155" s="235">
        <v>164.54699443631404</v>
      </c>
      <c r="G1155" s="235">
        <v>122.01479183295142</v>
      </c>
    </row>
    <row r="1156" spans="1:7" ht="12.75">
      <c r="A1156" s="77">
        <v>2005</v>
      </c>
      <c r="B1156" s="230">
        <v>4</v>
      </c>
      <c r="C1156" s="232" t="s">
        <v>71</v>
      </c>
      <c r="D1156" s="77" t="s">
        <v>72</v>
      </c>
      <c r="E1156" s="236">
        <v>161.12043409471346</v>
      </c>
      <c r="F1156" s="236">
        <v>167.529144446689</v>
      </c>
      <c r="G1156" s="236">
        <v>124.21161718890808</v>
      </c>
    </row>
    <row r="1157" spans="1:7" ht="12.75">
      <c r="A1157" s="51">
        <v>2006</v>
      </c>
      <c r="B1157" s="229">
        <v>1</v>
      </c>
      <c r="C1157" s="231" t="s">
        <v>71</v>
      </c>
      <c r="D1157" s="51" t="s">
        <v>72</v>
      </c>
      <c r="E1157" s="235">
        <v>159.03453892990893</v>
      </c>
      <c r="F1157" s="235">
        <v>165.9961240798031</v>
      </c>
      <c r="G1157" s="235">
        <v>127.69909111975076</v>
      </c>
    </row>
    <row r="1158" spans="1:7" ht="12.75">
      <c r="A1158" s="77">
        <v>2006</v>
      </c>
      <c r="B1158" s="230">
        <v>2</v>
      </c>
      <c r="C1158" s="232" t="s">
        <v>71</v>
      </c>
      <c r="D1158" s="77" t="s">
        <v>72</v>
      </c>
      <c r="E1158" s="236">
        <v>185.29911589162646</v>
      </c>
      <c r="F1158" s="236">
        <v>187.40226683810832</v>
      </c>
      <c r="G1158" s="236">
        <v>129.74117510749505</v>
      </c>
    </row>
    <row r="1159" spans="1:7" ht="12.75">
      <c r="A1159" s="51">
        <v>2006</v>
      </c>
      <c r="B1159" s="229">
        <v>3</v>
      </c>
      <c r="C1159" s="231" t="s">
        <v>71</v>
      </c>
      <c r="D1159" s="51" t="s">
        <v>72</v>
      </c>
      <c r="E1159" s="235">
        <v>214.72381680522668</v>
      </c>
      <c r="F1159" s="235">
        <v>201.26275764888936</v>
      </c>
      <c r="G1159" s="235">
        <v>128.30679214191923</v>
      </c>
    </row>
    <row r="1160" spans="1:7" ht="12.75">
      <c r="A1160" s="77">
        <v>2006</v>
      </c>
      <c r="B1160" s="230">
        <v>4</v>
      </c>
      <c r="C1160" s="232" t="s">
        <v>71</v>
      </c>
      <c r="D1160" s="77" t="s">
        <v>72</v>
      </c>
      <c r="E1160" s="236">
        <v>225.24785478831717</v>
      </c>
      <c r="F1160" s="236">
        <v>237.3000400210363</v>
      </c>
      <c r="G1160" s="236">
        <v>126.86474934988028</v>
      </c>
    </row>
    <row r="1161" spans="1:7" ht="12.75">
      <c r="A1161" s="51">
        <v>2007</v>
      </c>
      <c r="B1161" s="229">
        <v>1</v>
      </c>
      <c r="C1161" s="231" t="s">
        <v>71</v>
      </c>
      <c r="D1161" s="51" t="s">
        <v>72</v>
      </c>
      <c r="E1161" s="235">
        <v>245.25903485037293</v>
      </c>
      <c r="F1161" s="235">
        <v>262.559315270291</v>
      </c>
      <c r="G1161" s="235">
        <v>124.43388089291692</v>
      </c>
    </row>
    <row r="1162" spans="1:7" ht="12.75">
      <c r="A1162" s="77">
        <v>2007</v>
      </c>
      <c r="B1162" s="230">
        <v>2</v>
      </c>
      <c r="C1162" s="232" t="s">
        <v>71</v>
      </c>
      <c r="D1162" s="77" t="s">
        <v>72</v>
      </c>
      <c r="E1162" s="236">
        <v>289.8670949387795</v>
      </c>
      <c r="F1162" s="236">
        <v>277.21615807143274</v>
      </c>
      <c r="G1162" s="236">
        <v>126.17221092201139</v>
      </c>
    </row>
    <row r="1163" spans="1:7" ht="12.75">
      <c r="A1163" s="51">
        <v>2007</v>
      </c>
      <c r="B1163" s="229">
        <v>3</v>
      </c>
      <c r="C1163" s="231" t="s">
        <v>71</v>
      </c>
      <c r="D1163" s="51" t="s">
        <v>72</v>
      </c>
      <c r="E1163" s="235">
        <v>269.0430265273974</v>
      </c>
      <c r="F1163" s="235">
        <v>220.87455866653735</v>
      </c>
      <c r="G1163" s="235">
        <v>122.81720693117744</v>
      </c>
    </row>
    <row r="1164" spans="1:7" ht="12.75">
      <c r="A1164" s="77">
        <v>2007</v>
      </c>
      <c r="B1164" s="230">
        <v>4</v>
      </c>
      <c r="C1164" s="232" t="s">
        <v>71</v>
      </c>
      <c r="D1164" s="77" t="s">
        <v>72</v>
      </c>
      <c r="E1164" s="236">
        <v>246.60146378230536</v>
      </c>
      <c r="F1164" s="236">
        <v>307.67737931590574</v>
      </c>
      <c r="G1164" s="236">
        <v>123.79901645253483</v>
      </c>
    </row>
    <row r="1165" spans="1:7" ht="12.75">
      <c r="A1165" s="51">
        <v>2008</v>
      </c>
      <c r="B1165" s="229">
        <v>1</v>
      </c>
      <c r="C1165" s="231" t="s">
        <v>71</v>
      </c>
      <c r="D1165" s="51" t="s">
        <v>72</v>
      </c>
      <c r="E1165" s="235">
        <v>238.00449957780145</v>
      </c>
      <c r="F1165" s="235">
        <v>241.5522479845427</v>
      </c>
      <c r="G1165" s="235">
        <v>123.54083524292594</v>
      </c>
    </row>
    <row r="1166" spans="1:7" ht="12.75">
      <c r="A1166" s="77">
        <v>2008</v>
      </c>
      <c r="B1166" s="230">
        <v>2</v>
      </c>
      <c r="C1166" s="232" t="s">
        <v>71</v>
      </c>
      <c r="D1166" s="77" t="s">
        <v>72</v>
      </c>
      <c r="E1166" s="236">
        <v>270.22604892167396</v>
      </c>
      <c r="F1166" s="236">
        <v>227.13296217833178</v>
      </c>
      <c r="G1166" s="236">
        <v>119.29323618012823</v>
      </c>
    </row>
    <row r="1167" spans="1:7" ht="12.75">
      <c r="A1167" s="51">
        <v>2008</v>
      </c>
      <c r="B1167" s="229">
        <v>3</v>
      </c>
      <c r="C1167" s="231" t="s">
        <v>71</v>
      </c>
      <c r="D1167" s="51" t="s">
        <v>72</v>
      </c>
      <c r="E1167" s="235">
        <v>273.81814282497993</v>
      </c>
      <c r="F1167" s="235">
        <v>253.40476144465845</v>
      </c>
      <c r="G1167" s="235">
        <v>118.12849197971113</v>
      </c>
    </row>
    <row r="1168" spans="1:7" ht="12.75">
      <c r="A1168" s="77">
        <v>2008</v>
      </c>
      <c r="B1168" s="230">
        <v>4</v>
      </c>
      <c r="C1168" s="232" t="s">
        <v>71</v>
      </c>
      <c r="D1168" s="77" t="s">
        <v>72</v>
      </c>
      <c r="E1168" s="236">
        <v>226.17680839953377</v>
      </c>
      <c r="F1168" s="236">
        <v>245.95348531808742</v>
      </c>
      <c r="G1168" s="236">
        <v>111.17607301938774</v>
      </c>
    </row>
    <row r="1169" spans="1:7" ht="12.75">
      <c r="A1169" s="51">
        <v>2009</v>
      </c>
      <c r="B1169" s="229">
        <v>1</v>
      </c>
      <c r="C1169" s="231" t="s">
        <v>71</v>
      </c>
      <c r="D1169" s="51" t="s">
        <v>72</v>
      </c>
      <c r="E1169" s="235">
        <v>211.99980765100955</v>
      </c>
      <c r="F1169" s="235">
        <v>216.25608891773126</v>
      </c>
      <c r="G1169" s="235">
        <v>104.72875202760113</v>
      </c>
    </row>
    <row r="1170" spans="1:7" ht="12.75">
      <c r="A1170" s="77">
        <v>2001</v>
      </c>
      <c r="B1170" s="230">
        <v>1</v>
      </c>
      <c r="C1170" s="232" t="s">
        <v>73</v>
      </c>
      <c r="D1170" s="77" t="s">
        <v>74</v>
      </c>
      <c r="E1170" s="236">
        <v>105.09536385582227</v>
      </c>
      <c r="F1170" s="236">
        <v>104.48838929018876</v>
      </c>
      <c r="G1170" s="236">
        <v>103.24168149937223</v>
      </c>
    </row>
    <row r="1171" spans="1:7" ht="12.75">
      <c r="A1171" s="51">
        <v>2001</v>
      </c>
      <c r="B1171" s="229">
        <v>2</v>
      </c>
      <c r="C1171" s="231" t="s">
        <v>73</v>
      </c>
      <c r="D1171" s="51" t="s">
        <v>74</v>
      </c>
      <c r="E1171" s="235">
        <v>99.94079103508797</v>
      </c>
      <c r="F1171" s="235">
        <v>100.18424556615383</v>
      </c>
      <c r="G1171" s="235">
        <v>101.49503587581874</v>
      </c>
    </row>
    <row r="1172" spans="1:7" ht="12.75">
      <c r="A1172" s="77">
        <v>2001</v>
      </c>
      <c r="B1172" s="230">
        <v>3</v>
      </c>
      <c r="C1172" s="232" t="s">
        <v>73</v>
      </c>
      <c r="D1172" s="77" t="s">
        <v>74</v>
      </c>
      <c r="E1172" s="236">
        <v>99.46680341945184</v>
      </c>
      <c r="F1172" s="236">
        <v>97.4940790046159</v>
      </c>
      <c r="G1172" s="236">
        <v>97.34019755651134</v>
      </c>
    </row>
    <row r="1173" spans="1:7" ht="12.75">
      <c r="A1173" s="51">
        <v>2001</v>
      </c>
      <c r="B1173" s="229">
        <v>4</v>
      </c>
      <c r="C1173" s="231" t="s">
        <v>73</v>
      </c>
      <c r="D1173" s="51" t="s">
        <v>74</v>
      </c>
      <c r="E1173" s="235">
        <v>95.49704168963798</v>
      </c>
      <c r="F1173" s="235">
        <v>97.8332861390415</v>
      </c>
      <c r="G1173" s="235">
        <v>97.92308506829768</v>
      </c>
    </row>
    <row r="1174" spans="1:7" ht="12.75">
      <c r="A1174" s="77">
        <v>2002</v>
      </c>
      <c r="B1174" s="230">
        <v>1</v>
      </c>
      <c r="C1174" s="232" t="s">
        <v>73</v>
      </c>
      <c r="D1174" s="77" t="s">
        <v>74</v>
      </c>
      <c r="E1174" s="236">
        <v>121.45774830004285</v>
      </c>
      <c r="F1174" s="236">
        <v>119.85402507213756</v>
      </c>
      <c r="G1174" s="236">
        <v>117.70403927844062</v>
      </c>
    </row>
    <row r="1175" spans="1:7" ht="12.75">
      <c r="A1175" s="51">
        <v>2002</v>
      </c>
      <c r="B1175" s="229">
        <v>2</v>
      </c>
      <c r="C1175" s="231" t="s">
        <v>73</v>
      </c>
      <c r="D1175" s="51" t="s">
        <v>74</v>
      </c>
      <c r="E1175" s="235">
        <v>136.59988136974553</v>
      </c>
      <c r="F1175" s="235">
        <v>133.42914974286876</v>
      </c>
      <c r="G1175" s="235">
        <v>118.57534517841188</v>
      </c>
    </row>
    <row r="1176" spans="1:7" ht="12.75">
      <c r="A1176" s="77">
        <v>2002</v>
      </c>
      <c r="B1176" s="230">
        <v>3</v>
      </c>
      <c r="C1176" s="232" t="s">
        <v>73</v>
      </c>
      <c r="D1176" s="77" t="s">
        <v>74</v>
      </c>
      <c r="E1176" s="236">
        <v>147.41788052870675</v>
      </c>
      <c r="F1176" s="236">
        <v>150.84150401944927</v>
      </c>
      <c r="G1176" s="236">
        <v>116.98088471836347</v>
      </c>
    </row>
    <row r="1177" spans="1:7" ht="12.75">
      <c r="A1177" s="51">
        <v>2002</v>
      </c>
      <c r="B1177" s="229">
        <v>4</v>
      </c>
      <c r="C1177" s="231" t="s">
        <v>73</v>
      </c>
      <c r="D1177" s="51" t="s">
        <v>74</v>
      </c>
      <c r="E1177" s="235">
        <v>149.5674354330373</v>
      </c>
      <c r="F1177" s="235">
        <v>158.96023853239947</v>
      </c>
      <c r="G1177" s="235">
        <v>114.55472317197886</v>
      </c>
    </row>
    <row r="1178" spans="1:7" ht="12.75">
      <c r="A1178" s="77">
        <v>2003</v>
      </c>
      <c r="B1178" s="230">
        <v>1</v>
      </c>
      <c r="C1178" s="232" t="s">
        <v>73</v>
      </c>
      <c r="D1178" s="77" t="s">
        <v>74</v>
      </c>
      <c r="E1178" s="236">
        <v>201.53012716875602</v>
      </c>
      <c r="F1178" s="236">
        <v>203.29759786644942</v>
      </c>
      <c r="G1178" s="236">
        <v>112.50700762255144</v>
      </c>
    </row>
    <row r="1179" spans="1:7" ht="12.75">
      <c r="A1179" s="51">
        <v>2003</v>
      </c>
      <c r="B1179" s="229">
        <v>2</v>
      </c>
      <c r="C1179" s="231" t="s">
        <v>73</v>
      </c>
      <c r="D1179" s="51" t="s">
        <v>74</v>
      </c>
      <c r="E1179" s="235">
        <v>206.79330511719726</v>
      </c>
      <c r="F1179" s="235">
        <v>215.27740011319713</v>
      </c>
      <c r="G1179" s="235">
        <v>113.28736913565703</v>
      </c>
    </row>
    <row r="1180" spans="1:7" ht="12.75">
      <c r="A1180" s="77">
        <v>2003</v>
      </c>
      <c r="B1180" s="230">
        <v>3</v>
      </c>
      <c r="C1180" s="232" t="s">
        <v>73</v>
      </c>
      <c r="D1180" s="77" t="s">
        <v>74</v>
      </c>
      <c r="E1180" s="236">
        <v>176.73470252529484</v>
      </c>
      <c r="F1180" s="236">
        <v>186.3811966898828</v>
      </c>
      <c r="G1180" s="236">
        <v>112.29871563973005</v>
      </c>
    </row>
    <row r="1181" spans="1:7" ht="12.75">
      <c r="A1181" s="51">
        <v>2003</v>
      </c>
      <c r="B1181" s="229">
        <v>4</v>
      </c>
      <c r="C1181" s="231" t="s">
        <v>73</v>
      </c>
      <c r="D1181" s="51" t="s">
        <v>74</v>
      </c>
      <c r="E1181" s="235">
        <v>198.22084436321455</v>
      </c>
      <c r="F1181" s="235">
        <v>199.95529417569136</v>
      </c>
      <c r="G1181" s="235">
        <v>113.52939855231573</v>
      </c>
    </row>
    <row r="1182" spans="1:7" ht="12.75">
      <c r="A1182" s="77">
        <v>2004</v>
      </c>
      <c r="B1182" s="230">
        <v>1</v>
      </c>
      <c r="C1182" s="232" t="s">
        <v>73</v>
      </c>
      <c r="D1182" s="77" t="s">
        <v>74</v>
      </c>
      <c r="E1182" s="236">
        <v>175.21304581423487</v>
      </c>
      <c r="F1182" s="236">
        <v>175.25549253464064</v>
      </c>
      <c r="G1182" s="236">
        <v>118.5445414344735</v>
      </c>
    </row>
    <row r="1183" spans="1:7" ht="12.75">
      <c r="A1183" s="51">
        <v>2004</v>
      </c>
      <c r="B1183" s="229">
        <v>2</v>
      </c>
      <c r="C1183" s="231" t="s">
        <v>73</v>
      </c>
      <c r="D1183" s="51" t="s">
        <v>74</v>
      </c>
      <c r="E1183" s="235">
        <v>185.81077836183124</v>
      </c>
      <c r="F1183" s="235">
        <v>180.17718325294845</v>
      </c>
      <c r="G1183" s="235">
        <v>124.1091644354814</v>
      </c>
    </row>
    <row r="1184" spans="1:7" ht="12.75">
      <c r="A1184" s="77">
        <v>2004</v>
      </c>
      <c r="B1184" s="230">
        <v>3</v>
      </c>
      <c r="C1184" s="232" t="s">
        <v>73</v>
      </c>
      <c r="D1184" s="77" t="s">
        <v>74</v>
      </c>
      <c r="E1184" s="236">
        <v>208.39890408144288</v>
      </c>
      <c r="F1184" s="236">
        <v>213.87542795287155</v>
      </c>
      <c r="G1184" s="236">
        <v>125.29056135943082</v>
      </c>
    </row>
    <row r="1185" spans="1:7" ht="12.75">
      <c r="A1185" s="51">
        <v>2004</v>
      </c>
      <c r="B1185" s="229">
        <v>4</v>
      </c>
      <c r="C1185" s="231" t="s">
        <v>73</v>
      </c>
      <c r="D1185" s="51" t="s">
        <v>74</v>
      </c>
      <c r="E1185" s="235">
        <v>239.8829633467909</v>
      </c>
      <c r="F1185" s="235">
        <v>255.24060167910122</v>
      </c>
      <c r="G1185" s="235">
        <v>127.2025937510183</v>
      </c>
    </row>
    <row r="1186" spans="1:7" ht="12.75">
      <c r="A1186" s="77">
        <v>2005</v>
      </c>
      <c r="B1186" s="230">
        <v>1</v>
      </c>
      <c r="C1186" s="232" t="s">
        <v>73</v>
      </c>
      <c r="D1186" s="77" t="s">
        <v>74</v>
      </c>
      <c r="E1186" s="236">
        <v>217.5253315418659</v>
      </c>
      <c r="F1186" s="236">
        <v>221.69864398670043</v>
      </c>
      <c r="G1186" s="236">
        <v>133.4953585840795</v>
      </c>
    </row>
    <row r="1187" spans="1:7" ht="12.75">
      <c r="A1187" s="51">
        <v>2005</v>
      </c>
      <c r="B1187" s="229">
        <v>2</v>
      </c>
      <c r="C1187" s="231" t="s">
        <v>73</v>
      </c>
      <c r="D1187" s="51" t="s">
        <v>74</v>
      </c>
      <c r="E1187" s="235">
        <v>234.49312593504678</v>
      </c>
      <c r="F1187" s="235">
        <v>230.27558974033852</v>
      </c>
      <c r="G1187" s="235">
        <v>137.07416689177796</v>
      </c>
    </row>
    <row r="1188" spans="1:7" ht="12.75">
      <c r="A1188" s="77">
        <v>2005</v>
      </c>
      <c r="B1188" s="230">
        <v>3</v>
      </c>
      <c r="C1188" s="232" t="s">
        <v>73</v>
      </c>
      <c r="D1188" s="77" t="s">
        <v>74</v>
      </c>
      <c r="E1188" s="236">
        <v>266.89518609557746</v>
      </c>
      <c r="F1188" s="236">
        <v>240.60494816359022</v>
      </c>
      <c r="G1188" s="236">
        <v>136.7950262978757</v>
      </c>
    </row>
    <row r="1189" spans="1:7" ht="12.75">
      <c r="A1189" s="51">
        <v>2005</v>
      </c>
      <c r="B1189" s="229">
        <v>4</v>
      </c>
      <c r="C1189" s="231" t="s">
        <v>73</v>
      </c>
      <c r="D1189" s="51" t="s">
        <v>74</v>
      </c>
      <c r="E1189" s="235">
        <v>249.6764843036072</v>
      </c>
      <c r="F1189" s="235">
        <v>259.9467209910499</v>
      </c>
      <c r="G1189" s="235">
        <v>138.08262279453862</v>
      </c>
    </row>
    <row r="1190" spans="1:7" ht="12.75">
      <c r="A1190" s="77">
        <v>2006</v>
      </c>
      <c r="B1190" s="230">
        <v>1</v>
      </c>
      <c r="C1190" s="232" t="s">
        <v>73</v>
      </c>
      <c r="D1190" s="77" t="s">
        <v>74</v>
      </c>
      <c r="E1190" s="236">
        <v>273.68985910989943</v>
      </c>
      <c r="F1190" s="236">
        <v>273.606939786224</v>
      </c>
      <c r="G1190" s="236">
        <v>140.45128401894365</v>
      </c>
    </row>
    <row r="1191" spans="1:7" ht="12.75">
      <c r="A1191" s="51">
        <v>2006</v>
      </c>
      <c r="B1191" s="229">
        <v>2</v>
      </c>
      <c r="C1191" s="231" t="s">
        <v>73</v>
      </c>
      <c r="D1191" s="51" t="s">
        <v>74</v>
      </c>
      <c r="E1191" s="235">
        <v>355.3780320702698</v>
      </c>
      <c r="F1191" s="235">
        <v>362.3507731264311</v>
      </c>
      <c r="G1191" s="235">
        <v>144.6642093983427</v>
      </c>
    </row>
    <row r="1192" spans="1:7" ht="12.75">
      <c r="A1192" s="77">
        <v>2006</v>
      </c>
      <c r="B1192" s="230">
        <v>3</v>
      </c>
      <c r="C1192" s="232" t="s">
        <v>73</v>
      </c>
      <c r="D1192" s="77" t="s">
        <v>74</v>
      </c>
      <c r="E1192" s="236">
        <v>346.1640929152506</v>
      </c>
      <c r="F1192" s="236">
        <v>345.9592350861314</v>
      </c>
      <c r="G1192" s="236">
        <v>147.93322005275678</v>
      </c>
    </row>
    <row r="1193" spans="1:7" ht="12.75">
      <c r="A1193" s="51">
        <v>2006</v>
      </c>
      <c r="B1193" s="229">
        <v>4</v>
      </c>
      <c r="C1193" s="231" t="s">
        <v>73</v>
      </c>
      <c r="D1193" s="51" t="s">
        <v>74</v>
      </c>
      <c r="E1193" s="235">
        <v>336.3246671758418</v>
      </c>
      <c r="F1193" s="235">
        <v>314.08873626678894</v>
      </c>
      <c r="G1193" s="235">
        <v>146.34228002076773</v>
      </c>
    </row>
    <row r="1194" spans="1:7" ht="12.75">
      <c r="A1194" s="77">
        <v>2007</v>
      </c>
      <c r="B1194" s="230">
        <v>1</v>
      </c>
      <c r="C1194" s="232" t="s">
        <v>73</v>
      </c>
      <c r="D1194" s="77" t="s">
        <v>74</v>
      </c>
      <c r="E1194" s="236">
        <v>286.5216151489692</v>
      </c>
      <c r="F1194" s="236">
        <v>274.34523458085846</v>
      </c>
      <c r="G1194" s="236">
        <v>147.7621859317352</v>
      </c>
    </row>
    <row r="1195" spans="1:7" ht="12.75">
      <c r="A1195" s="51">
        <v>2007</v>
      </c>
      <c r="B1195" s="229">
        <v>2</v>
      </c>
      <c r="C1195" s="231" t="s">
        <v>73</v>
      </c>
      <c r="D1195" s="51" t="s">
        <v>74</v>
      </c>
      <c r="E1195" s="235">
        <v>252.11370570416838</v>
      </c>
      <c r="F1195" s="235">
        <v>241.19978533094863</v>
      </c>
      <c r="G1195" s="235">
        <v>152.8399630933086</v>
      </c>
    </row>
    <row r="1196" spans="1:7" ht="12.75">
      <c r="A1196" s="77">
        <v>2007</v>
      </c>
      <c r="B1196" s="230">
        <v>3</v>
      </c>
      <c r="C1196" s="232" t="s">
        <v>73</v>
      </c>
      <c r="D1196" s="77" t="s">
        <v>74</v>
      </c>
      <c r="E1196" s="236">
        <v>248.25905765513045</v>
      </c>
      <c r="F1196" s="236">
        <v>241.8012853636488</v>
      </c>
      <c r="G1196" s="236">
        <v>148.6044483017655</v>
      </c>
    </row>
    <row r="1197" spans="1:7" ht="12.75">
      <c r="A1197" s="51">
        <v>2007</v>
      </c>
      <c r="B1197" s="229">
        <v>4</v>
      </c>
      <c r="C1197" s="231" t="s">
        <v>73</v>
      </c>
      <c r="D1197" s="51" t="s">
        <v>74</v>
      </c>
      <c r="E1197" s="235">
        <v>245.96773582849087</v>
      </c>
      <c r="F1197" s="235">
        <v>236.95392039634248</v>
      </c>
      <c r="G1197" s="235">
        <v>149.8210495028236</v>
      </c>
    </row>
    <row r="1198" spans="1:7" ht="12.75">
      <c r="A1198" s="77">
        <v>2008</v>
      </c>
      <c r="B1198" s="230">
        <v>1</v>
      </c>
      <c r="C1198" s="232" t="s">
        <v>73</v>
      </c>
      <c r="D1198" s="77" t="s">
        <v>74</v>
      </c>
      <c r="E1198" s="236">
        <v>227.9806650986397</v>
      </c>
      <c r="F1198" s="236">
        <v>212.29400242357335</v>
      </c>
      <c r="G1198" s="236">
        <v>149.10786948837682</v>
      </c>
    </row>
    <row r="1199" spans="1:7" ht="12.75">
      <c r="A1199" s="51">
        <v>2008</v>
      </c>
      <c r="B1199" s="229">
        <v>2</v>
      </c>
      <c r="C1199" s="231" t="s">
        <v>73</v>
      </c>
      <c r="D1199" s="51" t="s">
        <v>74</v>
      </c>
      <c r="E1199" s="235">
        <v>243.70778801046313</v>
      </c>
      <c r="F1199" s="235">
        <v>240.16452784768433</v>
      </c>
      <c r="G1199" s="235">
        <v>150.17118539233073</v>
      </c>
    </row>
    <row r="1200" spans="1:7" ht="12.75">
      <c r="A1200" s="77">
        <v>2008</v>
      </c>
      <c r="B1200" s="230">
        <v>3</v>
      </c>
      <c r="C1200" s="232" t="s">
        <v>73</v>
      </c>
      <c r="D1200" s="77" t="s">
        <v>74</v>
      </c>
      <c r="E1200" s="236">
        <v>256.9496265347425</v>
      </c>
      <c r="F1200" s="236">
        <v>250.49374505804914</v>
      </c>
      <c r="G1200" s="236">
        <v>144.37861468674032</v>
      </c>
    </row>
    <row r="1201" spans="1:7" ht="12.75">
      <c r="A1201" s="51">
        <v>2008</v>
      </c>
      <c r="B1201" s="229">
        <v>4</v>
      </c>
      <c r="C1201" s="231" t="s">
        <v>73</v>
      </c>
      <c r="D1201" s="51" t="s">
        <v>74</v>
      </c>
      <c r="E1201" s="235">
        <v>261.51782057813665</v>
      </c>
      <c r="F1201" s="235">
        <v>268.60441081041705</v>
      </c>
      <c r="G1201" s="235">
        <v>138.57313574562062</v>
      </c>
    </row>
    <row r="1202" spans="1:7" ht="12.75">
      <c r="A1202" s="77">
        <v>2009</v>
      </c>
      <c r="B1202" s="230">
        <v>1</v>
      </c>
      <c r="C1202" s="232" t="s">
        <v>73</v>
      </c>
      <c r="D1202" s="77" t="s">
        <v>74</v>
      </c>
      <c r="E1202" s="236">
        <v>306.5149661914361</v>
      </c>
      <c r="F1202" s="236">
        <v>317.5234928324374</v>
      </c>
      <c r="G1202" s="236">
        <v>132.787019157924</v>
      </c>
    </row>
    <row r="1203" spans="1:7" ht="12.75">
      <c r="A1203" s="51">
        <v>2001</v>
      </c>
      <c r="B1203" s="229">
        <v>1</v>
      </c>
      <c r="C1203" s="231" t="s">
        <v>75</v>
      </c>
      <c r="D1203" s="51" t="s">
        <v>76</v>
      </c>
      <c r="E1203" s="235">
        <v>92.06315236270935</v>
      </c>
      <c r="F1203" s="235">
        <v>92.9465701301044</v>
      </c>
      <c r="G1203" s="235">
        <v>97.06412138148137</v>
      </c>
    </row>
    <row r="1204" spans="1:7" ht="12.75">
      <c r="A1204" s="77">
        <v>2001</v>
      </c>
      <c r="B1204" s="230">
        <v>2</v>
      </c>
      <c r="C1204" s="232" t="s">
        <v>75</v>
      </c>
      <c r="D1204" s="77" t="s">
        <v>76</v>
      </c>
      <c r="E1204" s="236">
        <v>103.08528102717011</v>
      </c>
      <c r="F1204" s="236">
        <v>107.75879053203204</v>
      </c>
      <c r="G1204" s="236">
        <v>104.55106669401457</v>
      </c>
    </row>
    <row r="1205" spans="1:7" ht="12.75">
      <c r="A1205" s="51">
        <v>2001</v>
      </c>
      <c r="B1205" s="229">
        <v>3</v>
      </c>
      <c r="C1205" s="231" t="s">
        <v>75</v>
      </c>
      <c r="D1205" s="51" t="s">
        <v>76</v>
      </c>
      <c r="E1205" s="235">
        <v>103.76463491553797</v>
      </c>
      <c r="F1205" s="235">
        <v>101.99270082547434</v>
      </c>
      <c r="G1205" s="235">
        <v>100.42331009163298</v>
      </c>
    </row>
    <row r="1206" spans="1:7" ht="12.75">
      <c r="A1206" s="77">
        <v>2001</v>
      </c>
      <c r="B1206" s="230">
        <v>4</v>
      </c>
      <c r="C1206" s="232" t="s">
        <v>75</v>
      </c>
      <c r="D1206" s="77" t="s">
        <v>76</v>
      </c>
      <c r="E1206" s="236">
        <v>101.0869316945825</v>
      </c>
      <c r="F1206" s="236">
        <v>97.30193851238914</v>
      </c>
      <c r="G1206" s="236">
        <v>97.9615018328711</v>
      </c>
    </row>
    <row r="1207" spans="1:7" ht="12.75">
      <c r="A1207" s="51">
        <v>2002</v>
      </c>
      <c r="B1207" s="229">
        <v>1</v>
      </c>
      <c r="C1207" s="231" t="s">
        <v>75</v>
      </c>
      <c r="D1207" s="51" t="s">
        <v>76</v>
      </c>
      <c r="E1207" s="235">
        <v>92.76605518144875</v>
      </c>
      <c r="F1207" s="235">
        <v>85.5461746747028</v>
      </c>
      <c r="G1207" s="235">
        <v>93.38947345936327</v>
      </c>
    </row>
    <row r="1208" spans="1:7" ht="12.75">
      <c r="A1208" s="77">
        <v>2002</v>
      </c>
      <c r="B1208" s="230">
        <v>2</v>
      </c>
      <c r="C1208" s="232" t="s">
        <v>75</v>
      </c>
      <c r="D1208" s="77" t="s">
        <v>76</v>
      </c>
      <c r="E1208" s="236">
        <v>108.46886518464983</v>
      </c>
      <c r="F1208" s="236">
        <v>96.48720718144872</v>
      </c>
      <c r="G1208" s="236">
        <v>99.06881355607325</v>
      </c>
    </row>
    <row r="1209" spans="1:7" ht="12.75">
      <c r="A1209" s="51">
        <v>2002</v>
      </c>
      <c r="B1209" s="229">
        <v>3</v>
      </c>
      <c r="C1209" s="231" t="s">
        <v>75</v>
      </c>
      <c r="D1209" s="51" t="s">
        <v>76</v>
      </c>
      <c r="E1209" s="235">
        <v>108.82799020282462</v>
      </c>
      <c r="F1209" s="235">
        <v>102.36950179630051</v>
      </c>
      <c r="G1209" s="235">
        <v>100.7412796778612</v>
      </c>
    </row>
    <row r="1210" spans="1:7" ht="12.75">
      <c r="A1210" s="77">
        <v>2002</v>
      </c>
      <c r="B1210" s="230">
        <v>4</v>
      </c>
      <c r="C1210" s="232" t="s">
        <v>75</v>
      </c>
      <c r="D1210" s="77" t="s">
        <v>76</v>
      </c>
      <c r="E1210" s="236">
        <v>115.53411240693106</v>
      </c>
      <c r="F1210" s="236">
        <v>106.91919221500633</v>
      </c>
      <c r="G1210" s="236">
        <v>100.20815159383015</v>
      </c>
    </row>
    <row r="1211" spans="1:7" ht="12.75">
      <c r="A1211" s="51">
        <v>2003</v>
      </c>
      <c r="B1211" s="229">
        <v>1</v>
      </c>
      <c r="C1211" s="231" t="s">
        <v>75</v>
      </c>
      <c r="D1211" s="51" t="s">
        <v>76</v>
      </c>
      <c r="E1211" s="235">
        <v>103.09976477707424</v>
      </c>
      <c r="F1211" s="235">
        <v>94.67406059182348</v>
      </c>
      <c r="G1211" s="235">
        <v>99.75923829630017</v>
      </c>
    </row>
    <row r="1212" spans="1:7" ht="12.75">
      <c r="A1212" s="77">
        <v>2003</v>
      </c>
      <c r="B1212" s="230">
        <v>2</v>
      </c>
      <c r="C1212" s="232" t="s">
        <v>75</v>
      </c>
      <c r="D1212" s="77" t="s">
        <v>76</v>
      </c>
      <c r="E1212" s="236">
        <v>105.87495996515283</v>
      </c>
      <c r="F1212" s="236">
        <v>95.14091575407072</v>
      </c>
      <c r="G1212" s="236">
        <v>105.54518632729283</v>
      </c>
    </row>
    <row r="1213" spans="1:7" ht="12.75">
      <c r="A1213" s="51">
        <v>2003</v>
      </c>
      <c r="B1213" s="229">
        <v>3</v>
      </c>
      <c r="C1213" s="231" t="s">
        <v>75</v>
      </c>
      <c r="D1213" s="51" t="s">
        <v>76</v>
      </c>
      <c r="E1213" s="235">
        <v>125.23065024548083</v>
      </c>
      <c r="F1213" s="235">
        <v>109.90905372370972</v>
      </c>
      <c r="G1213" s="235">
        <v>102.04921350434125</v>
      </c>
    </row>
    <row r="1214" spans="1:7" ht="12.75">
      <c r="A1214" s="77">
        <v>2003</v>
      </c>
      <c r="B1214" s="230">
        <v>4</v>
      </c>
      <c r="C1214" s="232" t="s">
        <v>75</v>
      </c>
      <c r="D1214" s="77" t="s">
        <v>76</v>
      </c>
      <c r="E1214" s="236">
        <v>131.90181538125967</v>
      </c>
      <c r="F1214" s="236">
        <v>125.6611299533354</v>
      </c>
      <c r="G1214" s="236">
        <v>103.7183164101563</v>
      </c>
    </row>
    <row r="1215" spans="1:7" ht="12.75">
      <c r="A1215" s="51">
        <v>2004</v>
      </c>
      <c r="B1215" s="229">
        <v>1</v>
      </c>
      <c r="C1215" s="231" t="s">
        <v>75</v>
      </c>
      <c r="D1215" s="51" t="s">
        <v>76</v>
      </c>
      <c r="E1215" s="235">
        <v>116.7760818353044</v>
      </c>
      <c r="F1215" s="235">
        <v>100.42769111401753</v>
      </c>
      <c r="G1215" s="235">
        <v>94.81199357473679</v>
      </c>
    </row>
    <row r="1216" spans="1:7" ht="12.75">
      <c r="A1216" s="77">
        <v>2004</v>
      </c>
      <c r="B1216" s="230">
        <v>2</v>
      </c>
      <c r="C1216" s="232" t="s">
        <v>75</v>
      </c>
      <c r="D1216" s="77" t="s">
        <v>76</v>
      </c>
      <c r="E1216" s="236">
        <v>111.17342252009536</v>
      </c>
      <c r="F1216" s="236">
        <v>99.65808626091682</v>
      </c>
      <c r="G1216" s="236">
        <v>96.9167903235007</v>
      </c>
    </row>
    <row r="1217" spans="1:7" ht="12.75">
      <c r="A1217" s="51">
        <v>2004</v>
      </c>
      <c r="B1217" s="229">
        <v>3</v>
      </c>
      <c r="C1217" s="231" t="s">
        <v>75</v>
      </c>
      <c r="D1217" s="51" t="s">
        <v>76</v>
      </c>
      <c r="E1217" s="235">
        <v>117.36991248316235</v>
      </c>
      <c r="F1217" s="235">
        <v>103.63409123877557</v>
      </c>
      <c r="G1217" s="235">
        <v>93.38788203224676</v>
      </c>
    </row>
    <row r="1218" spans="1:7" ht="12.75">
      <c r="A1218" s="77">
        <v>2004</v>
      </c>
      <c r="B1218" s="230">
        <v>4</v>
      </c>
      <c r="C1218" s="232" t="s">
        <v>75</v>
      </c>
      <c r="D1218" s="77" t="s">
        <v>76</v>
      </c>
      <c r="E1218" s="236">
        <v>125.4897936438488</v>
      </c>
      <c r="F1218" s="236">
        <v>110.6336836916727</v>
      </c>
      <c r="G1218" s="236">
        <v>94.41725245625283</v>
      </c>
    </row>
    <row r="1219" spans="1:7" ht="12.75">
      <c r="A1219" s="51">
        <v>2005</v>
      </c>
      <c r="B1219" s="229">
        <v>1</v>
      </c>
      <c r="C1219" s="231" t="s">
        <v>75</v>
      </c>
      <c r="D1219" s="51" t="s">
        <v>76</v>
      </c>
      <c r="E1219" s="235">
        <v>117.365776568118</v>
      </c>
      <c r="F1219" s="235">
        <v>101.72863629573162</v>
      </c>
      <c r="G1219" s="235">
        <v>94.32644208848002</v>
      </c>
    </row>
    <row r="1220" spans="1:7" ht="12.75">
      <c r="A1220" s="77">
        <v>2005</v>
      </c>
      <c r="B1220" s="230">
        <v>2</v>
      </c>
      <c r="C1220" s="232" t="s">
        <v>75</v>
      </c>
      <c r="D1220" s="77" t="s">
        <v>76</v>
      </c>
      <c r="E1220" s="236">
        <v>128.1586648346682</v>
      </c>
      <c r="F1220" s="236">
        <v>115.40431885211511</v>
      </c>
      <c r="G1220" s="236">
        <v>97.14885929863969</v>
      </c>
    </row>
    <row r="1221" spans="1:7" ht="12.75">
      <c r="A1221" s="51">
        <v>2005</v>
      </c>
      <c r="B1221" s="229">
        <v>3</v>
      </c>
      <c r="C1221" s="231" t="s">
        <v>75</v>
      </c>
      <c r="D1221" s="51" t="s">
        <v>76</v>
      </c>
      <c r="E1221" s="235">
        <v>128.13432984901613</v>
      </c>
      <c r="F1221" s="235">
        <v>114.0976064948367</v>
      </c>
      <c r="G1221" s="235">
        <v>95.92784214825402</v>
      </c>
    </row>
    <row r="1222" spans="1:7" ht="12.75">
      <c r="A1222" s="77">
        <v>2005</v>
      </c>
      <c r="B1222" s="230">
        <v>4</v>
      </c>
      <c r="C1222" s="232" t="s">
        <v>75</v>
      </c>
      <c r="D1222" s="77" t="s">
        <v>76</v>
      </c>
      <c r="E1222" s="236">
        <v>137.37221317355247</v>
      </c>
      <c r="F1222" s="236">
        <v>124.97878257777074</v>
      </c>
      <c r="G1222" s="236">
        <v>98.57467543639673</v>
      </c>
    </row>
    <row r="1223" spans="1:7" ht="12.75">
      <c r="A1223" s="51">
        <v>2006</v>
      </c>
      <c r="B1223" s="229">
        <v>1</v>
      </c>
      <c r="C1223" s="231" t="s">
        <v>75</v>
      </c>
      <c r="D1223" s="51" t="s">
        <v>76</v>
      </c>
      <c r="E1223" s="235">
        <v>122.58357449832374</v>
      </c>
      <c r="F1223" s="235">
        <v>110.75856444271832</v>
      </c>
      <c r="G1223" s="235">
        <v>98.42759927879351</v>
      </c>
    </row>
    <row r="1224" spans="1:7" ht="12.75">
      <c r="A1224" s="77">
        <v>2006</v>
      </c>
      <c r="B1224" s="230">
        <v>2</v>
      </c>
      <c r="C1224" s="232" t="s">
        <v>75</v>
      </c>
      <c r="D1224" s="77" t="s">
        <v>76</v>
      </c>
      <c r="E1224" s="236">
        <v>131.2583937472644</v>
      </c>
      <c r="F1224" s="236">
        <v>123.72470107842847</v>
      </c>
      <c r="G1224" s="236">
        <v>101.89715441161103</v>
      </c>
    </row>
    <row r="1225" spans="1:7" ht="12.75">
      <c r="A1225" s="51">
        <v>2006</v>
      </c>
      <c r="B1225" s="229">
        <v>3</v>
      </c>
      <c r="C1225" s="231" t="s">
        <v>75</v>
      </c>
      <c r="D1225" s="51" t="s">
        <v>76</v>
      </c>
      <c r="E1225" s="235">
        <v>142.37003664640588</v>
      </c>
      <c r="F1225" s="235">
        <v>134.59799056330777</v>
      </c>
      <c r="G1225" s="235">
        <v>106.38929341590882</v>
      </c>
    </row>
    <row r="1226" spans="1:7" ht="12.75">
      <c r="A1226" s="77">
        <v>2006</v>
      </c>
      <c r="B1226" s="230">
        <v>4</v>
      </c>
      <c r="C1226" s="232" t="s">
        <v>75</v>
      </c>
      <c r="D1226" s="77" t="s">
        <v>76</v>
      </c>
      <c r="E1226" s="236">
        <v>143.8455046974127</v>
      </c>
      <c r="F1226" s="236">
        <v>140.5626391127464</v>
      </c>
      <c r="G1226" s="236">
        <v>106.85452060963541</v>
      </c>
    </row>
    <row r="1227" spans="1:7" ht="12.75">
      <c r="A1227" s="51">
        <v>2007</v>
      </c>
      <c r="B1227" s="229">
        <v>1</v>
      </c>
      <c r="C1227" s="231" t="s">
        <v>75</v>
      </c>
      <c r="D1227" s="51" t="s">
        <v>76</v>
      </c>
      <c r="E1227" s="235">
        <v>140.05264027511996</v>
      </c>
      <c r="F1227" s="235">
        <v>133.37545264531187</v>
      </c>
      <c r="G1227" s="235">
        <v>108.22022034416945</v>
      </c>
    </row>
    <row r="1228" spans="1:7" ht="12.75">
      <c r="A1228" s="77">
        <v>2007</v>
      </c>
      <c r="B1228" s="230">
        <v>2</v>
      </c>
      <c r="C1228" s="232" t="s">
        <v>75</v>
      </c>
      <c r="D1228" s="77" t="s">
        <v>76</v>
      </c>
      <c r="E1228" s="236">
        <v>149.703711744189</v>
      </c>
      <c r="F1228" s="236">
        <v>141.079364999619</v>
      </c>
      <c r="G1228" s="236">
        <v>114.294563903555</v>
      </c>
    </row>
    <row r="1229" spans="1:7" ht="12.75">
      <c r="A1229" s="51">
        <v>2007</v>
      </c>
      <c r="B1229" s="229">
        <v>3</v>
      </c>
      <c r="C1229" s="231" t="s">
        <v>75</v>
      </c>
      <c r="D1229" s="51" t="s">
        <v>76</v>
      </c>
      <c r="E1229" s="235">
        <v>150.75163249111364</v>
      </c>
      <c r="F1229" s="235">
        <v>150.3294986238207</v>
      </c>
      <c r="G1229" s="235">
        <v>116.25964974796923</v>
      </c>
    </row>
    <row r="1230" spans="1:7" ht="12.75">
      <c r="A1230" s="77">
        <v>2007</v>
      </c>
      <c r="B1230" s="230">
        <v>4</v>
      </c>
      <c r="C1230" s="232" t="s">
        <v>75</v>
      </c>
      <c r="D1230" s="77" t="s">
        <v>76</v>
      </c>
      <c r="E1230" s="236">
        <v>155.10871508286206</v>
      </c>
      <c r="F1230" s="236">
        <v>163.21904634590342</v>
      </c>
      <c r="G1230" s="236">
        <v>121.71957319734756</v>
      </c>
    </row>
    <row r="1231" spans="1:7" ht="12.75">
      <c r="A1231" s="51">
        <v>2008</v>
      </c>
      <c r="B1231" s="229">
        <v>1</v>
      </c>
      <c r="C1231" s="231" t="s">
        <v>75</v>
      </c>
      <c r="D1231" s="51" t="s">
        <v>76</v>
      </c>
      <c r="E1231" s="235">
        <v>146.4543778714895</v>
      </c>
      <c r="F1231" s="235">
        <v>137.26191077130153</v>
      </c>
      <c r="G1231" s="235">
        <v>117.24898179479665</v>
      </c>
    </row>
    <row r="1232" spans="1:7" ht="12.75">
      <c r="A1232" s="77">
        <v>2008</v>
      </c>
      <c r="B1232" s="230">
        <v>2</v>
      </c>
      <c r="C1232" s="232" t="s">
        <v>75</v>
      </c>
      <c r="D1232" s="77" t="s">
        <v>76</v>
      </c>
      <c r="E1232" s="236">
        <v>140.8596728981198</v>
      </c>
      <c r="F1232" s="236">
        <v>137.3259610108023</v>
      </c>
      <c r="G1232" s="236">
        <v>118.33084680865747</v>
      </c>
    </row>
    <row r="1233" spans="1:7" ht="12.75">
      <c r="A1233" s="51">
        <v>2008</v>
      </c>
      <c r="B1233" s="229">
        <v>3</v>
      </c>
      <c r="C1233" s="231" t="s">
        <v>75</v>
      </c>
      <c r="D1233" s="51" t="s">
        <v>76</v>
      </c>
      <c r="E1233" s="235">
        <v>135.09425604707982</v>
      </c>
      <c r="F1233" s="235">
        <v>140.40375248050358</v>
      </c>
      <c r="G1233" s="235">
        <v>115.74194918358694</v>
      </c>
    </row>
    <row r="1234" spans="1:7" ht="12.75">
      <c r="A1234" s="77">
        <v>2008</v>
      </c>
      <c r="B1234" s="230">
        <v>4</v>
      </c>
      <c r="C1234" s="232" t="s">
        <v>75</v>
      </c>
      <c r="D1234" s="77" t="s">
        <v>76</v>
      </c>
      <c r="E1234" s="236">
        <v>131.78813835714718</v>
      </c>
      <c r="F1234" s="236">
        <v>127.67982799136078</v>
      </c>
      <c r="G1234" s="236">
        <v>114.76872752326376</v>
      </c>
    </row>
    <row r="1235" spans="1:7" ht="12.75">
      <c r="A1235" s="51">
        <v>2009</v>
      </c>
      <c r="B1235" s="229">
        <v>1</v>
      </c>
      <c r="C1235" s="231" t="s">
        <v>75</v>
      </c>
      <c r="D1235" s="51" t="s">
        <v>76</v>
      </c>
      <c r="E1235" s="235">
        <v>124.53282173209713</v>
      </c>
      <c r="F1235" s="235">
        <v>117.35081128247243</v>
      </c>
      <c r="G1235" s="235">
        <v>111.02030709901405</v>
      </c>
    </row>
    <row r="1236" spans="1:7" ht="12.75">
      <c r="A1236" s="77">
        <v>2001</v>
      </c>
      <c r="B1236" s="230">
        <v>1</v>
      </c>
      <c r="C1236" s="232" t="s">
        <v>77</v>
      </c>
      <c r="D1236" s="77" t="s">
        <v>78</v>
      </c>
      <c r="E1236" s="236">
        <v>86.0905784791018</v>
      </c>
      <c r="F1236" s="236">
        <v>92.95496637921536</v>
      </c>
      <c r="G1236" s="236">
        <v>99.09680950179828</v>
      </c>
    </row>
    <row r="1237" spans="1:7" ht="12.75">
      <c r="A1237" s="51">
        <v>2001</v>
      </c>
      <c r="B1237" s="229">
        <v>2</v>
      </c>
      <c r="C1237" s="231" t="s">
        <v>77</v>
      </c>
      <c r="D1237" s="51" t="s">
        <v>78</v>
      </c>
      <c r="E1237" s="235">
        <v>97.00467300747725</v>
      </c>
      <c r="F1237" s="235">
        <v>93.07562861531565</v>
      </c>
      <c r="G1237" s="235">
        <v>100.92155443233887</v>
      </c>
    </row>
    <row r="1238" spans="1:7" ht="12.75">
      <c r="A1238" s="77">
        <v>2001</v>
      </c>
      <c r="B1238" s="230">
        <v>3</v>
      </c>
      <c r="C1238" s="232" t="s">
        <v>77</v>
      </c>
      <c r="D1238" s="77" t="s">
        <v>78</v>
      </c>
      <c r="E1238" s="236">
        <v>103.02989260189376</v>
      </c>
      <c r="F1238" s="236">
        <v>100.24286769147628</v>
      </c>
      <c r="G1238" s="236">
        <v>98.75767295188945</v>
      </c>
    </row>
    <row r="1239" spans="1:7" ht="12.75">
      <c r="A1239" s="51">
        <v>2001</v>
      </c>
      <c r="B1239" s="229">
        <v>4</v>
      </c>
      <c r="C1239" s="231" t="s">
        <v>77</v>
      </c>
      <c r="D1239" s="51" t="s">
        <v>78</v>
      </c>
      <c r="E1239" s="235">
        <v>113.87485591152715</v>
      </c>
      <c r="F1239" s="235">
        <v>113.7265373139927</v>
      </c>
      <c r="G1239" s="235">
        <v>101.22396311397344</v>
      </c>
    </row>
    <row r="1240" spans="1:7" ht="12.75">
      <c r="A1240" s="77">
        <v>2002</v>
      </c>
      <c r="B1240" s="230">
        <v>1</v>
      </c>
      <c r="C1240" s="232" t="s">
        <v>77</v>
      </c>
      <c r="D1240" s="77" t="s">
        <v>78</v>
      </c>
      <c r="E1240" s="236">
        <v>101.59218349908065</v>
      </c>
      <c r="F1240" s="236">
        <v>98.66312786980629</v>
      </c>
      <c r="G1240" s="236">
        <v>100.14070438804511</v>
      </c>
    </row>
    <row r="1241" spans="1:7" ht="12.75">
      <c r="A1241" s="51">
        <v>2002</v>
      </c>
      <c r="B1241" s="229">
        <v>2</v>
      </c>
      <c r="C1241" s="231" t="s">
        <v>77</v>
      </c>
      <c r="D1241" s="51" t="s">
        <v>78</v>
      </c>
      <c r="E1241" s="235">
        <v>111.41025426505288</v>
      </c>
      <c r="F1241" s="235">
        <v>106.74113445066584</v>
      </c>
      <c r="G1241" s="235">
        <v>92.07061516355104</v>
      </c>
    </row>
    <row r="1242" spans="1:7" ht="12.75">
      <c r="A1242" s="77">
        <v>2002</v>
      </c>
      <c r="B1242" s="230">
        <v>3</v>
      </c>
      <c r="C1242" s="232" t="s">
        <v>77</v>
      </c>
      <c r="D1242" s="77" t="s">
        <v>78</v>
      </c>
      <c r="E1242" s="236">
        <v>83.4119842671024</v>
      </c>
      <c r="F1242" s="236">
        <v>81.82279596126386</v>
      </c>
      <c r="G1242" s="236">
        <v>85.54251063515092</v>
      </c>
    </row>
    <row r="1243" spans="1:7" ht="12.75">
      <c r="A1243" s="51">
        <v>2002</v>
      </c>
      <c r="B1243" s="229">
        <v>4</v>
      </c>
      <c r="C1243" s="231" t="s">
        <v>77</v>
      </c>
      <c r="D1243" s="51" t="s">
        <v>78</v>
      </c>
      <c r="E1243" s="235">
        <v>85.16829855752961</v>
      </c>
      <c r="F1243" s="235">
        <v>85.06060653078947</v>
      </c>
      <c r="G1243" s="235">
        <v>80.10417526364684</v>
      </c>
    </row>
    <row r="1244" spans="1:7" ht="12.75">
      <c r="A1244" s="77">
        <v>2003</v>
      </c>
      <c r="B1244" s="230">
        <v>1</v>
      </c>
      <c r="C1244" s="232" t="s">
        <v>77</v>
      </c>
      <c r="D1244" s="77" t="s">
        <v>78</v>
      </c>
      <c r="E1244" s="236">
        <v>67.76537867845951</v>
      </c>
      <c r="F1244" s="236">
        <v>66.19092298257593</v>
      </c>
      <c r="G1244" s="236">
        <v>78.58421557308897</v>
      </c>
    </row>
    <row r="1245" spans="1:7" ht="12.75">
      <c r="A1245" s="51">
        <v>2003</v>
      </c>
      <c r="B1245" s="229">
        <v>2</v>
      </c>
      <c r="C1245" s="231" t="s">
        <v>77</v>
      </c>
      <c r="D1245" s="51" t="s">
        <v>78</v>
      </c>
      <c r="E1245" s="235">
        <v>81.85528026990642</v>
      </c>
      <c r="F1245" s="235">
        <v>82.3009136948641</v>
      </c>
      <c r="G1245" s="235">
        <v>77.99365755990847</v>
      </c>
    </row>
    <row r="1246" spans="1:7" ht="12.75">
      <c r="A1246" s="77">
        <v>2003</v>
      </c>
      <c r="B1246" s="230">
        <v>3</v>
      </c>
      <c r="C1246" s="232" t="s">
        <v>77</v>
      </c>
      <c r="D1246" s="77" t="s">
        <v>78</v>
      </c>
      <c r="E1246" s="236">
        <v>105.54453357199819</v>
      </c>
      <c r="F1246" s="236">
        <v>105.83968708076269</v>
      </c>
      <c r="G1246" s="236">
        <v>78.75897629330747</v>
      </c>
    </row>
    <row r="1247" spans="1:7" ht="12.75">
      <c r="A1247" s="51">
        <v>2003</v>
      </c>
      <c r="B1247" s="229">
        <v>4</v>
      </c>
      <c r="C1247" s="231" t="s">
        <v>77</v>
      </c>
      <c r="D1247" s="51" t="s">
        <v>78</v>
      </c>
      <c r="E1247" s="235">
        <v>96.9148700676684</v>
      </c>
      <c r="F1247" s="235">
        <v>101.16535572331577</v>
      </c>
      <c r="G1247" s="235">
        <v>81.48826945652858</v>
      </c>
    </row>
    <row r="1248" spans="1:7" ht="12.75">
      <c r="A1248" s="77">
        <v>2004</v>
      </c>
      <c r="B1248" s="230">
        <v>1</v>
      </c>
      <c r="C1248" s="232" t="s">
        <v>77</v>
      </c>
      <c r="D1248" s="77" t="s">
        <v>78</v>
      </c>
      <c r="E1248" s="236">
        <v>78.4929577613549</v>
      </c>
      <c r="F1248" s="236">
        <v>82.98924124690181</v>
      </c>
      <c r="G1248" s="236">
        <v>80.93931795076654</v>
      </c>
    </row>
    <row r="1249" spans="1:7" ht="12.75">
      <c r="A1249" s="51">
        <v>2004</v>
      </c>
      <c r="B1249" s="229">
        <v>2</v>
      </c>
      <c r="C1249" s="231" t="s">
        <v>77</v>
      </c>
      <c r="D1249" s="51" t="s">
        <v>78</v>
      </c>
      <c r="E1249" s="235">
        <v>92.6768286709017</v>
      </c>
      <c r="F1249" s="235">
        <v>92.01339719500073</v>
      </c>
      <c r="G1249" s="235">
        <v>82.72501703182716</v>
      </c>
    </row>
    <row r="1250" spans="1:7" ht="12.75">
      <c r="A1250" s="77">
        <v>2004</v>
      </c>
      <c r="B1250" s="230">
        <v>3</v>
      </c>
      <c r="C1250" s="232" t="s">
        <v>77</v>
      </c>
      <c r="D1250" s="77" t="s">
        <v>78</v>
      </c>
      <c r="E1250" s="236">
        <v>89.22482271945383</v>
      </c>
      <c r="F1250" s="236">
        <v>89.17769764439824</v>
      </c>
      <c r="G1250" s="236">
        <v>85.23308943275674</v>
      </c>
    </row>
    <row r="1251" spans="1:7" ht="12.75">
      <c r="A1251" s="51">
        <v>2004</v>
      </c>
      <c r="B1251" s="229">
        <v>4</v>
      </c>
      <c r="C1251" s="231" t="s">
        <v>77</v>
      </c>
      <c r="D1251" s="51" t="s">
        <v>78</v>
      </c>
      <c r="E1251" s="235">
        <v>121.18760395875262</v>
      </c>
      <c r="F1251" s="235">
        <v>124.2488126075912</v>
      </c>
      <c r="G1251" s="235">
        <v>86.90263840863479</v>
      </c>
    </row>
    <row r="1252" spans="1:7" ht="12.75">
      <c r="A1252" s="77">
        <v>2005</v>
      </c>
      <c r="B1252" s="230">
        <v>1</v>
      </c>
      <c r="C1252" s="232" t="s">
        <v>77</v>
      </c>
      <c r="D1252" s="77" t="s">
        <v>78</v>
      </c>
      <c r="E1252" s="236">
        <v>102.60698635436223</v>
      </c>
      <c r="F1252" s="236">
        <v>107.43497286203349</v>
      </c>
      <c r="G1252" s="236">
        <v>90.77746616830072</v>
      </c>
    </row>
    <row r="1253" spans="1:7" ht="12.75">
      <c r="A1253" s="51">
        <v>2005</v>
      </c>
      <c r="B1253" s="229">
        <v>2</v>
      </c>
      <c r="C1253" s="231" t="s">
        <v>77</v>
      </c>
      <c r="D1253" s="51" t="s">
        <v>78</v>
      </c>
      <c r="E1253" s="235">
        <v>129.63829044495637</v>
      </c>
      <c r="F1253" s="235">
        <v>133.43767155429768</v>
      </c>
      <c r="G1253" s="235">
        <v>94.18578556602726</v>
      </c>
    </row>
    <row r="1254" spans="1:7" ht="12.75">
      <c r="A1254" s="77">
        <v>2005</v>
      </c>
      <c r="B1254" s="230">
        <v>3</v>
      </c>
      <c r="C1254" s="232" t="s">
        <v>77</v>
      </c>
      <c r="D1254" s="77" t="s">
        <v>78</v>
      </c>
      <c r="E1254" s="236">
        <v>127.66511773333532</v>
      </c>
      <c r="F1254" s="236">
        <v>132.16467542705286</v>
      </c>
      <c r="G1254" s="236">
        <v>95.8578784635174</v>
      </c>
    </row>
    <row r="1255" spans="1:7" ht="12.75">
      <c r="A1255" s="51">
        <v>2005</v>
      </c>
      <c r="B1255" s="229">
        <v>4</v>
      </c>
      <c r="C1255" s="231" t="s">
        <v>77</v>
      </c>
      <c r="D1255" s="51" t="s">
        <v>78</v>
      </c>
      <c r="E1255" s="235">
        <v>154.375971836284</v>
      </c>
      <c r="F1255" s="235">
        <v>161.1093359984052</v>
      </c>
      <c r="G1255" s="235">
        <v>96.91641763536002</v>
      </c>
    </row>
    <row r="1256" spans="1:7" ht="12.75">
      <c r="A1256" s="77">
        <v>2006</v>
      </c>
      <c r="B1256" s="230">
        <v>1</v>
      </c>
      <c r="C1256" s="232" t="s">
        <v>77</v>
      </c>
      <c r="D1256" s="77" t="s">
        <v>78</v>
      </c>
      <c r="E1256" s="236">
        <v>118.56905626988191</v>
      </c>
      <c r="F1256" s="236">
        <v>131.36058811856728</v>
      </c>
      <c r="G1256" s="236">
        <v>97.8045475318469</v>
      </c>
    </row>
    <row r="1257" spans="1:7" ht="12.75">
      <c r="A1257" s="51">
        <v>2006</v>
      </c>
      <c r="B1257" s="229">
        <v>2</v>
      </c>
      <c r="C1257" s="231" t="s">
        <v>77</v>
      </c>
      <c r="D1257" s="51" t="s">
        <v>78</v>
      </c>
      <c r="E1257" s="235">
        <v>133.3924501320561</v>
      </c>
      <c r="F1257" s="235">
        <v>135.3535465168923</v>
      </c>
      <c r="G1257" s="235">
        <v>91.00457811748336</v>
      </c>
    </row>
    <row r="1258" spans="1:7" ht="12.75">
      <c r="A1258" s="77">
        <v>2006</v>
      </c>
      <c r="B1258" s="230">
        <v>3</v>
      </c>
      <c r="C1258" s="232" t="s">
        <v>77</v>
      </c>
      <c r="D1258" s="77" t="s">
        <v>78</v>
      </c>
      <c r="E1258" s="236">
        <v>158.45273095535538</v>
      </c>
      <c r="F1258" s="236">
        <v>158.28235098217743</v>
      </c>
      <c r="G1258" s="236">
        <v>88.76606098947464</v>
      </c>
    </row>
    <row r="1259" spans="1:7" ht="12.75">
      <c r="A1259" s="51">
        <v>2006</v>
      </c>
      <c r="B1259" s="229">
        <v>4</v>
      </c>
      <c r="C1259" s="231" t="s">
        <v>77</v>
      </c>
      <c r="D1259" s="51" t="s">
        <v>78</v>
      </c>
      <c r="E1259" s="235">
        <v>225.89018621478513</v>
      </c>
      <c r="F1259" s="235">
        <v>229.56422933520807</v>
      </c>
      <c r="G1259" s="235">
        <v>93.37440846238873</v>
      </c>
    </row>
    <row r="1260" spans="1:7" ht="12.75">
      <c r="A1260" s="77">
        <v>2007</v>
      </c>
      <c r="B1260" s="230">
        <v>1</v>
      </c>
      <c r="C1260" s="232" t="s">
        <v>77</v>
      </c>
      <c r="D1260" s="77" t="s">
        <v>78</v>
      </c>
      <c r="E1260" s="236">
        <v>191.73221154999007</v>
      </c>
      <c r="F1260" s="236">
        <v>197.51422246766253</v>
      </c>
      <c r="G1260" s="236">
        <v>92.52306501131847</v>
      </c>
    </row>
    <row r="1261" spans="1:7" ht="12.75">
      <c r="A1261" s="51">
        <v>2007</v>
      </c>
      <c r="B1261" s="229">
        <v>2</v>
      </c>
      <c r="C1261" s="231" t="s">
        <v>77</v>
      </c>
      <c r="D1261" s="51" t="s">
        <v>78</v>
      </c>
      <c r="E1261" s="235">
        <v>156.42703039371034</v>
      </c>
      <c r="F1261" s="235">
        <v>155.80707695858825</v>
      </c>
      <c r="G1261" s="235">
        <v>90.65723239947769</v>
      </c>
    </row>
    <row r="1262" spans="1:7" ht="12.75">
      <c r="A1262" s="77">
        <v>2007</v>
      </c>
      <c r="B1262" s="230">
        <v>3</v>
      </c>
      <c r="C1262" s="232" t="s">
        <v>77</v>
      </c>
      <c r="D1262" s="77" t="s">
        <v>78</v>
      </c>
      <c r="E1262" s="236">
        <v>165.42225770629065</v>
      </c>
      <c r="F1262" s="236">
        <v>163.9441867145866</v>
      </c>
      <c r="G1262" s="236">
        <v>92.13729268790945</v>
      </c>
    </row>
    <row r="1263" spans="1:7" ht="12.75">
      <c r="A1263" s="51">
        <v>2007</v>
      </c>
      <c r="B1263" s="229">
        <v>4</v>
      </c>
      <c r="C1263" s="231" t="s">
        <v>77</v>
      </c>
      <c r="D1263" s="51" t="s">
        <v>78</v>
      </c>
      <c r="E1263" s="235">
        <v>196.25008797624548</v>
      </c>
      <c r="F1263" s="235">
        <v>204.82475006496782</v>
      </c>
      <c r="G1263" s="235">
        <v>92.29032965646702</v>
      </c>
    </row>
    <row r="1264" spans="1:7" ht="12.75">
      <c r="A1264" s="77">
        <v>2008</v>
      </c>
      <c r="B1264" s="230">
        <v>1</v>
      </c>
      <c r="C1264" s="232" t="s">
        <v>77</v>
      </c>
      <c r="D1264" s="77" t="s">
        <v>78</v>
      </c>
      <c r="E1264" s="236">
        <v>134.73081695285356</v>
      </c>
      <c r="F1264" s="236">
        <v>139.25568686875962</v>
      </c>
      <c r="G1264" s="236">
        <v>91.63697694665181</v>
      </c>
    </row>
    <row r="1265" spans="1:7" ht="12.75">
      <c r="A1265" s="51">
        <v>2008</v>
      </c>
      <c r="B1265" s="229">
        <v>2</v>
      </c>
      <c r="C1265" s="231" t="s">
        <v>77</v>
      </c>
      <c r="D1265" s="51" t="s">
        <v>78</v>
      </c>
      <c r="E1265" s="235">
        <v>154.33574551444067</v>
      </c>
      <c r="F1265" s="235">
        <v>155.67139390019818</v>
      </c>
      <c r="G1265" s="235">
        <v>90.76518170472664</v>
      </c>
    </row>
    <row r="1266" spans="1:7" ht="12.75">
      <c r="A1266" s="77">
        <v>2008</v>
      </c>
      <c r="B1266" s="230">
        <v>3</v>
      </c>
      <c r="C1266" s="232" t="s">
        <v>77</v>
      </c>
      <c r="D1266" s="77" t="s">
        <v>78</v>
      </c>
      <c r="E1266" s="236">
        <v>153.0952983368537</v>
      </c>
      <c r="F1266" s="236">
        <v>166.45753160574466</v>
      </c>
      <c r="G1266" s="236">
        <v>90.73110654418608</v>
      </c>
    </row>
    <row r="1267" spans="1:7" ht="12.75">
      <c r="A1267" s="51">
        <v>2008</v>
      </c>
      <c r="B1267" s="229">
        <v>4</v>
      </c>
      <c r="C1267" s="231" t="s">
        <v>77</v>
      </c>
      <c r="D1267" s="51" t="s">
        <v>78</v>
      </c>
      <c r="E1267" s="235">
        <v>175.79809182925723</v>
      </c>
      <c r="F1267" s="235">
        <v>189.89258594128813</v>
      </c>
      <c r="G1267" s="235">
        <v>88.2486741952939</v>
      </c>
    </row>
    <row r="1268" spans="1:7" ht="12.75">
      <c r="A1268" s="77">
        <v>2009</v>
      </c>
      <c r="B1268" s="230">
        <v>1</v>
      </c>
      <c r="C1268" s="232" t="s">
        <v>77</v>
      </c>
      <c r="D1268" s="77" t="s">
        <v>78</v>
      </c>
      <c r="E1268" s="236">
        <v>120.39653081259083</v>
      </c>
      <c r="F1268" s="236">
        <v>128.5396999454764</v>
      </c>
      <c r="G1268" s="236">
        <v>85.4191639096184</v>
      </c>
    </row>
    <row r="1269" spans="1:7" ht="12.75">
      <c r="A1269" s="51">
        <v>2001</v>
      </c>
      <c r="B1269" s="229">
        <v>1</v>
      </c>
      <c r="C1269" s="231" t="s">
        <v>79</v>
      </c>
      <c r="D1269" s="51" t="s">
        <v>80</v>
      </c>
      <c r="E1269" s="235">
        <v>78.76851318237475</v>
      </c>
      <c r="F1269" s="235">
        <v>82.75443009303089</v>
      </c>
      <c r="G1269" s="235">
        <v>95.421321689332</v>
      </c>
    </row>
    <row r="1270" spans="1:7" ht="12.75">
      <c r="A1270" s="77">
        <v>2001</v>
      </c>
      <c r="B1270" s="230">
        <v>2</v>
      </c>
      <c r="C1270" s="232" t="s">
        <v>79</v>
      </c>
      <c r="D1270" s="77" t="s">
        <v>80</v>
      </c>
      <c r="E1270" s="236">
        <v>100.51689239467755</v>
      </c>
      <c r="F1270" s="236">
        <v>106.14794271674866</v>
      </c>
      <c r="G1270" s="236">
        <v>102.08040018983637</v>
      </c>
    </row>
    <row r="1271" spans="1:7" ht="12.75">
      <c r="A1271" s="51">
        <v>2001</v>
      </c>
      <c r="B1271" s="229">
        <v>3</v>
      </c>
      <c r="C1271" s="231" t="s">
        <v>79</v>
      </c>
      <c r="D1271" s="51" t="s">
        <v>80</v>
      </c>
      <c r="E1271" s="235">
        <v>96.19350908740391</v>
      </c>
      <c r="F1271" s="235">
        <v>93.97454072515619</v>
      </c>
      <c r="G1271" s="235">
        <v>103.21994709435367</v>
      </c>
    </row>
    <row r="1272" spans="1:7" ht="12.75">
      <c r="A1272" s="77">
        <v>2001</v>
      </c>
      <c r="B1272" s="230">
        <v>4</v>
      </c>
      <c r="C1272" s="232" t="s">
        <v>79</v>
      </c>
      <c r="D1272" s="77" t="s">
        <v>80</v>
      </c>
      <c r="E1272" s="236">
        <v>124.52108533554375</v>
      </c>
      <c r="F1272" s="236">
        <v>117.12308646506428</v>
      </c>
      <c r="G1272" s="236">
        <v>99.27833102647794</v>
      </c>
    </row>
    <row r="1273" spans="1:7" ht="12.75">
      <c r="A1273" s="51">
        <v>2002</v>
      </c>
      <c r="B1273" s="229">
        <v>1</v>
      </c>
      <c r="C1273" s="231" t="s">
        <v>79</v>
      </c>
      <c r="D1273" s="51" t="s">
        <v>80</v>
      </c>
      <c r="E1273" s="235">
        <v>91.29849043784444</v>
      </c>
      <c r="F1273" s="235">
        <v>88.76998989710508</v>
      </c>
      <c r="G1273" s="235">
        <v>97.06903777029537</v>
      </c>
    </row>
    <row r="1274" spans="1:7" ht="12.75">
      <c r="A1274" s="77">
        <v>2002</v>
      </c>
      <c r="B1274" s="230">
        <v>2</v>
      </c>
      <c r="C1274" s="232" t="s">
        <v>79</v>
      </c>
      <c r="D1274" s="77" t="s">
        <v>80</v>
      </c>
      <c r="E1274" s="236">
        <v>93.7789013575913</v>
      </c>
      <c r="F1274" s="236">
        <v>112.51021334571664</v>
      </c>
      <c r="G1274" s="236">
        <v>100.46105002618465</v>
      </c>
    </row>
    <row r="1275" spans="1:7" ht="12.75">
      <c r="A1275" s="51">
        <v>2002</v>
      </c>
      <c r="B1275" s="229">
        <v>3</v>
      </c>
      <c r="C1275" s="231" t="s">
        <v>79</v>
      </c>
      <c r="D1275" s="51" t="s">
        <v>80</v>
      </c>
      <c r="E1275" s="235">
        <v>102.34368922657829</v>
      </c>
      <c r="F1275" s="235">
        <v>96.3110072479706</v>
      </c>
      <c r="G1275" s="235">
        <v>99.88542209032637</v>
      </c>
    </row>
    <row r="1276" spans="1:7" ht="12.75">
      <c r="A1276" s="77">
        <v>2002</v>
      </c>
      <c r="B1276" s="230">
        <v>4</v>
      </c>
      <c r="C1276" s="232" t="s">
        <v>79</v>
      </c>
      <c r="D1276" s="77" t="s">
        <v>80</v>
      </c>
      <c r="E1276" s="236">
        <v>103.98256008690318</v>
      </c>
      <c r="F1276" s="236">
        <v>114.04151446269209</v>
      </c>
      <c r="G1276" s="236">
        <v>99.6083728180481</v>
      </c>
    </row>
    <row r="1277" spans="1:7" ht="12.75">
      <c r="A1277" s="51">
        <v>2003</v>
      </c>
      <c r="B1277" s="229">
        <v>1</v>
      </c>
      <c r="C1277" s="231" t="s">
        <v>79</v>
      </c>
      <c r="D1277" s="51" t="s">
        <v>80</v>
      </c>
      <c r="E1277" s="235">
        <v>100.19436683615147</v>
      </c>
      <c r="F1277" s="235">
        <v>83.92717867090563</v>
      </c>
      <c r="G1277" s="235">
        <v>99.5789115457404</v>
      </c>
    </row>
    <row r="1278" spans="1:7" ht="12.75">
      <c r="A1278" s="77">
        <v>2003</v>
      </c>
      <c r="B1278" s="230">
        <v>2</v>
      </c>
      <c r="C1278" s="232" t="s">
        <v>79</v>
      </c>
      <c r="D1278" s="77" t="s">
        <v>80</v>
      </c>
      <c r="E1278" s="236">
        <v>115.57052156217883</v>
      </c>
      <c r="F1278" s="236">
        <v>117.42519279845276</v>
      </c>
      <c r="G1278" s="236">
        <v>98.4724141454144</v>
      </c>
    </row>
    <row r="1279" spans="1:7" ht="12.75">
      <c r="A1279" s="51">
        <v>2003</v>
      </c>
      <c r="B1279" s="229">
        <v>3</v>
      </c>
      <c r="C1279" s="231" t="s">
        <v>79</v>
      </c>
      <c r="D1279" s="51" t="s">
        <v>80</v>
      </c>
      <c r="E1279" s="235">
        <v>126.35547509277099</v>
      </c>
      <c r="F1279" s="235">
        <v>121.52143465722983</v>
      </c>
      <c r="G1279" s="235">
        <v>101.55092824726013</v>
      </c>
    </row>
    <row r="1280" spans="1:7" ht="12.75">
      <c r="A1280" s="77">
        <v>2003</v>
      </c>
      <c r="B1280" s="230">
        <v>4</v>
      </c>
      <c r="C1280" s="232" t="s">
        <v>79</v>
      </c>
      <c r="D1280" s="77" t="s">
        <v>80</v>
      </c>
      <c r="E1280" s="236">
        <v>127.77636700764992</v>
      </c>
      <c r="F1280" s="236">
        <v>142.7595105177688</v>
      </c>
      <c r="G1280" s="236">
        <v>103.27063559106772</v>
      </c>
    </row>
    <row r="1281" spans="1:7" ht="12.75">
      <c r="A1281" s="51">
        <v>2004</v>
      </c>
      <c r="B1281" s="229">
        <v>1</v>
      </c>
      <c r="C1281" s="231" t="s">
        <v>79</v>
      </c>
      <c r="D1281" s="51" t="s">
        <v>80</v>
      </c>
      <c r="E1281" s="235">
        <v>121.95271768333669</v>
      </c>
      <c r="F1281" s="235">
        <v>109.73766899738824</v>
      </c>
      <c r="G1281" s="235">
        <v>92.91745348093428</v>
      </c>
    </row>
    <row r="1282" spans="1:7" ht="12.75">
      <c r="A1282" s="77">
        <v>2004</v>
      </c>
      <c r="B1282" s="230">
        <v>2</v>
      </c>
      <c r="C1282" s="232" t="s">
        <v>79</v>
      </c>
      <c r="D1282" s="77" t="s">
        <v>80</v>
      </c>
      <c r="E1282" s="236">
        <v>117.58807519794705</v>
      </c>
      <c r="F1282" s="236">
        <v>120.59673743975348</v>
      </c>
      <c r="G1282" s="236">
        <v>97.8728017122287</v>
      </c>
    </row>
    <row r="1283" spans="1:7" ht="12.75">
      <c r="A1283" s="51">
        <v>2004</v>
      </c>
      <c r="B1283" s="229">
        <v>3</v>
      </c>
      <c r="C1283" s="231" t="s">
        <v>79</v>
      </c>
      <c r="D1283" s="51" t="s">
        <v>80</v>
      </c>
      <c r="E1283" s="235">
        <v>142.10372090826294</v>
      </c>
      <c r="F1283" s="235">
        <v>138.91343092719555</v>
      </c>
      <c r="G1283" s="235">
        <v>100.19476544955728</v>
      </c>
    </row>
    <row r="1284" spans="1:7" ht="12.75">
      <c r="A1284" s="77">
        <v>2004</v>
      </c>
      <c r="B1284" s="230">
        <v>4</v>
      </c>
      <c r="C1284" s="232" t="s">
        <v>79</v>
      </c>
      <c r="D1284" s="77" t="s">
        <v>80</v>
      </c>
      <c r="E1284" s="236">
        <v>148.0089810961247</v>
      </c>
      <c r="F1284" s="236">
        <v>153.9548075233716</v>
      </c>
      <c r="G1284" s="236">
        <v>99.31942572426098</v>
      </c>
    </row>
    <row r="1285" spans="1:7" ht="12.75">
      <c r="A1285" s="51">
        <v>2005</v>
      </c>
      <c r="B1285" s="229">
        <v>1</v>
      </c>
      <c r="C1285" s="231" t="s">
        <v>79</v>
      </c>
      <c r="D1285" s="51" t="s">
        <v>80</v>
      </c>
      <c r="E1285" s="235">
        <v>86.98858382671474</v>
      </c>
      <c r="F1285" s="235">
        <v>92.70033247646911</v>
      </c>
      <c r="G1285" s="235">
        <v>95.07719136626082</v>
      </c>
    </row>
    <row r="1286" spans="1:7" ht="12.75">
      <c r="A1286" s="77">
        <v>2005</v>
      </c>
      <c r="B1286" s="230">
        <v>2</v>
      </c>
      <c r="C1286" s="232" t="s">
        <v>79</v>
      </c>
      <c r="D1286" s="77" t="s">
        <v>80</v>
      </c>
      <c r="E1286" s="236">
        <v>128.34034176673856</v>
      </c>
      <c r="F1286" s="236">
        <v>121.90236400732847</v>
      </c>
      <c r="G1286" s="236">
        <v>105.70723389436282</v>
      </c>
    </row>
    <row r="1287" spans="1:7" ht="12.75">
      <c r="A1287" s="51">
        <v>2005</v>
      </c>
      <c r="B1287" s="229">
        <v>3</v>
      </c>
      <c r="C1287" s="231" t="s">
        <v>79</v>
      </c>
      <c r="D1287" s="51" t="s">
        <v>80</v>
      </c>
      <c r="E1287" s="235">
        <v>112.95750724851457</v>
      </c>
      <c r="F1287" s="235">
        <v>114.30555922646212</v>
      </c>
      <c r="G1287" s="235">
        <v>104.43435584722215</v>
      </c>
    </row>
    <row r="1288" spans="1:7" ht="12.75">
      <c r="A1288" s="77">
        <v>2005</v>
      </c>
      <c r="B1288" s="230">
        <v>4</v>
      </c>
      <c r="C1288" s="232" t="s">
        <v>79</v>
      </c>
      <c r="D1288" s="77" t="s">
        <v>80</v>
      </c>
      <c r="E1288" s="236">
        <v>136.77669966950089</v>
      </c>
      <c r="F1288" s="236">
        <v>146.47438266382454</v>
      </c>
      <c r="G1288" s="236">
        <v>102.02835194209274</v>
      </c>
    </row>
    <row r="1289" spans="1:7" ht="12.75">
      <c r="A1289" s="51">
        <v>2006</v>
      </c>
      <c r="B1289" s="229">
        <v>1</v>
      </c>
      <c r="C1289" s="231" t="s">
        <v>79</v>
      </c>
      <c r="D1289" s="51" t="s">
        <v>80</v>
      </c>
      <c r="E1289" s="235">
        <v>108.30156163014658</v>
      </c>
      <c r="F1289" s="235">
        <v>105.51934375725656</v>
      </c>
      <c r="G1289" s="235">
        <v>101.7930394722504</v>
      </c>
    </row>
    <row r="1290" spans="1:7" ht="12.75">
      <c r="A1290" s="77">
        <v>2006</v>
      </c>
      <c r="B1290" s="230">
        <v>2</v>
      </c>
      <c r="C1290" s="232" t="s">
        <v>79</v>
      </c>
      <c r="D1290" s="77" t="s">
        <v>80</v>
      </c>
      <c r="E1290" s="236">
        <v>121.90707993154892</v>
      </c>
      <c r="F1290" s="236">
        <v>130.5742392862015</v>
      </c>
      <c r="G1290" s="236">
        <v>104.38430945516099</v>
      </c>
    </row>
    <row r="1291" spans="1:7" ht="12.75">
      <c r="A1291" s="51">
        <v>2006</v>
      </c>
      <c r="B1291" s="229">
        <v>3</v>
      </c>
      <c r="C1291" s="231" t="s">
        <v>79</v>
      </c>
      <c r="D1291" s="51" t="s">
        <v>80</v>
      </c>
      <c r="E1291" s="235">
        <v>133.32846467539113</v>
      </c>
      <c r="F1291" s="235">
        <v>131.9534817840988</v>
      </c>
      <c r="G1291" s="235">
        <v>104.1771362774587</v>
      </c>
    </row>
    <row r="1292" spans="1:7" ht="12.75">
      <c r="A1292" s="77">
        <v>2006</v>
      </c>
      <c r="B1292" s="230">
        <v>4</v>
      </c>
      <c r="C1292" s="232" t="s">
        <v>79</v>
      </c>
      <c r="D1292" s="77" t="s">
        <v>80</v>
      </c>
      <c r="E1292" s="236">
        <v>128.19650419533806</v>
      </c>
      <c r="F1292" s="236">
        <v>135.19440850370611</v>
      </c>
      <c r="G1292" s="236">
        <v>103.91991670769525</v>
      </c>
    </row>
    <row r="1293" spans="1:7" ht="12.75">
      <c r="A1293" s="51">
        <v>2007</v>
      </c>
      <c r="B1293" s="229">
        <v>1</v>
      </c>
      <c r="C1293" s="231" t="s">
        <v>79</v>
      </c>
      <c r="D1293" s="51" t="s">
        <v>80</v>
      </c>
      <c r="E1293" s="235">
        <v>132.9099140550399</v>
      </c>
      <c r="F1293" s="235">
        <v>135.68493900559935</v>
      </c>
      <c r="G1293" s="235">
        <v>103.78469702197526</v>
      </c>
    </row>
    <row r="1294" spans="1:7" ht="12.75">
      <c r="A1294" s="77">
        <v>2007</v>
      </c>
      <c r="B1294" s="230">
        <v>2</v>
      </c>
      <c r="C1294" s="232" t="s">
        <v>79</v>
      </c>
      <c r="D1294" s="77" t="s">
        <v>80</v>
      </c>
      <c r="E1294" s="236">
        <v>134.11756406171824</v>
      </c>
      <c r="F1294" s="236">
        <v>124.2240542105007</v>
      </c>
      <c r="G1294" s="236">
        <v>109.65353354911827</v>
      </c>
    </row>
    <row r="1295" spans="1:7" ht="12.75">
      <c r="A1295" s="51">
        <v>2007</v>
      </c>
      <c r="B1295" s="229">
        <v>3</v>
      </c>
      <c r="C1295" s="231" t="s">
        <v>79</v>
      </c>
      <c r="D1295" s="51" t="s">
        <v>80</v>
      </c>
      <c r="E1295" s="235">
        <v>171.66549062743107</v>
      </c>
      <c r="F1295" s="235">
        <v>169.56373112999995</v>
      </c>
      <c r="G1295" s="235">
        <v>116.40243115929917</v>
      </c>
    </row>
    <row r="1296" spans="1:7" ht="12.75">
      <c r="A1296" s="77">
        <v>2007</v>
      </c>
      <c r="B1296" s="230">
        <v>4</v>
      </c>
      <c r="C1296" s="232" t="s">
        <v>79</v>
      </c>
      <c r="D1296" s="77" t="s">
        <v>80</v>
      </c>
      <c r="E1296" s="236">
        <v>198.67141715548468</v>
      </c>
      <c r="F1296" s="236">
        <v>199.37668383350282</v>
      </c>
      <c r="G1296" s="236">
        <v>122.15210061704369</v>
      </c>
    </row>
    <row r="1297" spans="1:7" ht="12.75">
      <c r="A1297" s="51">
        <v>2008</v>
      </c>
      <c r="B1297" s="229">
        <v>1</v>
      </c>
      <c r="C1297" s="231" t="s">
        <v>79</v>
      </c>
      <c r="D1297" s="51" t="s">
        <v>80</v>
      </c>
      <c r="E1297" s="235">
        <v>121.01601286619258</v>
      </c>
      <c r="F1297" s="235">
        <v>125.31350068202825</v>
      </c>
      <c r="G1297" s="235">
        <v>123.48390120879976</v>
      </c>
    </row>
    <row r="1298" spans="1:7" ht="12.75">
      <c r="A1298" s="77">
        <v>2008</v>
      </c>
      <c r="B1298" s="230">
        <v>2</v>
      </c>
      <c r="C1298" s="232" t="s">
        <v>79</v>
      </c>
      <c r="D1298" s="77" t="s">
        <v>80</v>
      </c>
      <c r="E1298" s="236">
        <v>213.87128723513177</v>
      </c>
      <c r="F1298" s="236">
        <v>212.88448168374754</v>
      </c>
      <c r="G1298" s="236">
        <v>128.87097039198787</v>
      </c>
    </row>
    <row r="1299" spans="1:7" ht="12.75">
      <c r="A1299" s="51">
        <v>2008</v>
      </c>
      <c r="B1299" s="229">
        <v>3</v>
      </c>
      <c r="C1299" s="231" t="s">
        <v>79</v>
      </c>
      <c r="D1299" s="51" t="s">
        <v>80</v>
      </c>
      <c r="E1299" s="235">
        <v>188.49197255851098</v>
      </c>
      <c r="F1299" s="235">
        <v>177.76839384476136</v>
      </c>
      <c r="G1299" s="235">
        <v>128.78145344920677</v>
      </c>
    </row>
    <row r="1300" spans="1:7" ht="12.75">
      <c r="A1300" s="77">
        <v>2008</v>
      </c>
      <c r="B1300" s="230">
        <v>4</v>
      </c>
      <c r="C1300" s="232" t="s">
        <v>79</v>
      </c>
      <c r="D1300" s="77" t="s">
        <v>80</v>
      </c>
      <c r="E1300" s="236">
        <v>181.53597805496565</v>
      </c>
      <c r="F1300" s="236">
        <v>178.14169780742898</v>
      </c>
      <c r="G1300" s="236">
        <v>122.15512228599832</v>
      </c>
    </row>
    <row r="1301" spans="1:7" ht="12.75">
      <c r="A1301" s="51">
        <v>2009</v>
      </c>
      <c r="B1301" s="229">
        <v>1</v>
      </c>
      <c r="C1301" s="231" t="s">
        <v>79</v>
      </c>
      <c r="D1301" s="51" t="s">
        <v>80</v>
      </c>
      <c r="E1301" s="235">
        <v>145.4342257855892</v>
      </c>
      <c r="F1301" s="235">
        <v>143.23662325522184</v>
      </c>
      <c r="G1301" s="235">
        <v>117.75897166562136</v>
      </c>
    </row>
    <row r="1302" spans="1:7" ht="12.75">
      <c r="A1302" s="77">
        <v>2001</v>
      </c>
      <c r="B1302" s="230">
        <v>1</v>
      </c>
      <c r="C1302" s="232" t="s">
        <v>81</v>
      </c>
      <c r="D1302" s="77" t="s">
        <v>82</v>
      </c>
      <c r="E1302" s="236">
        <v>100.6465262926452</v>
      </c>
      <c r="F1302" s="236">
        <v>95.07209872097448</v>
      </c>
      <c r="G1302" s="236">
        <v>102.99225403798532</v>
      </c>
    </row>
    <row r="1303" spans="1:7" ht="12.75">
      <c r="A1303" s="51">
        <v>2001</v>
      </c>
      <c r="B1303" s="229">
        <v>2</v>
      </c>
      <c r="C1303" s="231" t="s">
        <v>81</v>
      </c>
      <c r="D1303" s="51" t="s">
        <v>82</v>
      </c>
      <c r="E1303" s="235">
        <v>112.42102750485965</v>
      </c>
      <c r="F1303" s="235">
        <v>108.53602764026135</v>
      </c>
      <c r="G1303" s="235">
        <v>105.7611582510072</v>
      </c>
    </row>
    <row r="1304" spans="1:7" ht="12.75">
      <c r="A1304" s="77">
        <v>2001</v>
      </c>
      <c r="B1304" s="230">
        <v>3</v>
      </c>
      <c r="C1304" s="232" t="s">
        <v>81</v>
      </c>
      <c r="D1304" s="77" t="s">
        <v>82</v>
      </c>
      <c r="E1304" s="236">
        <v>91.28724357932431</v>
      </c>
      <c r="F1304" s="236">
        <v>88.97639023109497</v>
      </c>
      <c r="G1304" s="236">
        <v>96.0731615880542</v>
      </c>
    </row>
    <row r="1305" spans="1:7" ht="12.75">
      <c r="A1305" s="51">
        <v>2001</v>
      </c>
      <c r="B1305" s="229">
        <v>4</v>
      </c>
      <c r="C1305" s="231" t="s">
        <v>81</v>
      </c>
      <c r="D1305" s="51" t="s">
        <v>82</v>
      </c>
      <c r="E1305" s="235">
        <v>95.64520262317086</v>
      </c>
      <c r="F1305" s="235">
        <v>107.4154834076692</v>
      </c>
      <c r="G1305" s="235">
        <v>95.17342612295327</v>
      </c>
    </row>
    <row r="1306" spans="1:7" ht="12.75">
      <c r="A1306" s="77">
        <v>2002</v>
      </c>
      <c r="B1306" s="230">
        <v>1</v>
      </c>
      <c r="C1306" s="232" t="s">
        <v>81</v>
      </c>
      <c r="D1306" s="77" t="s">
        <v>82</v>
      </c>
      <c r="E1306" s="236">
        <v>80.59319118946793</v>
      </c>
      <c r="F1306" s="236">
        <v>82.72307494081689</v>
      </c>
      <c r="G1306" s="236">
        <v>97.93177006056317</v>
      </c>
    </row>
    <row r="1307" spans="1:7" ht="12.75">
      <c r="A1307" s="51">
        <v>2002</v>
      </c>
      <c r="B1307" s="229">
        <v>2</v>
      </c>
      <c r="C1307" s="231" t="s">
        <v>81</v>
      </c>
      <c r="D1307" s="51" t="s">
        <v>82</v>
      </c>
      <c r="E1307" s="235">
        <v>89.70137412083601</v>
      </c>
      <c r="F1307" s="235">
        <v>104.72219316897441</v>
      </c>
      <c r="G1307" s="235">
        <v>97.22000749779554</v>
      </c>
    </row>
    <row r="1308" spans="1:7" ht="12.75">
      <c r="A1308" s="77">
        <v>2002</v>
      </c>
      <c r="B1308" s="230">
        <v>3</v>
      </c>
      <c r="C1308" s="232" t="s">
        <v>81</v>
      </c>
      <c r="D1308" s="77" t="s">
        <v>82</v>
      </c>
      <c r="E1308" s="236">
        <v>89.88199687582518</v>
      </c>
      <c r="F1308" s="236">
        <v>100.74353816636122</v>
      </c>
      <c r="G1308" s="236">
        <v>94.5503698736463</v>
      </c>
    </row>
    <row r="1309" spans="1:7" ht="12.75">
      <c r="A1309" s="51">
        <v>2002</v>
      </c>
      <c r="B1309" s="229">
        <v>4</v>
      </c>
      <c r="C1309" s="231" t="s">
        <v>81</v>
      </c>
      <c r="D1309" s="51" t="s">
        <v>82</v>
      </c>
      <c r="E1309" s="235">
        <v>88.08348519326921</v>
      </c>
      <c r="F1309" s="235">
        <v>113.96463862507399</v>
      </c>
      <c r="G1309" s="235">
        <v>94.93265184356008</v>
      </c>
    </row>
    <row r="1310" spans="1:7" ht="12.75">
      <c r="A1310" s="77">
        <v>2003</v>
      </c>
      <c r="B1310" s="230">
        <v>1</v>
      </c>
      <c r="C1310" s="232" t="s">
        <v>81</v>
      </c>
      <c r="D1310" s="77" t="s">
        <v>82</v>
      </c>
      <c r="E1310" s="236">
        <v>64.44463995692786</v>
      </c>
      <c r="F1310" s="236">
        <v>70.23705974562067</v>
      </c>
      <c r="G1310" s="236">
        <v>86.67662852647196</v>
      </c>
    </row>
    <row r="1311" spans="1:7" ht="12.75">
      <c r="A1311" s="51">
        <v>2003</v>
      </c>
      <c r="B1311" s="229">
        <v>2</v>
      </c>
      <c r="C1311" s="231" t="s">
        <v>81</v>
      </c>
      <c r="D1311" s="51" t="s">
        <v>82</v>
      </c>
      <c r="E1311" s="235">
        <v>93.06415990114232</v>
      </c>
      <c r="F1311" s="235">
        <v>102.5229475296739</v>
      </c>
      <c r="G1311" s="235">
        <v>94.1195106368374</v>
      </c>
    </row>
    <row r="1312" spans="1:7" ht="12.75">
      <c r="A1312" s="77">
        <v>2003</v>
      </c>
      <c r="B1312" s="230">
        <v>3</v>
      </c>
      <c r="C1312" s="232" t="s">
        <v>81</v>
      </c>
      <c r="D1312" s="77" t="s">
        <v>82</v>
      </c>
      <c r="E1312" s="236">
        <v>76.77183982265652</v>
      </c>
      <c r="F1312" s="236">
        <v>94.9516848324236</v>
      </c>
      <c r="G1312" s="236">
        <v>87.28912450036697</v>
      </c>
    </row>
    <row r="1313" spans="1:7" ht="12.75">
      <c r="A1313" s="51">
        <v>2003</v>
      </c>
      <c r="B1313" s="229">
        <v>4</v>
      </c>
      <c r="C1313" s="231" t="s">
        <v>81</v>
      </c>
      <c r="D1313" s="51" t="s">
        <v>82</v>
      </c>
      <c r="E1313" s="235">
        <v>95.91848818792388</v>
      </c>
      <c r="F1313" s="235">
        <v>115.57370187125139</v>
      </c>
      <c r="G1313" s="235">
        <v>89.69475523921663</v>
      </c>
    </row>
    <row r="1314" spans="1:7" ht="12.75">
      <c r="A1314" s="77">
        <v>2004</v>
      </c>
      <c r="B1314" s="230">
        <v>1</v>
      </c>
      <c r="C1314" s="232" t="s">
        <v>81</v>
      </c>
      <c r="D1314" s="77" t="s">
        <v>82</v>
      </c>
      <c r="E1314" s="236">
        <v>95.42405309065504</v>
      </c>
      <c r="F1314" s="236">
        <v>104.77973173530991</v>
      </c>
      <c r="G1314" s="236">
        <v>89.18997407452389</v>
      </c>
    </row>
    <row r="1315" spans="1:7" ht="12.75">
      <c r="A1315" s="51">
        <v>2004</v>
      </c>
      <c r="B1315" s="229">
        <v>2</v>
      </c>
      <c r="C1315" s="231" t="s">
        <v>81</v>
      </c>
      <c r="D1315" s="51" t="s">
        <v>82</v>
      </c>
      <c r="E1315" s="235">
        <v>103.56823272250473</v>
      </c>
      <c r="F1315" s="235">
        <v>107.67991766462536</v>
      </c>
      <c r="G1315" s="235">
        <v>90.953540068325</v>
      </c>
    </row>
    <row r="1316" spans="1:7" ht="12.75">
      <c r="A1316" s="77">
        <v>2004</v>
      </c>
      <c r="B1316" s="230">
        <v>3</v>
      </c>
      <c r="C1316" s="232" t="s">
        <v>81</v>
      </c>
      <c r="D1316" s="77" t="s">
        <v>82</v>
      </c>
      <c r="E1316" s="236">
        <v>105.20096532411576</v>
      </c>
      <c r="F1316" s="236">
        <v>108.61928639588484</v>
      </c>
      <c r="G1316" s="236">
        <v>91.09927186901034</v>
      </c>
    </row>
    <row r="1317" spans="1:7" ht="12.75">
      <c r="A1317" s="51">
        <v>2004</v>
      </c>
      <c r="B1317" s="229">
        <v>4</v>
      </c>
      <c r="C1317" s="231" t="s">
        <v>81</v>
      </c>
      <c r="D1317" s="51" t="s">
        <v>82</v>
      </c>
      <c r="E1317" s="235">
        <v>97.21968412911238</v>
      </c>
      <c r="F1317" s="235">
        <v>119.79492129346605</v>
      </c>
      <c r="G1317" s="235">
        <v>91.64207002518626</v>
      </c>
    </row>
    <row r="1318" spans="1:7" ht="12.75">
      <c r="A1318" s="77">
        <v>2005</v>
      </c>
      <c r="B1318" s="230">
        <v>1</v>
      </c>
      <c r="C1318" s="232" t="s">
        <v>81</v>
      </c>
      <c r="D1318" s="77" t="s">
        <v>82</v>
      </c>
      <c r="E1318" s="236">
        <v>92.28252512204318</v>
      </c>
      <c r="F1318" s="236">
        <v>101.425146590388</v>
      </c>
      <c r="G1318" s="236">
        <v>90.6346197508831</v>
      </c>
    </row>
    <row r="1319" spans="1:7" ht="12.75">
      <c r="A1319" s="51">
        <v>2005</v>
      </c>
      <c r="B1319" s="229">
        <v>2</v>
      </c>
      <c r="C1319" s="231" t="s">
        <v>81</v>
      </c>
      <c r="D1319" s="51" t="s">
        <v>82</v>
      </c>
      <c r="E1319" s="235">
        <v>114.69088011038893</v>
      </c>
      <c r="F1319" s="235">
        <v>129.30071396775392</v>
      </c>
      <c r="G1319" s="235">
        <v>93.53869548917835</v>
      </c>
    </row>
    <row r="1320" spans="1:7" ht="12.75">
      <c r="A1320" s="77">
        <v>2005</v>
      </c>
      <c r="B1320" s="230">
        <v>3</v>
      </c>
      <c r="C1320" s="232" t="s">
        <v>81</v>
      </c>
      <c r="D1320" s="77" t="s">
        <v>82</v>
      </c>
      <c r="E1320" s="236">
        <v>126.47630840765099</v>
      </c>
      <c r="F1320" s="236">
        <v>133.8251002070538</v>
      </c>
      <c r="G1320" s="236">
        <v>97.42276478570561</v>
      </c>
    </row>
    <row r="1321" spans="1:7" ht="12.75">
      <c r="A1321" s="51">
        <v>2005</v>
      </c>
      <c r="B1321" s="229">
        <v>4</v>
      </c>
      <c r="C1321" s="231" t="s">
        <v>81</v>
      </c>
      <c r="D1321" s="51" t="s">
        <v>82</v>
      </c>
      <c r="E1321" s="235">
        <v>109.93807658323861</v>
      </c>
      <c r="F1321" s="235">
        <v>131.22923750839809</v>
      </c>
      <c r="G1321" s="235">
        <v>95.68454345289327</v>
      </c>
    </row>
    <row r="1322" spans="1:7" ht="12.75">
      <c r="A1322" s="77">
        <v>2006</v>
      </c>
      <c r="B1322" s="230">
        <v>1</v>
      </c>
      <c r="C1322" s="232" t="s">
        <v>81</v>
      </c>
      <c r="D1322" s="77" t="s">
        <v>82</v>
      </c>
      <c r="E1322" s="236">
        <v>110.06146859168383</v>
      </c>
      <c r="F1322" s="236">
        <v>121.01227807590601</v>
      </c>
      <c r="G1322" s="236">
        <v>92.90930307462419</v>
      </c>
    </row>
    <row r="1323" spans="1:7" ht="12.75">
      <c r="A1323" s="51">
        <v>2006</v>
      </c>
      <c r="B1323" s="229">
        <v>2</v>
      </c>
      <c r="C1323" s="231" t="s">
        <v>81</v>
      </c>
      <c r="D1323" s="51" t="s">
        <v>82</v>
      </c>
      <c r="E1323" s="235">
        <v>128.10786686417026</v>
      </c>
      <c r="F1323" s="235">
        <v>140.67819013789992</v>
      </c>
      <c r="G1323" s="235">
        <v>104.55095068879398</v>
      </c>
    </row>
    <row r="1324" spans="1:7" ht="12.75">
      <c r="A1324" s="77">
        <v>2006</v>
      </c>
      <c r="B1324" s="230">
        <v>3</v>
      </c>
      <c r="C1324" s="232" t="s">
        <v>81</v>
      </c>
      <c r="D1324" s="77" t="s">
        <v>82</v>
      </c>
      <c r="E1324" s="236">
        <v>151.77780784265602</v>
      </c>
      <c r="F1324" s="236">
        <v>165.76616355108737</v>
      </c>
      <c r="G1324" s="236">
        <v>111.67280042663513</v>
      </c>
    </row>
    <row r="1325" spans="1:7" ht="12.75">
      <c r="A1325" s="51">
        <v>2006</v>
      </c>
      <c r="B1325" s="229">
        <v>4</v>
      </c>
      <c r="C1325" s="231" t="s">
        <v>81</v>
      </c>
      <c r="D1325" s="51" t="s">
        <v>82</v>
      </c>
      <c r="E1325" s="235">
        <v>148.66115187611757</v>
      </c>
      <c r="F1325" s="235">
        <v>172.429129003183</v>
      </c>
      <c r="G1325" s="235">
        <v>113.76373495820769</v>
      </c>
    </row>
    <row r="1326" spans="1:7" ht="12.75">
      <c r="A1326" s="77">
        <v>2007</v>
      </c>
      <c r="B1326" s="230">
        <v>1</v>
      </c>
      <c r="C1326" s="232" t="s">
        <v>81</v>
      </c>
      <c r="D1326" s="77" t="s">
        <v>82</v>
      </c>
      <c r="E1326" s="236">
        <v>150.19384348726578</v>
      </c>
      <c r="F1326" s="236">
        <v>160.8280967182481</v>
      </c>
      <c r="G1326" s="236">
        <v>116.01096156587766</v>
      </c>
    </row>
    <row r="1327" spans="1:7" ht="12.75">
      <c r="A1327" s="51">
        <v>2007</v>
      </c>
      <c r="B1327" s="229">
        <v>2</v>
      </c>
      <c r="C1327" s="231" t="s">
        <v>81</v>
      </c>
      <c r="D1327" s="51" t="s">
        <v>82</v>
      </c>
      <c r="E1327" s="235">
        <v>159.57208095556095</v>
      </c>
      <c r="F1327" s="235">
        <v>176.41817413339007</v>
      </c>
      <c r="G1327" s="235">
        <v>121.7240705637603</v>
      </c>
    </row>
    <row r="1328" spans="1:7" ht="12.75">
      <c r="A1328" s="77">
        <v>2007</v>
      </c>
      <c r="B1328" s="230">
        <v>3</v>
      </c>
      <c r="C1328" s="232" t="s">
        <v>81</v>
      </c>
      <c r="D1328" s="77" t="s">
        <v>82</v>
      </c>
      <c r="E1328" s="236">
        <v>176.25997657896067</v>
      </c>
      <c r="F1328" s="236">
        <v>185.40758072860115</v>
      </c>
      <c r="G1328" s="236">
        <v>124.26276077280097</v>
      </c>
    </row>
    <row r="1329" spans="1:7" ht="12.75">
      <c r="A1329" s="51">
        <v>2007</v>
      </c>
      <c r="B1329" s="229">
        <v>4</v>
      </c>
      <c r="C1329" s="231" t="s">
        <v>81</v>
      </c>
      <c r="D1329" s="51" t="s">
        <v>82</v>
      </c>
      <c r="E1329" s="235">
        <v>157.7570485152955</v>
      </c>
      <c r="F1329" s="235">
        <v>186.81097816388515</v>
      </c>
      <c r="G1329" s="235">
        <v>125.32934858941121</v>
      </c>
    </row>
    <row r="1330" spans="1:7" ht="12.75">
      <c r="A1330" s="77">
        <v>2008</v>
      </c>
      <c r="B1330" s="230">
        <v>1</v>
      </c>
      <c r="C1330" s="232" t="s">
        <v>81</v>
      </c>
      <c r="D1330" s="77" t="s">
        <v>82</v>
      </c>
      <c r="E1330" s="236">
        <v>140.63684217298072</v>
      </c>
      <c r="F1330" s="236">
        <v>155.07762011373697</v>
      </c>
      <c r="G1330" s="236">
        <v>117.22961734842043</v>
      </c>
    </row>
    <row r="1331" spans="1:7" ht="12.75">
      <c r="A1331" s="51">
        <v>2008</v>
      </c>
      <c r="B1331" s="229">
        <v>2</v>
      </c>
      <c r="C1331" s="231" t="s">
        <v>81</v>
      </c>
      <c r="D1331" s="51" t="s">
        <v>82</v>
      </c>
      <c r="E1331" s="235">
        <v>153.13092215811605</v>
      </c>
      <c r="F1331" s="235">
        <v>157.05076530688575</v>
      </c>
      <c r="G1331" s="235">
        <v>113.78907961919646</v>
      </c>
    </row>
    <row r="1332" spans="1:7" ht="12.75">
      <c r="A1332" s="77">
        <v>2008</v>
      </c>
      <c r="B1332" s="230">
        <v>3</v>
      </c>
      <c r="C1332" s="232" t="s">
        <v>81</v>
      </c>
      <c r="D1332" s="77" t="s">
        <v>82</v>
      </c>
      <c r="E1332" s="236">
        <v>149.51695428421664</v>
      </c>
      <c r="F1332" s="236">
        <v>173.82705080199523</v>
      </c>
      <c r="G1332" s="236">
        <v>111.28840640163897</v>
      </c>
    </row>
    <row r="1333" spans="1:7" ht="12.75">
      <c r="A1333" s="51">
        <v>2008</v>
      </c>
      <c r="B1333" s="229">
        <v>4</v>
      </c>
      <c r="C1333" s="231" t="s">
        <v>81</v>
      </c>
      <c r="D1333" s="51" t="s">
        <v>82</v>
      </c>
      <c r="E1333" s="235">
        <v>153.64573016312264</v>
      </c>
      <c r="F1333" s="235">
        <v>174.79181501602295</v>
      </c>
      <c r="G1333" s="235">
        <v>111.85866127388603</v>
      </c>
    </row>
    <row r="1334" spans="1:7" ht="12.75">
      <c r="A1334" s="77">
        <v>2009</v>
      </c>
      <c r="B1334" s="230">
        <v>1</v>
      </c>
      <c r="C1334" s="232" t="s">
        <v>81</v>
      </c>
      <c r="D1334" s="77" t="s">
        <v>82</v>
      </c>
      <c r="E1334" s="236">
        <v>117.57756365701388</v>
      </c>
      <c r="F1334" s="236">
        <v>136.74489045166985</v>
      </c>
      <c r="G1334" s="236">
        <v>102.15588022535628</v>
      </c>
    </row>
    <row r="1335" spans="1:7" ht="12.75">
      <c r="A1335" s="51">
        <v>2001</v>
      </c>
      <c r="B1335" s="229">
        <v>1</v>
      </c>
      <c r="C1335" s="231" t="s">
        <v>83</v>
      </c>
      <c r="D1335" s="51" t="s">
        <v>84</v>
      </c>
      <c r="E1335" s="235">
        <v>95.16759080537379</v>
      </c>
      <c r="F1335" s="235">
        <v>93.06923351614759</v>
      </c>
      <c r="G1335" s="235">
        <v>101.28212173436346</v>
      </c>
    </row>
    <row r="1336" spans="1:7" ht="12.75">
      <c r="A1336" s="77">
        <v>2001</v>
      </c>
      <c r="B1336" s="230">
        <v>2</v>
      </c>
      <c r="C1336" s="232" t="s">
        <v>83</v>
      </c>
      <c r="D1336" s="77" t="s">
        <v>84</v>
      </c>
      <c r="E1336" s="236">
        <v>93.63851579249253</v>
      </c>
      <c r="F1336" s="236">
        <v>93.57405981097968</v>
      </c>
      <c r="G1336" s="236">
        <v>101.10627276320572</v>
      </c>
    </row>
    <row r="1337" spans="1:7" ht="12.75">
      <c r="A1337" s="51">
        <v>2001</v>
      </c>
      <c r="B1337" s="229">
        <v>3</v>
      </c>
      <c r="C1337" s="231" t="s">
        <v>83</v>
      </c>
      <c r="D1337" s="51" t="s">
        <v>84</v>
      </c>
      <c r="E1337" s="235">
        <v>100.52395195472472</v>
      </c>
      <c r="F1337" s="235">
        <v>98.56091667092736</v>
      </c>
      <c r="G1337" s="235">
        <v>98.92202020630032</v>
      </c>
    </row>
    <row r="1338" spans="1:7" ht="12.75">
      <c r="A1338" s="77">
        <v>2001</v>
      </c>
      <c r="B1338" s="230">
        <v>4</v>
      </c>
      <c r="C1338" s="232" t="s">
        <v>83</v>
      </c>
      <c r="D1338" s="77" t="s">
        <v>84</v>
      </c>
      <c r="E1338" s="236">
        <v>110.66994144740893</v>
      </c>
      <c r="F1338" s="236">
        <v>114.79579000194536</v>
      </c>
      <c r="G1338" s="236">
        <v>98.68958529613049</v>
      </c>
    </row>
    <row r="1339" spans="1:7" ht="12.75">
      <c r="A1339" s="51">
        <v>2002</v>
      </c>
      <c r="B1339" s="229">
        <v>1</v>
      </c>
      <c r="C1339" s="231" t="s">
        <v>83</v>
      </c>
      <c r="D1339" s="51" t="s">
        <v>84</v>
      </c>
      <c r="E1339" s="235">
        <v>95.51981171256018</v>
      </c>
      <c r="F1339" s="235">
        <v>88.60314262244893</v>
      </c>
      <c r="G1339" s="235">
        <v>102.11278080827405</v>
      </c>
    </row>
    <row r="1340" spans="1:7" ht="12.75">
      <c r="A1340" s="77">
        <v>2002</v>
      </c>
      <c r="B1340" s="230">
        <v>2</v>
      </c>
      <c r="C1340" s="232" t="s">
        <v>83</v>
      </c>
      <c r="D1340" s="77" t="s">
        <v>84</v>
      </c>
      <c r="E1340" s="236">
        <v>100.88684691976198</v>
      </c>
      <c r="F1340" s="236">
        <v>100.26550270699444</v>
      </c>
      <c r="G1340" s="236">
        <v>101.83059043807977</v>
      </c>
    </row>
    <row r="1341" spans="1:7" ht="12.75">
      <c r="A1341" s="51">
        <v>2002</v>
      </c>
      <c r="B1341" s="229">
        <v>3</v>
      </c>
      <c r="C1341" s="231" t="s">
        <v>83</v>
      </c>
      <c r="D1341" s="51" t="s">
        <v>84</v>
      </c>
      <c r="E1341" s="235">
        <v>100.29705570965758</v>
      </c>
      <c r="F1341" s="235">
        <v>100.27379645095603</v>
      </c>
      <c r="G1341" s="235">
        <v>99.48891685817387</v>
      </c>
    </row>
    <row r="1342" spans="1:7" ht="12.75">
      <c r="A1342" s="77">
        <v>2002</v>
      </c>
      <c r="B1342" s="230">
        <v>4</v>
      </c>
      <c r="C1342" s="232" t="s">
        <v>83</v>
      </c>
      <c r="D1342" s="77" t="s">
        <v>84</v>
      </c>
      <c r="E1342" s="236">
        <v>107.30978502552435</v>
      </c>
      <c r="F1342" s="236">
        <v>108.6642807038552</v>
      </c>
      <c r="G1342" s="236">
        <v>101.10638311020065</v>
      </c>
    </row>
    <row r="1343" spans="1:7" ht="12.75">
      <c r="A1343" s="51">
        <v>2003</v>
      </c>
      <c r="B1343" s="229">
        <v>1</v>
      </c>
      <c r="C1343" s="231" t="s">
        <v>83</v>
      </c>
      <c r="D1343" s="51" t="s">
        <v>84</v>
      </c>
      <c r="E1343" s="235">
        <v>95.03688807000813</v>
      </c>
      <c r="F1343" s="235">
        <v>88.53684983241365</v>
      </c>
      <c r="G1343" s="235">
        <v>98.50147677383345</v>
      </c>
    </row>
    <row r="1344" spans="1:7" ht="12.75">
      <c r="A1344" s="77">
        <v>2003</v>
      </c>
      <c r="B1344" s="230">
        <v>2</v>
      </c>
      <c r="C1344" s="232" t="s">
        <v>83</v>
      </c>
      <c r="D1344" s="77" t="s">
        <v>84</v>
      </c>
      <c r="E1344" s="236">
        <v>86.80504998266133</v>
      </c>
      <c r="F1344" s="236">
        <v>84.5485658297837</v>
      </c>
      <c r="G1344" s="236">
        <v>100.82630036760997</v>
      </c>
    </row>
    <row r="1345" spans="1:7" ht="12.75">
      <c r="A1345" s="51">
        <v>2003</v>
      </c>
      <c r="B1345" s="229">
        <v>3</v>
      </c>
      <c r="C1345" s="231" t="s">
        <v>83</v>
      </c>
      <c r="D1345" s="51" t="s">
        <v>84</v>
      </c>
      <c r="E1345" s="235">
        <v>88.74186588042285</v>
      </c>
      <c r="F1345" s="235">
        <v>89.66306235510898</v>
      </c>
      <c r="G1345" s="235">
        <v>100.54697901928445</v>
      </c>
    </row>
    <row r="1346" spans="1:7" ht="12.75">
      <c r="A1346" s="77">
        <v>2003</v>
      </c>
      <c r="B1346" s="230">
        <v>4</v>
      </c>
      <c r="C1346" s="232" t="s">
        <v>83</v>
      </c>
      <c r="D1346" s="77" t="s">
        <v>84</v>
      </c>
      <c r="E1346" s="236">
        <v>101.51226072933085</v>
      </c>
      <c r="F1346" s="236">
        <v>101.44530500115997</v>
      </c>
      <c r="G1346" s="236">
        <v>101.44886707843752</v>
      </c>
    </row>
    <row r="1347" spans="1:7" ht="12.75">
      <c r="A1347" s="51">
        <v>2004</v>
      </c>
      <c r="B1347" s="229">
        <v>1</v>
      </c>
      <c r="C1347" s="231" t="s">
        <v>83</v>
      </c>
      <c r="D1347" s="51" t="s">
        <v>84</v>
      </c>
      <c r="E1347" s="235">
        <v>100.82785178113963</v>
      </c>
      <c r="F1347" s="235">
        <v>92.58712137157544</v>
      </c>
      <c r="G1347" s="235">
        <v>101.61172820828922</v>
      </c>
    </row>
    <row r="1348" spans="1:7" ht="12.75">
      <c r="A1348" s="77">
        <v>2004</v>
      </c>
      <c r="B1348" s="230">
        <v>2</v>
      </c>
      <c r="C1348" s="232" t="s">
        <v>83</v>
      </c>
      <c r="D1348" s="77" t="s">
        <v>84</v>
      </c>
      <c r="E1348" s="236">
        <v>109.23628982698145</v>
      </c>
      <c r="F1348" s="236">
        <v>100.10708225502096</v>
      </c>
      <c r="G1348" s="236">
        <v>105.47001088683452</v>
      </c>
    </row>
    <row r="1349" spans="1:7" ht="12.75">
      <c r="A1349" s="51">
        <v>2004</v>
      </c>
      <c r="B1349" s="229">
        <v>3</v>
      </c>
      <c r="C1349" s="231" t="s">
        <v>83</v>
      </c>
      <c r="D1349" s="51" t="s">
        <v>84</v>
      </c>
      <c r="E1349" s="235">
        <v>117.92830980302915</v>
      </c>
      <c r="F1349" s="235">
        <v>110.34270291857639</v>
      </c>
      <c r="G1349" s="235">
        <v>104.71585538452507</v>
      </c>
    </row>
    <row r="1350" spans="1:7" ht="12.75">
      <c r="A1350" s="77">
        <v>2004</v>
      </c>
      <c r="B1350" s="230">
        <v>4</v>
      </c>
      <c r="C1350" s="232" t="s">
        <v>83</v>
      </c>
      <c r="D1350" s="77" t="s">
        <v>84</v>
      </c>
      <c r="E1350" s="236">
        <v>116.63866616024646</v>
      </c>
      <c r="F1350" s="236">
        <v>112.25262087225302</v>
      </c>
      <c r="G1350" s="236">
        <v>106.23972531543238</v>
      </c>
    </row>
    <row r="1351" spans="1:7" ht="12.75">
      <c r="A1351" s="51">
        <v>2005</v>
      </c>
      <c r="B1351" s="229">
        <v>1</v>
      </c>
      <c r="C1351" s="231" t="s">
        <v>83</v>
      </c>
      <c r="D1351" s="51" t="s">
        <v>84</v>
      </c>
      <c r="E1351" s="235">
        <v>116.01584463945024</v>
      </c>
      <c r="F1351" s="235">
        <v>103.11501041149427</v>
      </c>
      <c r="G1351" s="235">
        <v>109.71448597831768</v>
      </c>
    </row>
    <row r="1352" spans="1:7" ht="12.75">
      <c r="A1352" s="77">
        <v>2005</v>
      </c>
      <c r="B1352" s="230">
        <v>2</v>
      </c>
      <c r="C1352" s="232" t="s">
        <v>83</v>
      </c>
      <c r="D1352" s="77" t="s">
        <v>84</v>
      </c>
      <c r="E1352" s="236">
        <v>132.47461264441324</v>
      </c>
      <c r="F1352" s="236">
        <v>119.06269309782931</v>
      </c>
      <c r="G1352" s="236">
        <v>115.86547024040856</v>
      </c>
    </row>
    <row r="1353" spans="1:7" ht="12.75">
      <c r="A1353" s="51">
        <v>2005</v>
      </c>
      <c r="B1353" s="229">
        <v>3</v>
      </c>
      <c r="C1353" s="231" t="s">
        <v>83</v>
      </c>
      <c r="D1353" s="51" t="s">
        <v>84</v>
      </c>
      <c r="E1353" s="235">
        <v>140.39155119478139</v>
      </c>
      <c r="F1353" s="235">
        <v>130.68289572050023</v>
      </c>
      <c r="G1353" s="235">
        <v>120.24418245125253</v>
      </c>
    </row>
    <row r="1354" spans="1:7" ht="12.75">
      <c r="A1354" s="77">
        <v>2005</v>
      </c>
      <c r="B1354" s="230">
        <v>4</v>
      </c>
      <c r="C1354" s="232" t="s">
        <v>83</v>
      </c>
      <c r="D1354" s="77" t="s">
        <v>84</v>
      </c>
      <c r="E1354" s="236">
        <v>139.1706866936084</v>
      </c>
      <c r="F1354" s="236">
        <v>129.2936078976204</v>
      </c>
      <c r="G1354" s="236">
        <v>117.35953544797897</v>
      </c>
    </row>
    <row r="1355" spans="1:7" ht="12.75">
      <c r="A1355" s="51">
        <v>2006</v>
      </c>
      <c r="B1355" s="229">
        <v>1</v>
      </c>
      <c r="C1355" s="231" t="s">
        <v>83</v>
      </c>
      <c r="D1355" s="51" t="s">
        <v>84</v>
      </c>
      <c r="E1355" s="235">
        <v>131.151562306141</v>
      </c>
      <c r="F1355" s="235">
        <v>120.46628576619142</v>
      </c>
      <c r="G1355" s="235">
        <v>119.19818121669037</v>
      </c>
    </row>
    <row r="1356" spans="1:7" ht="12.75">
      <c r="A1356" s="77">
        <v>2006</v>
      </c>
      <c r="B1356" s="230">
        <v>2</v>
      </c>
      <c r="C1356" s="232" t="s">
        <v>83</v>
      </c>
      <c r="D1356" s="77" t="s">
        <v>84</v>
      </c>
      <c r="E1356" s="236">
        <v>148.6548736148469</v>
      </c>
      <c r="F1356" s="236">
        <v>139.8392850618611</v>
      </c>
      <c r="G1356" s="236">
        <v>126.4996653175643</v>
      </c>
    </row>
    <row r="1357" spans="1:7" ht="12.75">
      <c r="A1357" s="51">
        <v>2006</v>
      </c>
      <c r="B1357" s="229">
        <v>3</v>
      </c>
      <c r="C1357" s="231" t="s">
        <v>83</v>
      </c>
      <c r="D1357" s="51" t="s">
        <v>84</v>
      </c>
      <c r="E1357" s="235">
        <v>163.39559742002086</v>
      </c>
      <c r="F1357" s="235">
        <v>153.09627172923427</v>
      </c>
      <c r="G1357" s="235">
        <v>130.26234335968198</v>
      </c>
    </row>
    <row r="1358" spans="1:7" ht="12.75">
      <c r="A1358" s="77">
        <v>2006</v>
      </c>
      <c r="B1358" s="230">
        <v>4</v>
      </c>
      <c r="C1358" s="232" t="s">
        <v>83</v>
      </c>
      <c r="D1358" s="77" t="s">
        <v>84</v>
      </c>
      <c r="E1358" s="236">
        <v>176.882026382008</v>
      </c>
      <c r="F1358" s="236">
        <v>171.32599392877663</v>
      </c>
      <c r="G1358" s="236">
        <v>131.2428977915373</v>
      </c>
    </row>
    <row r="1359" spans="1:7" ht="12.75">
      <c r="A1359" s="51">
        <v>2007</v>
      </c>
      <c r="B1359" s="229">
        <v>1</v>
      </c>
      <c r="C1359" s="231" t="s">
        <v>83</v>
      </c>
      <c r="D1359" s="51" t="s">
        <v>84</v>
      </c>
      <c r="E1359" s="235">
        <v>163.15072192718353</v>
      </c>
      <c r="F1359" s="235">
        <v>152.00851362777718</v>
      </c>
      <c r="G1359" s="235">
        <v>129.19384237284876</v>
      </c>
    </row>
    <row r="1360" spans="1:7" ht="12.75">
      <c r="A1360" s="77">
        <v>2007</v>
      </c>
      <c r="B1360" s="230">
        <v>2</v>
      </c>
      <c r="C1360" s="232" t="s">
        <v>83</v>
      </c>
      <c r="D1360" s="77" t="s">
        <v>84</v>
      </c>
      <c r="E1360" s="236">
        <v>177.34730797280213</v>
      </c>
      <c r="F1360" s="236">
        <v>165.16274791869137</v>
      </c>
      <c r="G1360" s="236">
        <v>130.8487603949628</v>
      </c>
    </row>
    <row r="1361" spans="1:7" ht="12.75">
      <c r="A1361" s="51">
        <v>2007</v>
      </c>
      <c r="B1361" s="229">
        <v>3</v>
      </c>
      <c r="C1361" s="231" t="s">
        <v>83</v>
      </c>
      <c r="D1361" s="51" t="s">
        <v>84</v>
      </c>
      <c r="E1361" s="235">
        <v>197.27553310701282</v>
      </c>
      <c r="F1361" s="235">
        <v>183.73889435646143</v>
      </c>
      <c r="G1361" s="235">
        <v>136.40100186243657</v>
      </c>
    </row>
    <row r="1362" spans="1:7" ht="12.75">
      <c r="A1362" s="77">
        <v>2007</v>
      </c>
      <c r="B1362" s="230">
        <v>4</v>
      </c>
      <c r="C1362" s="232" t="s">
        <v>83</v>
      </c>
      <c r="D1362" s="77" t="s">
        <v>84</v>
      </c>
      <c r="E1362" s="236">
        <v>192.16006147366127</v>
      </c>
      <c r="F1362" s="236">
        <v>181.63018986614154</v>
      </c>
      <c r="G1362" s="236">
        <v>137.03537570172412</v>
      </c>
    </row>
    <row r="1363" spans="1:7" ht="12.75">
      <c r="A1363" s="51">
        <v>2008</v>
      </c>
      <c r="B1363" s="229">
        <v>1</v>
      </c>
      <c r="C1363" s="231" t="s">
        <v>83</v>
      </c>
      <c r="D1363" s="51" t="s">
        <v>84</v>
      </c>
      <c r="E1363" s="235">
        <v>165.19825250323203</v>
      </c>
      <c r="F1363" s="235">
        <v>152.40999617440596</v>
      </c>
      <c r="G1363" s="235">
        <v>134.52708919413809</v>
      </c>
    </row>
    <row r="1364" spans="1:7" ht="12.75">
      <c r="A1364" s="77">
        <v>2008</v>
      </c>
      <c r="B1364" s="230">
        <v>2</v>
      </c>
      <c r="C1364" s="232" t="s">
        <v>83</v>
      </c>
      <c r="D1364" s="77" t="s">
        <v>84</v>
      </c>
      <c r="E1364" s="236">
        <v>183.7032440901932</v>
      </c>
      <c r="F1364" s="236">
        <v>160.56005449042985</v>
      </c>
      <c r="G1364" s="236">
        <v>135.37497343396095</v>
      </c>
    </row>
    <row r="1365" spans="1:7" ht="12.75">
      <c r="A1365" s="51">
        <v>2008</v>
      </c>
      <c r="B1365" s="229">
        <v>3</v>
      </c>
      <c r="C1365" s="231" t="s">
        <v>83</v>
      </c>
      <c r="D1365" s="51" t="s">
        <v>84</v>
      </c>
      <c r="E1365" s="235">
        <v>207.0875577083204</v>
      </c>
      <c r="F1365" s="235">
        <v>196.82419291050113</v>
      </c>
      <c r="G1365" s="235">
        <v>134.2506920411788</v>
      </c>
    </row>
    <row r="1366" spans="1:7" ht="12.75">
      <c r="A1366" s="77">
        <v>2008</v>
      </c>
      <c r="B1366" s="230">
        <v>4</v>
      </c>
      <c r="C1366" s="232" t="s">
        <v>83</v>
      </c>
      <c r="D1366" s="77" t="s">
        <v>84</v>
      </c>
      <c r="E1366" s="236">
        <v>200.04202928067886</v>
      </c>
      <c r="F1366" s="236">
        <v>185.47516638035125</v>
      </c>
      <c r="G1366" s="236">
        <v>134.5507144857576</v>
      </c>
    </row>
    <row r="1367" spans="1:7" ht="12.75">
      <c r="A1367" s="51">
        <v>2009</v>
      </c>
      <c r="B1367" s="229">
        <v>1</v>
      </c>
      <c r="C1367" s="231" t="s">
        <v>83</v>
      </c>
      <c r="D1367" s="51" t="s">
        <v>84</v>
      </c>
      <c r="E1367" s="235">
        <v>164.97366486255805</v>
      </c>
      <c r="F1367" s="235">
        <v>160.61514430258293</v>
      </c>
      <c r="G1367" s="235">
        <v>132.9751800918131</v>
      </c>
    </row>
    <row r="1368" spans="1:7" ht="12.75">
      <c r="A1368" s="77">
        <v>2001</v>
      </c>
      <c r="B1368" s="230">
        <v>1</v>
      </c>
      <c r="C1368" s="232" t="s">
        <v>85</v>
      </c>
      <c r="D1368" s="77" t="s">
        <v>86</v>
      </c>
      <c r="E1368" s="236">
        <v>75.23458411624554</v>
      </c>
      <c r="F1368" s="236">
        <v>68.73202192945443</v>
      </c>
      <c r="G1368" s="236">
        <v>103.60895386021014</v>
      </c>
    </row>
    <row r="1369" spans="1:7" ht="12.75">
      <c r="A1369" s="51">
        <v>2001</v>
      </c>
      <c r="B1369" s="229">
        <v>2</v>
      </c>
      <c r="C1369" s="231" t="s">
        <v>85</v>
      </c>
      <c r="D1369" s="51" t="s">
        <v>86</v>
      </c>
      <c r="E1369" s="235">
        <v>98.91681858620434</v>
      </c>
      <c r="F1369" s="235">
        <v>98.14666680980987</v>
      </c>
      <c r="G1369" s="235">
        <v>103.38815288564032</v>
      </c>
    </row>
    <row r="1370" spans="1:7" ht="12.75">
      <c r="A1370" s="77">
        <v>2001</v>
      </c>
      <c r="B1370" s="230">
        <v>3</v>
      </c>
      <c r="C1370" s="232" t="s">
        <v>85</v>
      </c>
      <c r="D1370" s="77" t="s">
        <v>86</v>
      </c>
      <c r="E1370" s="236">
        <v>108.57397241673488</v>
      </c>
      <c r="F1370" s="236">
        <v>109.02772179093215</v>
      </c>
      <c r="G1370" s="236">
        <v>97.63971372011574</v>
      </c>
    </row>
    <row r="1371" spans="1:7" ht="12.75">
      <c r="A1371" s="51">
        <v>2001</v>
      </c>
      <c r="B1371" s="229">
        <v>4</v>
      </c>
      <c r="C1371" s="231" t="s">
        <v>85</v>
      </c>
      <c r="D1371" s="51" t="s">
        <v>86</v>
      </c>
      <c r="E1371" s="235">
        <v>117.27462488081521</v>
      </c>
      <c r="F1371" s="235">
        <v>124.09358946980353</v>
      </c>
      <c r="G1371" s="235">
        <v>95.3631795340338</v>
      </c>
    </row>
    <row r="1372" spans="1:7" ht="12.75">
      <c r="A1372" s="77">
        <v>2002</v>
      </c>
      <c r="B1372" s="230">
        <v>1</v>
      </c>
      <c r="C1372" s="232" t="s">
        <v>85</v>
      </c>
      <c r="D1372" s="77" t="s">
        <v>86</v>
      </c>
      <c r="E1372" s="236">
        <v>96.69062802070997</v>
      </c>
      <c r="F1372" s="236">
        <v>95.09095936801225</v>
      </c>
      <c r="G1372" s="236">
        <v>89.43200852748592</v>
      </c>
    </row>
    <row r="1373" spans="1:7" ht="12.75">
      <c r="A1373" s="51">
        <v>2002</v>
      </c>
      <c r="B1373" s="229">
        <v>2</v>
      </c>
      <c r="C1373" s="231" t="s">
        <v>85</v>
      </c>
      <c r="D1373" s="51" t="s">
        <v>86</v>
      </c>
      <c r="E1373" s="235">
        <v>121.52569839233527</v>
      </c>
      <c r="F1373" s="235">
        <v>114.99525871479159</v>
      </c>
      <c r="G1373" s="235">
        <v>96.72605451499923</v>
      </c>
    </row>
    <row r="1374" spans="1:7" ht="12.75">
      <c r="A1374" s="77">
        <v>2002</v>
      </c>
      <c r="B1374" s="230">
        <v>3</v>
      </c>
      <c r="C1374" s="232" t="s">
        <v>85</v>
      </c>
      <c r="D1374" s="77" t="s">
        <v>86</v>
      </c>
      <c r="E1374" s="236">
        <v>134.0520795910665</v>
      </c>
      <c r="F1374" s="236">
        <v>112.85872701309405</v>
      </c>
      <c r="G1374" s="236">
        <v>108.32445053550583</v>
      </c>
    </row>
    <row r="1375" spans="1:7" ht="12.75">
      <c r="A1375" s="51">
        <v>2002</v>
      </c>
      <c r="B1375" s="229">
        <v>4</v>
      </c>
      <c r="C1375" s="231" t="s">
        <v>85</v>
      </c>
      <c r="D1375" s="51" t="s">
        <v>86</v>
      </c>
      <c r="E1375" s="235">
        <v>145.00118452732022</v>
      </c>
      <c r="F1375" s="235">
        <v>160.84916743461946</v>
      </c>
      <c r="G1375" s="235">
        <v>111.3801329881732</v>
      </c>
    </row>
    <row r="1376" spans="1:7" ht="12.75">
      <c r="A1376" s="77">
        <v>2003</v>
      </c>
      <c r="B1376" s="230">
        <v>1</v>
      </c>
      <c r="C1376" s="232" t="s">
        <v>85</v>
      </c>
      <c r="D1376" s="77" t="s">
        <v>86</v>
      </c>
      <c r="E1376" s="236">
        <v>116.46274428971367</v>
      </c>
      <c r="F1376" s="236">
        <v>115.88775368691026</v>
      </c>
      <c r="G1376" s="236">
        <v>107.88284858636617</v>
      </c>
    </row>
    <row r="1377" spans="1:7" ht="12.75">
      <c r="A1377" s="51">
        <v>2003</v>
      </c>
      <c r="B1377" s="229">
        <v>2</v>
      </c>
      <c r="C1377" s="231" t="s">
        <v>85</v>
      </c>
      <c r="D1377" s="51" t="s">
        <v>86</v>
      </c>
      <c r="E1377" s="235">
        <v>130.14273396971663</v>
      </c>
      <c r="F1377" s="235">
        <v>128.54185460122395</v>
      </c>
      <c r="G1377" s="235">
        <v>107.56814374904828</v>
      </c>
    </row>
    <row r="1378" spans="1:7" ht="12.75">
      <c r="A1378" s="77">
        <v>2003</v>
      </c>
      <c r="B1378" s="230">
        <v>3</v>
      </c>
      <c r="C1378" s="232" t="s">
        <v>85</v>
      </c>
      <c r="D1378" s="77" t="s">
        <v>86</v>
      </c>
      <c r="E1378" s="236">
        <v>134.342951765446</v>
      </c>
      <c r="F1378" s="236">
        <v>129.31090568949088</v>
      </c>
      <c r="G1378" s="236">
        <v>108.39551291812597</v>
      </c>
    </row>
    <row r="1379" spans="1:7" ht="12.75">
      <c r="A1379" s="51">
        <v>2003</v>
      </c>
      <c r="B1379" s="229">
        <v>4</v>
      </c>
      <c r="C1379" s="231" t="s">
        <v>85</v>
      </c>
      <c r="D1379" s="51" t="s">
        <v>86</v>
      </c>
      <c r="E1379" s="235">
        <v>159.47095206445337</v>
      </c>
      <c r="F1379" s="235">
        <v>166.4287103622253</v>
      </c>
      <c r="G1379" s="235">
        <v>116.62352164864728</v>
      </c>
    </row>
    <row r="1380" spans="1:7" ht="12.75">
      <c r="A1380" s="77">
        <v>2004</v>
      </c>
      <c r="B1380" s="230">
        <v>1</v>
      </c>
      <c r="C1380" s="232" t="s">
        <v>85</v>
      </c>
      <c r="D1380" s="77" t="s">
        <v>86</v>
      </c>
      <c r="E1380" s="236">
        <v>127.41029622744448</v>
      </c>
      <c r="F1380" s="236">
        <v>120.92721407613666</v>
      </c>
      <c r="G1380" s="236">
        <v>110.73549566011877</v>
      </c>
    </row>
    <row r="1381" spans="1:7" ht="12.75">
      <c r="A1381" s="51">
        <v>2004</v>
      </c>
      <c r="B1381" s="229">
        <v>2</v>
      </c>
      <c r="C1381" s="231" t="s">
        <v>85</v>
      </c>
      <c r="D1381" s="51" t="s">
        <v>86</v>
      </c>
      <c r="E1381" s="235">
        <v>161.84151793809275</v>
      </c>
      <c r="F1381" s="235">
        <v>162.0164489260808</v>
      </c>
      <c r="G1381" s="235">
        <v>119.1919191919192</v>
      </c>
    </row>
    <row r="1382" spans="1:7" ht="12.75">
      <c r="A1382" s="77">
        <v>2004</v>
      </c>
      <c r="B1382" s="230">
        <v>3</v>
      </c>
      <c r="C1382" s="232" t="s">
        <v>85</v>
      </c>
      <c r="D1382" s="77" t="s">
        <v>86</v>
      </c>
      <c r="E1382" s="236">
        <v>166.8604103234789</v>
      </c>
      <c r="F1382" s="236">
        <v>158.35215210477446</v>
      </c>
      <c r="G1382" s="236">
        <v>117.48134612456221</v>
      </c>
    </row>
    <row r="1383" spans="1:7" ht="12.75">
      <c r="A1383" s="51">
        <v>2004</v>
      </c>
      <c r="B1383" s="229">
        <v>4</v>
      </c>
      <c r="C1383" s="231" t="s">
        <v>85</v>
      </c>
      <c r="D1383" s="51" t="s">
        <v>86</v>
      </c>
      <c r="E1383" s="235">
        <v>203.07095080648674</v>
      </c>
      <c r="F1383" s="235">
        <v>198.50563625299495</v>
      </c>
      <c r="G1383" s="235">
        <v>120.97863052636922</v>
      </c>
    </row>
    <row r="1384" spans="1:7" ht="12.75">
      <c r="A1384" s="77">
        <v>2005</v>
      </c>
      <c r="B1384" s="230">
        <v>1</v>
      </c>
      <c r="C1384" s="232" t="s">
        <v>85</v>
      </c>
      <c r="D1384" s="77" t="s">
        <v>86</v>
      </c>
      <c r="E1384" s="236">
        <v>141.07739443688362</v>
      </c>
      <c r="F1384" s="236">
        <v>138.72279989918036</v>
      </c>
      <c r="G1384" s="236">
        <v>120.948175219532</v>
      </c>
    </row>
    <row r="1385" spans="1:7" ht="12.75">
      <c r="A1385" s="51">
        <v>2005</v>
      </c>
      <c r="B1385" s="229">
        <v>2</v>
      </c>
      <c r="C1385" s="231" t="s">
        <v>85</v>
      </c>
      <c r="D1385" s="51" t="s">
        <v>86</v>
      </c>
      <c r="E1385" s="235">
        <v>173.93798067604925</v>
      </c>
      <c r="F1385" s="235">
        <v>175.7322743065773</v>
      </c>
      <c r="G1385" s="235">
        <v>116.59306634181006</v>
      </c>
    </row>
    <row r="1386" spans="1:7" ht="12.75">
      <c r="A1386" s="77">
        <v>2005</v>
      </c>
      <c r="B1386" s="230">
        <v>3</v>
      </c>
      <c r="C1386" s="232" t="s">
        <v>85</v>
      </c>
      <c r="D1386" s="77" t="s">
        <v>86</v>
      </c>
      <c r="E1386" s="236">
        <v>159.55382929633367</v>
      </c>
      <c r="F1386" s="236">
        <v>160.36687095321605</v>
      </c>
      <c r="G1386" s="236">
        <v>113.44094208415815</v>
      </c>
    </row>
    <row r="1387" spans="1:7" ht="12.75">
      <c r="A1387" s="51">
        <v>2005</v>
      </c>
      <c r="B1387" s="229">
        <v>4</v>
      </c>
      <c r="C1387" s="231" t="s">
        <v>85</v>
      </c>
      <c r="D1387" s="51" t="s">
        <v>86</v>
      </c>
      <c r="E1387" s="235">
        <v>195.64298957880317</v>
      </c>
      <c r="F1387" s="235">
        <v>195.0829709881339</v>
      </c>
      <c r="G1387" s="235">
        <v>116.28343738896501</v>
      </c>
    </row>
    <row r="1388" spans="1:7" ht="12.75">
      <c r="A1388" s="77">
        <v>2006</v>
      </c>
      <c r="B1388" s="230">
        <v>1</v>
      </c>
      <c r="C1388" s="232" t="s">
        <v>85</v>
      </c>
      <c r="D1388" s="77" t="s">
        <v>86</v>
      </c>
      <c r="E1388" s="236">
        <v>156.15155075011475</v>
      </c>
      <c r="F1388" s="236">
        <v>150.0424730534347</v>
      </c>
      <c r="G1388" s="236">
        <v>113.4206385462667</v>
      </c>
    </row>
    <row r="1389" spans="1:7" ht="12.75">
      <c r="A1389" s="51">
        <v>2006</v>
      </c>
      <c r="B1389" s="229">
        <v>2</v>
      </c>
      <c r="C1389" s="231" t="s">
        <v>85</v>
      </c>
      <c r="D1389" s="51" t="s">
        <v>86</v>
      </c>
      <c r="E1389" s="235">
        <v>201.69704195743122</v>
      </c>
      <c r="F1389" s="235">
        <v>192.95613394078077</v>
      </c>
      <c r="G1389" s="235">
        <v>122.16638749302066</v>
      </c>
    </row>
    <row r="1390" spans="1:7" ht="12.75">
      <c r="A1390" s="77">
        <v>2006</v>
      </c>
      <c r="B1390" s="230">
        <v>3</v>
      </c>
      <c r="C1390" s="232" t="s">
        <v>85</v>
      </c>
      <c r="D1390" s="77" t="s">
        <v>86</v>
      </c>
      <c r="E1390" s="236">
        <v>221.81259234001868</v>
      </c>
      <c r="F1390" s="236">
        <v>209.5844326981637</v>
      </c>
      <c r="G1390" s="236">
        <v>124.70432972945537</v>
      </c>
    </row>
    <row r="1391" spans="1:7" ht="12.75">
      <c r="A1391" s="51">
        <v>2006</v>
      </c>
      <c r="B1391" s="229">
        <v>4</v>
      </c>
      <c r="C1391" s="231" t="s">
        <v>85</v>
      </c>
      <c r="D1391" s="51" t="s">
        <v>86</v>
      </c>
      <c r="E1391" s="235">
        <v>259.8925245184052</v>
      </c>
      <c r="F1391" s="235">
        <v>246.376443290471</v>
      </c>
      <c r="G1391" s="235">
        <v>131.054261205015</v>
      </c>
    </row>
    <row r="1392" spans="1:7" ht="12.75">
      <c r="A1392" s="77">
        <v>2007</v>
      </c>
      <c r="B1392" s="230">
        <v>1</v>
      </c>
      <c r="C1392" s="232" t="s">
        <v>85</v>
      </c>
      <c r="D1392" s="77" t="s">
        <v>86</v>
      </c>
      <c r="E1392" s="236">
        <v>228.66604689944705</v>
      </c>
      <c r="F1392" s="236">
        <v>206.25021279535477</v>
      </c>
      <c r="G1392" s="236">
        <v>124.56220496421498</v>
      </c>
    </row>
    <row r="1393" spans="1:7" ht="12.75">
      <c r="A1393" s="51">
        <v>2007</v>
      </c>
      <c r="B1393" s="229">
        <v>2</v>
      </c>
      <c r="C1393" s="231" t="s">
        <v>85</v>
      </c>
      <c r="D1393" s="51" t="s">
        <v>86</v>
      </c>
      <c r="E1393" s="235">
        <v>233.42620551774442</v>
      </c>
      <c r="F1393" s="235">
        <v>237.02325272323722</v>
      </c>
      <c r="G1393" s="235">
        <v>135.34845946906248</v>
      </c>
    </row>
    <row r="1394" spans="1:7" ht="12.75">
      <c r="A1394" s="77">
        <v>2007</v>
      </c>
      <c r="B1394" s="230">
        <v>3</v>
      </c>
      <c r="C1394" s="232" t="s">
        <v>85</v>
      </c>
      <c r="D1394" s="77" t="s">
        <v>86</v>
      </c>
      <c r="E1394" s="236">
        <v>269.16460736669995</v>
      </c>
      <c r="F1394" s="236">
        <v>237.73271985648498</v>
      </c>
      <c r="G1394" s="236">
        <v>139.51068473681542</v>
      </c>
    </row>
    <row r="1395" spans="1:7" ht="12.75">
      <c r="A1395" s="51">
        <v>2007</v>
      </c>
      <c r="B1395" s="229">
        <v>4</v>
      </c>
      <c r="C1395" s="231" t="s">
        <v>85</v>
      </c>
      <c r="D1395" s="51" t="s">
        <v>86</v>
      </c>
      <c r="E1395" s="235">
        <v>263.2721085629673</v>
      </c>
      <c r="F1395" s="235">
        <v>242.85244122728056</v>
      </c>
      <c r="G1395" s="235">
        <v>140.75935231714126</v>
      </c>
    </row>
    <row r="1396" spans="1:7" ht="12.75">
      <c r="A1396" s="77">
        <v>2008</v>
      </c>
      <c r="B1396" s="230">
        <v>1</v>
      </c>
      <c r="C1396" s="232" t="s">
        <v>85</v>
      </c>
      <c r="D1396" s="77" t="s">
        <v>86</v>
      </c>
      <c r="E1396" s="236">
        <v>172.31258423109801</v>
      </c>
      <c r="F1396" s="236">
        <v>152.96013539295896</v>
      </c>
      <c r="G1396" s="236">
        <v>121.90244150043145</v>
      </c>
    </row>
    <row r="1397" spans="1:7" ht="12.75">
      <c r="A1397" s="51">
        <v>2008</v>
      </c>
      <c r="B1397" s="229">
        <v>2</v>
      </c>
      <c r="C1397" s="231" t="s">
        <v>85</v>
      </c>
      <c r="D1397" s="51" t="s">
        <v>86</v>
      </c>
      <c r="E1397" s="235">
        <v>194.75267909373014</v>
      </c>
      <c r="F1397" s="235">
        <v>184.23032509607995</v>
      </c>
      <c r="G1397" s="235">
        <v>116.23267854423634</v>
      </c>
    </row>
    <row r="1398" spans="1:7" ht="12.75">
      <c r="A1398" s="77">
        <v>2008</v>
      </c>
      <c r="B1398" s="230">
        <v>3</v>
      </c>
      <c r="C1398" s="232" t="s">
        <v>85</v>
      </c>
      <c r="D1398" s="77" t="s">
        <v>86</v>
      </c>
      <c r="E1398" s="236">
        <v>191.54147170612066</v>
      </c>
      <c r="F1398" s="236">
        <v>197.81873878493636</v>
      </c>
      <c r="G1398" s="236">
        <v>118.08537637683365</v>
      </c>
    </row>
    <row r="1399" spans="1:7" ht="12.75">
      <c r="A1399" s="51">
        <v>2008</v>
      </c>
      <c r="B1399" s="229">
        <v>4</v>
      </c>
      <c r="C1399" s="231" t="s">
        <v>85</v>
      </c>
      <c r="D1399" s="51" t="s">
        <v>86</v>
      </c>
      <c r="E1399" s="235">
        <v>248.4615062326472</v>
      </c>
      <c r="F1399" s="235">
        <v>225.77574637255668</v>
      </c>
      <c r="G1399" s="235">
        <v>123.54195218516827</v>
      </c>
    </row>
    <row r="1400" spans="1:7" ht="12.75">
      <c r="A1400" s="77">
        <v>2009</v>
      </c>
      <c r="B1400" s="230">
        <v>1</v>
      </c>
      <c r="C1400" s="232" t="s">
        <v>85</v>
      </c>
      <c r="D1400" s="77" t="s">
        <v>86</v>
      </c>
      <c r="E1400" s="236">
        <v>180.48655515319896</v>
      </c>
      <c r="F1400" s="236">
        <v>174.26664693834783</v>
      </c>
      <c r="G1400" s="236">
        <v>110.76595096695601</v>
      </c>
    </row>
    <row r="1401" spans="1:7" ht="12.75">
      <c r="A1401" s="51">
        <v>2001</v>
      </c>
      <c r="B1401" s="229">
        <v>1</v>
      </c>
      <c r="C1401" s="231" t="s">
        <v>87</v>
      </c>
      <c r="D1401" s="51" t="s">
        <v>88</v>
      </c>
      <c r="E1401" s="235">
        <v>95.90370391380624</v>
      </c>
      <c r="F1401" s="235">
        <v>98.6298602263431</v>
      </c>
      <c r="G1401" s="235">
        <v>99.74845727819006</v>
      </c>
    </row>
    <row r="1402" spans="1:7" ht="12.75">
      <c r="A1402" s="77">
        <v>2001</v>
      </c>
      <c r="B1402" s="230">
        <v>2</v>
      </c>
      <c r="C1402" s="232" t="s">
        <v>87</v>
      </c>
      <c r="D1402" s="77" t="s">
        <v>88</v>
      </c>
      <c r="E1402" s="236">
        <v>102.31415397509875</v>
      </c>
      <c r="F1402" s="236">
        <v>98.52486326836437</v>
      </c>
      <c r="G1402" s="236">
        <v>102.5404343892734</v>
      </c>
    </row>
    <row r="1403" spans="1:7" ht="12.75">
      <c r="A1403" s="51">
        <v>2001</v>
      </c>
      <c r="B1403" s="229">
        <v>3</v>
      </c>
      <c r="C1403" s="231" t="s">
        <v>87</v>
      </c>
      <c r="D1403" s="51" t="s">
        <v>88</v>
      </c>
      <c r="E1403" s="235">
        <v>97.25326899378635</v>
      </c>
      <c r="F1403" s="235">
        <v>93.0013964354046</v>
      </c>
      <c r="G1403" s="235">
        <v>99.93674656703024</v>
      </c>
    </row>
    <row r="1404" spans="1:7" ht="12.75">
      <c r="A1404" s="77">
        <v>2001</v>
      </c>
      <c r="B1404" s="230">
        <v>4</v>
      </c>
      <c r="C1404" s="232" t="s">
        <v>87</v>
      </c>
      <c r="D1404" s="77" t="s">
        <v>88</v>
      </c>
      <c r="E1404" s="236">
        <v>104.52887311730863</v>
      </c>
      <c r="F1404" s="236">
        <v>109.84388006988793</v>
      </c>
      <c r="G1404" s="236">
        <v>97.7743617655063</v>
      </c>
    </row>
    <row r="1405" spans="1:7" ht="12.75">
      <c r="A1405" s="51">
        <v>2002</v>
      </c>
      <c r="B1405" s="229">
        <v>1</v>
      </c>
      <c r="C1405" s="231" t="s">
        <v>87</v>
      </c>
      <c r="D1405" s="51" t="s">
        <v>88</v>
      </c>
      <c r="E1405" s="235">
        <v>86.74508446681673</v>
      </c>
      <c r="F1405" s="235">
        <v>81.77584778101168</v>
      </c>
      <c r="G1405" s="235">
        <v>91.0415486794007</v>
      </c>
    </row>
    <row r="1406" spans="1:7" ht="12.75">
      <c r="A1406" s="77">
        <v>2002</v>
      </c>
      <c r="B1406" s="230">
        <v>2</v>
      </c>
      <c r="C1406" s="232" t="s">
        <v>87</v>
      </c>
      <c r="D1406" s="77" t="s">
        <v>88</v>
      </c>
      <c r="E1406" s="236">
        <v>94.30936534960577</v>
      </c>
      <c r="F1406" s="236">
        <v>94.16280899338521</v>
      </c>
      <c r="G1406" s="236">
        <v>89.4223343458786</v>
      </c>
    </row>
    <row r="1407" spans="1:7" ht="12.75">
      <c r="A1407" s="51">
        <v>2002</v>
      </c>
      <c r="B1407" s="229">
        <v>3</v>
      </c>
      <c r="C1407" s="231" t="s">
        <v>87</v>
      </c>
      <c r="D1407" s="51" t="s">
        <v>88</v>
      </c>
      <c r="E1407" s="235">
        <v>98.78373110969224</v>
      </c>
      <c r="F1407" s="235">
        <v>95.08897410019205</v>
      </c>
      <c r="G1407" s="235">
        <v>88.39520156515472</v>
      </c>
    </row>
    <row r="1408" spans="1:7" ht="12.75">
      <c r="A1408" s="77">
        <v>2002</v>
      </c>
      <c r="B1408" s="230">
        <v>4</v>
      </c>
      <c r="C1408" s="232" t="s">
        <v>87</v>
      </c>
      <c r="D1408" s="77" t="s">
        <v>88</v>
      </c>
      <c r="E1408" s="236">
        <v>97.59278512109564</v>
      </c>
      <c r="F1408" s="236">
        <v>94.11793218268512</v>
      </c>
      <c r="G1408" s="236">
        <v>89.57679040313032</v>
      </c>
    </row>
    <row r="1409" spans="1:7" ht="12.75">
      <c r="A1409" s="51">
        <v>2003</v>
      </c>
      <c r="B1409" s="229">
        <v>1</v>
      </c>
      <c r="C1409" s="231" t="s">
        <v>87</v>
      </c>
      <c r="D1409" s="51" t="s">
        <v>88</v>
      </c>
      <c r="E1409" s="235">
        <v>102.35579011399385</v>
      </c>
      <c r="F1409" s="235">
        <v>98.9062017558599</v>
      </c>
      <c r="G1409" s="235">
        <v>89.89857385573804</v>
      </c>
    </row>
    <row r="1410" spans="1:7" ht="12.75">
      <c r="A1410" s="77">
        <v>2003</v>
      </c>
      <c r="B1410" s="230">
        <v>2</v>
      </c>
      <c r="C1410" s="232" t="s">
        <v>87</v>
      </c>
      <c r="D1410" s="77" t="s">
        <v>88</v>
      </c>
      <c r="E1410" s="236">
        <v>109.5159186504916</v>
      </c>
      <c r="F1410" s="236">
        <v>103.20878111108861</v>
      </c>
      <c r="G1410" s="236">
        <v>90.33105081604285</v>
      </c>
    </row>
    <row r="1411" spans="1:7" ht="12.75">
      <c r="A1411" s="51">
        <v>2003</v>
      </c>
      <c r="B1411" s="229">
        <v>3</v>
      </c>
      <c r="C1411" s="231" t="s">
        <v>87</v>
      </c>
      <c r="D1411" s="51" t="s">
        <v>88</v>
      </c>
      <c r="E1411" s="235">
        <v>113.5456728860153</v>
      </c>
      <c r="F1411" s="235">
        <v>110.75845631578882</v>
      </c>
      <c r="G1411" s="235">
        <v>89.10827369613347</v>
      </c>
    </row>
    <row r="1412" spans="1:7" ht="12.75">
      <c r="A1412" s="77">
        <v>2003</v>
      </c>
      <c r="B1412" s="230">
        <v>4</v>
      </c>
      <c r="C1412" s="232" t="s">
        <v>87</v>
      </c>
      <c r="D1412" s="77" t="s">
        <v>88</v>
      </c>
      <c r="E1412" s="236">
        <v>108.44713891833868</v>
      </c>
      <c r="F1412" s="236">
        <v>115.18299975254651</v>
      </c>
      <c r="G1412" s="236">
        <v>91.13679658137262</v>
      </c>
    </row>
    <row r="1413" spans="1:7" ht="12.75">
      <c r="A1413" s="51">
        <v>2004</v>
      </c>
      <c r="B1413" s="229">
        <v>1</v>
      </c>
      <c r="C1413" s="231" t="s">
        <v>87</v>
      </c>
      <c r="D1413" s="51" t="s">
        <v>88</v>
      </c>
      <c r="E1413" s="235">
        <v>108.72076339904773</v>
      </c>
      <c r="F1413" s="235">
        <v>113.29720172970872</v>
      </c>
      <c r="G1413" s="235">
        <v>91.69541265509963</v>
      </c>
    </row>
    <row r="1414" spans="1:7" ht="12.75">
      <c r="A1414" s="77">
        <v>2004</v>
      </c>
      <c r="B1414" s="230">
        <v>2</v>
      </c>
      <c r="C1414" s="232" t="s">
        <v>87</v>
      </c>
      <c r="D1414" s="77" t="s">
        <v>88</v>
      </c>
      <c r="E1414" s="236">
        <v>116.7527919107576</v>
      </c>
      <c r="F1414" s="236">
        <v>117.07127985245192</v>
      </c>
      <c r="G1414" s="236">
        <v>95.19899088709262</v>
      </c>
    </row>
    <row r="1415" spans="1:7" ht="12.75">
      <c r="A1415" s="51">
        <v>2004</v>
      </c>
      <c r="B1415" s="229">
        <v>3</v>
      </c>
      <c r="C1415" s="231" t="s">
        <v>87</v>
      </c>
      <c r="D1415" s="51" t="s">
        <v>88</v>
      </c>
      <c r="E1415" s="235">
        <v>124.25656454030505</v>
      </c>
      <c r="F1415" s="235">
        <v>120.9162054831566</v>
      </c>
      <c r="G1415" s="235">
        <v>99.03722390979766</v>
      </c>
    </row>
    <row r="1416" spans="1:7" ht="12.75">
      <c r="A1416" s="77">
        <v>2004</v>
      </c>
      <c r="B1416" s="230">
        <v>4</v>
      </c>
      <c r="C1416" s="232" t="s">
        <v>87</v>
      </c>
      <c r="D1416" s="77" t="s">
        <v>88</v>
      </c>
      <c r="E1416" s="236">
        <v>129.5891985511574</v>
      </c>
      <c r="F1416" s="236">
        <v>129.93441870585073</v>
      </c>
      <c r="G1416" s="236">
        <v>98.60474694949288</v>
      </c>
    </row>
    <row r="1417" spans="1:7" ht="12.75">
      <c r="A1417" s="51">
        <v>2005</v>
      </c>
      <c r="B1417" s="229">
        <v>1</v>
      </c>
      <c r="C1417" s="231" t="s">
        <v>87</v>
      </c>
      <c r="D1417" s="51" t="s">
        <v>88</v>
      </c>
      <c r="E1417" s="235">
        <v>109.63497596814254</v>
      </c>
      <c r="F1417" s="235">
        <v>107.87322637837072</v>
      </c>
      <c r="G1417" s="235">
        <v>99.84811821036915</v>
      </c>
    </row>
    <row r="1418" spans="1:7" ht="12.75">
      <c r="A1418" s="77">
        <v>2005</v>
      </c>
      <c r="B1418" s="230">
        <v>2</v>
      </c>
      <c r="C1418" s="232" t="s">
        <v>87</v>
      </c>
      <c r="D1418" s="77" t="s">
        <v>88</v>
      </c>
      <c r="E1418" s="236">
        <v>115.86053177702101</v>
      </c>
      <c r="F1418" s="236">
        <v>119.52858668623738</v>
      </c>
      <c r="G1418" s="236">
        <v>103.95664933326469</v>
      </c>
    </row>
    <row r="1419" spans="1:7" ht="12.75">
      <c r="A1419" s="51">
        <v>2005</v>
      </c>
      <c r="B1419" s="229">
        <v>3</v>
      </c>
      <c r="C1419" s="231" t="s">
        <v>87</v>
      </c>
      <c r="D1419" s="51" t="s">
        <v>88</v>
      </c>
      <c r="E1419" s="235">
        <v>124.90944545178226</v>
      </c>
      <c r="F1419" s="235">
        <v>121.00763814161019</v>
      </c>
      <c r="G1419" s="235">
        <v>105.62477475158317</v>
      </c>
    </row>
    <row r="1420" spans="1:7" ht="12.75">
      <c r="A1420" s="77">
        <v>2005</v>
      </c>
      <c r="B1420" s="230">
        <v>4</v>
      </c>
      <c r="C1420" s="232" t="s">
        <v>87</v>
      </c>
      <c r="D1420" s="77" t="s">
        <v>88</v>
      </c>
      <c r="E1420" s="236">
        <v>117.31791264553006</v>
      </c>
      <c r="F1420" s="236">
        <v>115.78244806497388</v>
      </c>
      <c r="G1420" s="236">
        <v>104.45863151933276</v>
      </c>
    </row>
    <row r="1421" spans="1:7" ht="12.75">
      <c r="A1421" s="51">
        <v>2006</v>
      </c>
      <c r="B1421" s="229">
        <v>1</v>
      </c>
      <c r="C1421" s="231" t="s">
        <v>87</v>
      </c>
      <c r="D1421" s="51" t="s">
        <v>88</v>
      </c>
      <c r="E1421" s="235">
        <v>123.72206607889949</v>
      </c>
      <c r="F1421" s="235">
        <v>126.66429791477962</v>
      </c>
      <c r="G1421" s="235">
        <v>107.57349534057562</v>
      </c>
    </row>
    <row r="1422" spans="1:7" ht="12.75">
      <c r="A1422" s="77">
        <v>2006</v>
      </c>
      <c r="B1422" s="230">
        <v>2</v>
      </c>
      <c r="C1422" s="232" t="s">
        <v>87</v>
      </c>
      <c r="D1422" s="77" t="s">
        <v>88</v>
      </c>
      <c r="E1422" s="236">
        <v>146.5264848190063</v>
      </c>
      <c r="F1422" s="236">
        <v>149.09327730378624</v>
      </c>
      <c r="G1422" s="236">
        <v>113.41450857231119</v>
      </c>
    </row>
    <row r="1423" spans="1:7" ht="12.75">
      <c r="A1423" s="51">
        <v>2006</v>
      </c>
      <c r="B1423" s="229">
        <v>3</v>
      </c>
      <c r="C1423" s="231" t="s">
        <v>87</v>
      </c>
      <c r="D1423" s="51" t="s">
        <v>88</v>
      </c>
      <c r="E1423" s="235">
        <v>143.1620462333751</v>
      </c>
      <c r="F1423" s="235">
        <v>145.2046446149107</v>
      </c>
      <c r="G1423" s="235">
        <v>112.46975235545489</v>
      </c>
    </row>
    <row r="1424" spans="1:7" ht="12.75">
      <c r="A1424" s="77">
        <v>2006</v>
      </c>
      <c r="B1424" s="230">
        <v>4</v>
      </c>
      <c r="C1424" s="232" t="s">
        <v>87</v>
      </c>
      <c r="D1424" s="77" t="s">
        <v>88</v>
      </c>
      <c r="E1424" s="236">
        <v>155.99735415709614</v>
      </c>
      <c r="F1424" s="236">
        <v>161.43179460455235</v>
      </c>
      <c r="G1424" s="236">
        <v>114.20480873191578</v>
      </c>
    </row>
    <row r="1425" spans="1:7" ht="12.75">
      <c r="A1425" s="51">
        <v>2007</v>
      </c>
      <c r="B1425" s="229">
        <v>1</v>
      </c>
      <c r="C1425" s="231" t="s">
        <v>87</v>
      </c>
      <c r="D1425" s="51" t="s">
        <v>88</v>
      </c>
      <c r="E1425" s="235">
        <v>144.20376192210495</v>
      </c>
      <c r="F1425" s="235">
        <v>145.8923572388472</v>
      </c>
      <c r="G1425" s="235">
        <v>115.70045821963653</v>
      </c>
    </row>
    <row r="1426" spans="1:7" ht="12.75">
      <c r="A1426" s="77">
        <v>2007</v>
      </c>
      <c r="B1426" s="230">
        <v>2</v>
      </c>
      <c r="C1426" s="232" t="s">
        <v>87</v>
      </c>
      <c r="D1426" s="77" t="s">
        <v>88</v>
      </c>
      <c r="E1426" s="236">
        <v>141.77703166827607</v>
      </c>
      <c r="F1426" s="236">
        <v>147.812957494159</v>
      </c>
      <c r="G1426" s="236">
        <v>115.28085259743604</v>
      </c>
    </row>
    <row r="1427" spans="1:7" ht="12.75">
      <c r="A1427" s="51">
        <v>2007</v>
      </c>
      <c r="B1427" s="229">
        <v>3</v>
      </c>
      <c r="C1427" s="231" t="s">
        <v>87</v>
      </c>
      <c r="D1427" s="51" t="s">
        <v>88</v>
      </c>
      <c r="E1427" s="235">
        <v>131.85610251920903</v>
      </c>
      <c r="F1427" s="235">
        <v>138.41575124515379</v>
      </c>
      <c r="G1427" s="235">
        <v>112.92282345672656</v>
      </c>
    </row>
    <row r="1428" spans="1:7" ht="12.75">
      <c r="A1428" s="77">
        <v>2007</v>
      </c>
      <c r="B1428" s="230">
        <v>4</v>
      </c>
      <c r="C1428" s="232" t="s">
        <v>87</v>
      </c>
      <c r="D1428" s="77" t="s">
        <v>88</v>
      </c>
      <c r="E1428" s="236">
        <v>121.65696706259071</v>
      </c>
      <c r="F1428" s="236">
        <v>134.1733651954169</v>
      </c>
      <c r="G1428" s="236">
        <v>111.14657879833187</v>
      </c>
    </row>
    <row r="1429" spans="1:7" ht="12.75">
      <c r="A1429" s="51">
        <v>2008</v>
      </c>
      <c r="B1429" s="229">
        <v>1</v>
      </c>
      <c r="C1429" s="231" t="s">
        <v>87</v>
      </c>
      <c r="D1429" s="51" t="s">
        <v>88</v>
      </c>
      <c r="E1429" s="235">
        <v>118.03094240663319</v>
      </c>
      <c r="F1429" s="235">
        <v>124.00400525277034</v>
      </c>
      <c r="G1429" s="235">
        <v>112.21232559336869</v>
      </c>
    </row>
    <row r="1430" spans="1:7" ht="12.75">
      <c r="A1430" s="77">
        <v>2008</v>
      </c>
      <c r="B1430" s="230">
        <v>2</v>
      </c>
      <c r="C1430" s="232" t="s">
        <v>87</v>
      </c>
      <c r="D1430" s="77" t="s">
        <v>88</v>
      </c>
      <c r="E1430" s="236">
        <v>122.19886424208316</v>
      </c>
      <c r="F1430" s="236">
        <v>131.96562123576183</v>
      </c>
      <c r="G1430" s="236">
        <v>110.91489471245431</v>
      </c>
    </row>
    <row r="1431" spans="1:7" ht="12.75">
      <c r="A1431" s="51">
        <v>2008</v>
      </c>
      <c r="B1431" s="229">
        <v>3</v>
      </c>
      <c r="C1431" s="231" t="s">
        <v>87</v>
      </c>
      <c r="D1431" s="51" t="s">
        <v>88</v>
      </c>
      <c r="E1431" s="235">
        <v>123.78180344798112</v>
      </c>
      <c r="F1431" s="235">
        <v>140.2118422301653</v>
      </c>
      <c r="G1431" s="235">
        <v>105.3467538485301</v>
      </c>
    </row>
    <row r="1432" spans="1:7" ht="12.75">
      <c r="A1432" s="77">
        <v>2008</v>
      </c>
      <c r="B1432" s="230">
        <v>4</v>
      </c>
      <c r="C1432" s="232" t="s">
        <v>87</v>
      </c>
      <c r="D1432" s="77" t="s">
        <v>88</v>
      </c>
      <c r="E1432" s="236">
        <v>124.92163771549089</v>
      </c>
      <c r="F1432" s="236">
        <v>142.90256261853244</v>
      </c>
      <c r="G1432" s="236">
        <v>104.13427379910416</v>
      </c>
    </row>
    <row r="1433" spans="1:7" ht="12.75">
      <c r="A1433" s="51">
        <v>2009</v>
      </c>
      <c r="B1433" s="229">
        <v>1</v>
      </c>
      <c r="C1433" s="231" t="s">
        <v>87</v>
      </c>
      <c r="D1433" s="51" t="s">
        <v>88</v>
      </c>
      <c r="E1433" s="235">
        <v>115.40770609144708</v>
      </c>
      <c r="F1433" s="235">
        <v>127.5710320923157</v>
      </c>
      <c r="G1433" s="235">
        <v>101.06059825979511</v>
      </c>
    </row>
    <row r="1434" spans="1:7" ht="12.75">
      <c r="A1434" s="77">
        <v>2001</v>
      </c>
      <c r="B1434" s="230">
        <v>1</v>
      </c>
      <c r="C1434" s="232" t="s">
        <v>89</v>
      </c>
      <c r="D1434" s="77" t="s">
        <v>90</v>
      </c>
      <c r="E1434" s="236">
        <v>78.34596412169664</v>
      </c>
      <c r="F1434" s="236">
        <v>80.42225739937278</v>
      </c>
      <c r="G1434" s="236">
        <v>91.10719103455432</v>
      </c>
    </row>
    <row r="1435" spans="1:7" ht="12.75">
      <c r="A1435" s="51">
        <v>2001</v>
      </c>
      <c r="B1435" s="229">
        <v>2</v>
      </c>
      <c r="C1435" s="231" t="s">
        <v>89</v>
      </c>
      <c r="D1435" s="51" t="s">
        <v>90</v>
      </c>
      <c r="E1435" s="235">
        <v>97.08880412876012</v>
      </c>
      <c r="F1435" s="235">
        <v>98.6400476921828</v>
      </c>
      <c r="G1435" s="235">
        <v>100.0518833661928</v>
      </c>
    </row>
    <row r="1436" spans="1:7" ht="12.75">
      <c r="A1436" s="77">
        <v>2001</v>
      </c>
      <c r="B1436" s="230">
        <v>3</v>
      </c>
      <c r="C1436" s="232" t="s">
        <v>89</v>
      </c>
      <c r="D1436" s="77" t="s">
        <v>90</v>
      </c>
      <c r="E1436" s="236">
        <v>122.12789140520489</v>
      </c>
      <c r="F1436" s="236">
        <v>111.91197183413595</v>
      </c>
      <c r="G1436" s="236">
        <v>106.01847047836463</v>
      </c>
    </row>
    <row r="1437" spans="1:7" ht="12.75">
      <c r="A1437" s="51">
        <v>2001</v>
      </c>
      <c r="B1437" s="229">
        <v>4</v>
      </c>
      <c r="C1437" s="231" t="s">
        <v>89</v>
      </c>
      <c r="D1437" s="51" t="s">
        <v>90</v>
      </c>
      <c r="E1437" s="235">
        <v>102.43734034433835</v>
      </c>
      <c r="F1437" s="235">
        <v>109.0257230743085</v>
      </c>
      <c r="G1437" s="235">
        <v>102.82245512088825</v>
      </c>
    </row>
    <row r="1438" spans="1:7" ht="12.75">
      <c r="A1438" s="77">
        <v>2002</v>
      </c>
      <c r="B1438" s="230">
        <v>1</v>
      </c>
      <c r="C1438" s="232" t="s">
        <v>89</v>
      </c>
      <c r="D1438" s="77" t="s">
        <v>90</v>
      </c>
      <c r="E1438" s="236">
        <v>90.43085471274436</v>
      </c>
      <c r="F1438" s="236">
        <v>93.90649656443793</v>
      </c>
      <c r="G1438" s="236">
        <v>97.32281830445159</v>
      </c>
    </row>
    <row r="1439" spans="1:7" ht="12.75">
      <c r="A1439" s="51">
        <v>2002</v>
      </c>
      <c r="B1439" s="229">
        <v>2</v>
      </c>
      <c r="C1439" s="231" t="s">
        <v>89</v>
      </c>
      <c r="D1439" s="51" t="s">
        <v>90</v>
      </c>
      <c r="E1439" s="235">
        <v>106.95798111790451</v>
      </c>
      <c r="F1439" s="235">
        <v>100.51729332340108</v>
      </c>
      <c r="G1439" s="235">
        <v>98.02843208467365</v>
      </c>
    </row>
    <row r="1440" spans="1:7" ht="12.75">
      <c r="A1440" s="77">
        <v>2002</v>
      </c>
      <c r="B1440" s="230">
        <v>3</v>
      </c>
      <c r="C1440" s="232" t="s">
        <v>89</v>
      </c>
      <c r="D1440" s="77" t="s">
        <v>90</v>
      </c>
      <c r="E1440" s="236">
        <v>108.45396785259426</v>
      </c>
      <c r="F1440" s="236">
        <v>110.30631952619188</v>
      </c>
      <c r="G1440" s="236">
        <v>99.16986614091522</v>
      </c>
    </row>
    <row r="1441" spans="1:7" ht="12.75">
      <c r="A1441" s="51">
        <v>2002</v>
      </c>
      <c r="B1441" s="229">
        <v>4</v>
      </c>
      <c r="C1441" s="231" t="s">
        <v>89</v>
      </c>
      <c r="D1441" s="51" t="s">
        <v>90</v>
      </c>
      <c r="E1441" s="235">
        <v>103.50787116819416</v>
      </c>
      <c r="F1441" s="235">
        <v>99.7411175219704</v>
      </c>
      <c r="G1441" s="235">
        <v>96.91812804814776</v>
      </c>
    </row>
    <row r="1442" spans="1:7" ht="12.75">
      <c r="A1442" s="77">
        <v>2003</v>
      </c>
      <c r="B1442" s="230">
        <v>1</v>
      </c>
      <c r="C1442" s="232" t="s">
        <v>89</v>
      </c>
      <c r="D1442" s="77" t="s">
        <v>90</v>
      </c>
      <c r="E1442" s="236">
        <v>85.62502183904145</v>
      </c>
      <c r="F1442" s="236">
        <v>85.04524678347936</v>
      </c>
      <c r="G1442" s="236">
        <v>92.75708207948531</v>
      </c>
    </row>
    <row r="1443" spans="1:7" ht="12.75">
      <c r="A1443" s="51">
        <v>2003</v>
      </c>
      <c r="B1443" s="229">
        <v>2</v>
      </c>
      <c r="C1443" s="231" t="s">
        <v>89</v>
      </c>
      <c r="D1443" s="51" t="s">
        <v>90</v>
      </c>
      <c r="E1443" s="235">
        <v>82.89759736553113</v>
      </c>
      <c r="F1443" s="235">
        <v>79.08736748364625</v>
      </c>
      <c r="G1443" s="235">
        <v>91.14869772750856</v>
      </c>
    </row>
    <row r="1444" spans="1:7" ht="12.75">
      <c r="A1444" s="77">
        <v>2003</v>
      </c>
      <c r="B1444" s="230">
        <v>3</v>
      </c>
      <c r="C1444" s="232" t="s">
        <v>89</v>
      </c>
      <c r="D1444" s="77" t="s">
        <v>90</v>
      </c>
      <c r="E1444" s="236">
        <v>87.42320337216974</v>
      </c>
      <c r="F1444" s="236">
        <v>93.98458131696812</v>
      </c>
      <c r="G1444" s="236">
        <v>89.54031337553181</v>
      </c>
    </row>
    <row r="1445" spans="1:7" ht="12.75">
      <c r="A1445" s="51">
        <v>2003</v>
      </c>
      <c r="B1445" s="229">
        <v>4</v>
      </c>
      <c r="C1445" s="231" t="s">
        <v>89</v>
      </c>
      <c r="D1445" s="51" t="s">
        <v>90</v>
      </c>
      <c r="E1445" s="235">
        <v>92.84252527706012</v>
      </c>
      <c r="F1445" s="235">
        <v>102.24677712214898</v>
      </c>
      <c r="G1445" s="235">
        <v>90.34969388813946</v>
      </c>
    </row>
    <row r="1446" spans="1:7" ht="12.75">
      <c r="A1446" s="77">
        <v>2004</v>
      </c>
      <c r="B1446" s="230">
        <v>1</v>
      </c>
      <c r="C1446" s="232" t="s">
        <v>89</v>
      </c>
      <c r="D1446" s="77" t="s">
        <v>90</v>
      </c>
      <c r="E1446" s="236">
        <v>101.67618795580623</v>
      </c>
      <c r="F1446" s="236">
        <v>101.24528287575272</v>
      </c>
      <c r="G1446" s="236">
        <v>92.71557538653107</v>
      </c>
    </row>
    <row r="1447" spans="1:7" ht="12.75">
      <c r="A1447" s="51">
        <v>2004</v>
      </c>
      <c r="B1447" s="229">
        <v>2</v>
      </c>
      <c r="C1447" s="231" t="s">
        <v>89</v>
      </c>
      <c r="D1447" s="51" t="s">
        <v>90</v>
      </c>
      <c r="E1447" s="235">
        <v>124.58774888989514</v>
      </c>
      <c r="F1447" s="235">
        <v>119.58922014914059</v>
      </c>
      <c r="G1447" s="235">
        <v>102.64605167583272</v>
      </c>
    </row>
    <row r="1448" spans="1:7" ht="12.75">
      <c r="A1448" s="77">
        <v>2004</v>
      </c>
      <c r="B1448" s="230">
        <v>3</v>
      </c>
      <c r="C1448" s="232" t="s">
        <v>89</v>
      </c>
      <c r="D1448" s="77" t="s">
        <v>90</v>
      </c>
      <c r="E1448" s="236">
        <v>134.80312885652822</v>
      </c>
      <c r="F1448" s="236">
        <v>131.9754401880663</v>
      </c>
      <c r="G1448" s="236">
        <v>105.47888346995953</v>
      </c>
    </row>
    <row r="1449" spans="1:7" ht="12.75">
      <c r="A1449" s="51">
        <v>2004</v>
      </c>
      <c r="B1449" s="229">
        <v>4</v>
      </c>
      <c r="C1449" s="231" t="s">
        <v>89</v>
      </c>
      <c r="D1449" s="51" t="s">
        <v>90</v>
      </c>
      <c r="E1449" s="235">
        <v>145.9259320914552</v>
      </c>
      <c r="F1449" s="235">
        <v>156.87301033994694</v>
      </c>
      <c r="G1449" s="235">
        <v>110.62571339628515</v>
      </c>
    </row>
    <row r="1450" spans="1:7" ht="12.75">
      <c r="A1450" s="77">
        <v>2005</v>
      </c>
      <c r="B1450" s="230">
        <v>1</v>
      </c>
      <c r="C1450" s="232" t="s">
        <v>89</v>
      </c>
      <c r="D1450" s="77" t="s">
        <v>90</v>
      </c>
      <c r="E1450" s="236">
        <v>133.50781333389847</v>
      </c>
      <c r="F1450" s="236">
        <v>132.87156593440284</v>
      </c>
      <c r="G1450" s="236">
        <v>112.31711113417039</v>
      </c>
    </row>
    <row r="1451" spans="1:7" ht="12.75">
      <c r="A1451" s="51">
        <v>2005</v>
      </c>
      <c r="B1451" s="229">
        <v>2</v>
      </c>
      <c r="C1451" s="231" t="s">
        <v>89</v>
      </c>
      <c r="D1451" s="51" t="s">
        <v>90</v>
      </c>
      <c r="E1451" s="235">
        <v>157.6976532196231</v>
      </c>
      <c r="F1451" s="235">
        <v>157.24646281029737</v>
      </c>
      <c r="G1451" s="235">
        <v>114.25754902978105</v>
      </c>
    </row>
    <row r="1452" spans="1:7" ht="12.75">
      <c r="A1452" s="77">
        <v>2005</v>
      </c>
      <c r="B1452" s="230">
        <v>3</v>
      </c>
      <c r="C1452" s="232" t="s">
        <v>89</v>
      </c>
      <c r="D1452" s="77" t="s">
        <v>90</v>
      </c>
      <c r="E1452" s="236">
        <v>151.93047214222312</v>
      </c>
      <c r="F1452" s="236">
        <v>154.94188099783318</v>
      </c>
      <c r="G1452" s="236">
        <v>112.41050119331742</v>
      </c>
    </row>
    <row r="1453" spans="1:7" ht="12.75">
      <c r="A1453" s="51">
        <v>2005</v>
      </c>
      <c r="B1453" s="229">
        <v>4</v>
      </c>
      <c r="C1453" s="231" t="s">
        <v>89</v>
      </c>
      <c r="D1453" s="51" t="s">
        <v>90</v>
      </c>
      <c r="E1453" s="235">
        <v>145.45100189437744</v>
      </c>
      <c r="F1453" s="235">
        <v>154.15718317011394</v>
      </c>
      <c r="G1453" s="235">
        <v>112.42087786655598</v>
      </c>
    </row>
    <row r="1454" spans="1:7" ht="12.75">
      <c r="A1454" s="77">
        <v>2006</v>
      </c>
      <c r="B1454" s="230">
        <v>1</v>
      </c>
      <c r="C1454" s="232" t="s">
        <v>89</v>
      </c>
      <c r="D1454" s="77" t="s">
        <v>90</v>
      </c>
      <c r="E1454" s="236">
        <v>157.96276589090806</v>
      </c>
      <c r="F1454" s="236">
        <v>156.55715662045438</v>
      </c>
      <c r="G1454" s="236">
        <v>116.64418387464978</v>
      </c>
    </row>
    <row r="1455" spans="1:7" ht="12.75">
      <c r="A1455" s="51">
        <v>2006</v>
      </c>
      <c r="B1455" s="229">
        <v>2</v>
      </c>
      <c r="C1455" s="231" t="s">
        <v>89</v>
      </c>
      <c r="D1455" s="51" t="s">
        <v>90</v>
      </c>
      <c r="E1455" s="235">
        <v>162.0549935087063</v>
      </c>
      <c r="F1455" s="235">
        <v>162.5410654323345</v>
      </c>
      <c r="G1455" s="235">
        <v>124.40593545709245</v>
      </c>
    </row>
    <row r="1456" spans="1:7" ht="12.75">
      <c r="A1456" s="77">
        <v>2006</v>
      </c>
      <c r="B1456" s="230">
        <v>3</v>
      </c>
      <c r="C1456" s="232" t="s">
        <v>89</v>
      </c>
      <c r="D1456" s="77" t="s">
        <v>90</v>
      </c>
      <c r="E1456" s="236">
        <v>202.59448931349823</v>
      </c>
      <c r="F1456" s="236">
        <v>206.96716761306226</v>
      </c>
      <c r="G1456" s="236">
        <v>136.17308290961918</v>
      </c>
    </row>
    <row r="1457" spans="1:7" ht="12.75">
      <c r="A1457" s="51">
        <v>2006</v>
      </c>
      <c r="B1457" s="229">
        <v>4</v>
      </c>
      <c r="C1457" s="231" t="s">
        <v>89</v>
      </c>
      <c r="D1457" s="51" t="s">
        <v>90</v>
      </c>
      <c r="E1457" s="235">
        <v>209.69921223206984</v>
      </c>
      <c r="F1457" s="235">
        <v>215.55682062156419</v>
      </c>
      <c r="G1457" s="235">
        <v>142.57549029781052</v>
      </c>
    </row>
    <row r="1458" spans="1:7" ht="12.75">
      <c r="A1458" s="77">
        <v>2007</v>
      </c>
      <c r="B1458" s="230">
        <v>1</v>
      </c>
      <c r="C1458" s="232" t="s">
        <v>89</v>
      </c>
      <c r="D1458" s="77" t="s">
        <v>90</v>
      </c>
      <c r="E1458" s="236">
        <v>234.35373775371636</v>
      </c>
      <c r="F1458" s="236">
        <v>218.8621621307769</v>
      </c>
      <c r="G1458" s="236">
        <v>150.00518833661928</v>
      </c>
    </row>
    <row r="1459" spans="1:7" ht="12.75">
      <c r="A1459" s="51">
        <v>2007</v>
      </c>
      <c r="B1459" s="229">
        <v>2</v>
      </c>
      <c r="C1459" s="231" t="s">
        <v>89</v>
      </c>
      <c r="D1459" s="51" t="s">
        <v>90</v>
      </c>
      <c r="E1459" s="235">
        <v>231.6189186114925</v>
      </c>
      <c r="F1459" s="235">
        <v>229.0245370013015</v>
      </c>
      <c r="G1459" s="235">
        <v>158.09899346269586</v>
      </c>
    </row>
    <row r="1460" spans="1:7" ht="12.75">
      <c r="A1460" s="77">
        <v>2007</v>
      </c>
      <c r="B1460" s="230">
        <v>3</v>
      </c>
      <c r="C1460" s="232" t="s">
        <v>89</v>
      </c>
      <c r="D1460" s="77" t="s">
        <v>90</v>
      </c>
      <c r="E1460" s="236">
        <v>250.8004109254407</v>
      </c>
      <c r="F1460" s="236">
        <v>245.5002908672216</v>
      </c>
      <c r="G1460" s="236">
        <v>161.40915222579642</v>
      </c>
    </row>
    <row r="1461" spans="1:7" ht="12.75">
      <c r="A1461" s="51">
        <v>2007</v>
      </c>
      <c r="B1461" s="229">
        <v>4</v>
      </c>
      <c r="C1461" s="231" t="s">
        <v>89</v>
      </c>
      <c r="D1461" s="51" t="s">
        <v>90</v>
      </c>
      <c r="E1461" s="235">
        <v>251.53047556588245</v>
      </c>
      <c r="F1461" s="235">
        <v>263.877060272079</v>
      </c>
      <c r="G1461" s="235">
        <v>160.63090173290442</v>
      </c>
    </row>
    <row r="1462" spans="1:7" ht="12.75">
      <c r="A1462" s="77">
        <v>2008</v>
      </c>
      <c r="B1462" s="230">
        <v>1</v>
      </c>
      <c r="C1462" s="232" t="s">
        <v>89</v>
      </c>
      <c r="D1462" s="77" t="s">
        <v>90</v>
      </c>
      <c r="E1462" s="236">
        <v>166.19971938886025</v>
      </c>
      <c r="F1462" s="236">
        <v>154.88618506606323</v>
      </c>
      <c r="G1462" s="236">
        <v>145.77150565528692</v>
      </c>
    </row>
    <row r="1463" spans="1:7" ht="12.75">
      <c r="A1463" s="51">
        <v>2008</v>
      </c>
      <c r="B1463" s="229">
        <v>2</v>
      </c>
      <c r="C1463" s="231" t="s">
        <v>89</v>
      </c>
      <c r="D1463" s="51" t="s">
        <v>90</v>
      </c>
      <c r="E1463" s="235">
        <v>174.01846799990972</v>
      </c>
      <c r="F1463" s="235">
        <v>152.98998125930655</v>
      </c>
      <c r="G1463" s="235">
        <v>136.31835633495902</v>
      </c>
    </row>
    <row r="1464" spans="1:7" ht="12.75">
      <c r="A1464" s="77">
        <v>2008</v>
      </c>
      <c r="B1464" s="230">
        <v>3</v>
      </c>
      <c r="C1464" s="232" t="s">
        <v>89</v>
      </c>
      <c r="D1464" s="77" t="s">
        <v>90</v>
      </c>
      <c r="E1464" s="236">
        <v>133.3538165199943</v>
      </c>
      <c r="F1464" s="236">
        <v>145.91194246728702</v>
      </c>
      <c r="G1464" s="236">
        <v>114.55847255369929</v>
      </c>
    </row>
    <row r="1465" spans="1:7" ht="12.75">
      <c r="A1465" s="51">
        <v>2008</v>
      </c>
      <c r="B1465" s="229">
        <v>4</v>
      </c>
      <c r="C1465" s="231" t="s">
        <v>89</v>
      </c>
      <c r="D1465" s="51" t="s">
        <v>90</v>
      </c>
      <c r="E1465" s="235">
        <v>124.2628460126842</v>
      </c>
      <c r="F1465" s="235">
        <v>155.29461674692908</v>
      </c>
      <c r="G1465" s="235">
        <v>106.74483760506382</v>
      </c>
    </row>
    <row r="1466" spans="1:7" ht="12.75">
      <c r="A1466" s="77">
        <v>2009</v>
      </c>
      <c r="B1466" s="230">
        <v>1</v>
      </c>
      <c r="C1466" s="232" t="s">
        <v>89</v>
      </c>
      <c r="D1466" s="77" t="s">
        <v>90</v>
      </c>
      <c r="E1466" s="236">
        <v>100.6315325496443</v>
      </c>
      <c r="F1466" s="236">
        <v>96.85608133531792</v>
      </c>
      <c r="G1466" s="236">
        <v>102.54228494344713</v>
      </c>
    </row>
    <row r="1467" spans="1:7" ht="12.75">
      <c r="A1467" s="51">
        <v>2001</v>
      </c>
      <c r="B1467" s="229">
        <v>1</v>
      </c>
      <c r="C1467" s="231" t="s">
        <v>91</v>
      </c>
      <c r="D1467" s="51" t="s">
        <v>92</v>
      </c>
      <c r="E1467" s="235">
        <v>85.09695143386723</v>
      </c>
      <c r="F1467" s="235">
        <v>82.45341696171137</v>
      </c>
      <c r="G1467" s="235">
        <v>98.49608460339198</v>
      </c>
    </row>
    <row r="1468" spans="1:7" ht="12.75">
      <c r="A1468" s="77">
        <v>2001</v>
      </c>
      <c r="B1468" s="230">
        <v>2</v>
      </c>
      <c r="C1468" s="232" t="s">
        <v>91</v>
      </c>
      <c r="D1468" s="77" t="s">
        <v>92</v>
      </c>
      <c r="E1468" s="236">
        <v>109.9450761987398</v>
      </c>
      <c r="F1468" s="236">
        <v>94.79189163836445</v>
      </c>
      <c r="G1468" s="236">
        <v>99.87136395701066</v>
      </c>
    </row>
    <row r="1469" spans="1:7" ht="12.75">
      <c r="A1469" s="51">
        <v>2001</v>
      </c>
      <c r="B1469" s="229">
        <v>3</v>
      </c>
      <c r="C1469" s="231" t="s">
        <v>91</v>
      </c>
      <c r="D1469" s="51" t="s">
        <v>92</v>
      </c>
      <c r="E1469" s="235">
        <v>100.78360825032311</v>
      </c>
      <c r="F1469" s="235">
        <v>108.08915345439173</v>
      </c>
      <c r="G1469" s="235">
        <v>97.40297463439504</v>
      </c>
    </row>
    <row r="1470" spans="1:7" ht="12.75">
      <c r="A1470" s="77">
        <v>2001</v>
      </c>
      <c r="B1470" s="230">
        <v>4</v>
      </c>
      <c r="C1470" s="232" t="s">
        <v>91</v>
      </c>
      <c r="D1470" s="77" t="s">
        <v>92</v>
      </c>
      <c r="E1470" s="236">
        <v>104.17436411706989</v>
      </c>
      <c r="F1470" s="236">
        <v>114.66553794553245</v>
      </c>
      <c r="G1470" s="236">
        <v>104.22957680520237</v>
      </c>
    </row>
    <row r="1471" spans="1:7" ht="12.75">
      <c r="A1471" s="51">
        <v>2002</v>
      </c>
      <c r="B1471" s="229">
        <v>1</v>
      </c>
      <c r="C1471" s="231" t="s">
        <v>91</v>
      </c>
      <c r="D1471" s="51" t="s">
        <v>92</v>
      </c>
      <c r="E1471" s="235">
        <v>54.825746982851605</v>
      </c>
      <c r="F1471" s="235">
        <v>51.11505476881879</v>
      </c>
      <c r="G1471" s="235">
        <v>95.0365456776511</v>
      </c>
    </row>
    <row r="1472" spans="1:7" ht="12.75">
      <c r="A1472" s="77">
        <v>2002</v>
      </c>
      <c r="B1472" s="230">
        <v>2</v>
      </c>
      <c r="C1472" s="232" t="s">
        <v>91</v>
      </c>
      <c r="D1472" s="77" t="s">
        <v>92</v>
      </c>
      <c r="E1472" s="236">
        <v>70.26984498146784</v>
      </c>
      <c r="F1472" s="236">
        <v>65.48338690746957</v>
      </c>
      <c r="G1472" s="236">
        <v>91.38494187666353</v>
      </c>
    </row>
    <row r="1473" spans="1:7" ht="12.75">
      <c r="A1473" s="51">
        <v>2002</v>
      </c>
      <c r="B1473" s="229">
        <v>3</v>
      </c>
      <c r="C1473" s="231" t="s">
        <v>91</v>
      </c>
      <c r="D1473" s="51" t="s">
        <v>92</v>
      </c>
      <c r="E1473" s="235">
        <v>63.302218656282385</v>
      </c>
      <c r="F1473" s="235">
        <v>59.46746371735818</v>
      </c>
      <c r="G1473" s="235">
        <v>87.43496568717532</v>
      </c>
    </row>
    <row r="1474" spans="1:7" ht="12.75">
      <c r="A1474" s="77">
        <v>2002</v>
      </c>
      <c r="B1474" s="230">
        <v>4</v>
      </c>
      <c r="C1474" s="232" t="s">
        <v>91</v>
      </c>
      <c r="D1474" s="77" t="s">
        <v>92</v>
      </c>
      <c r="E1474" s="236">
        <v>87.1792065054843</v>
      </c>
      <c r="F1474" s="236">
        <v>81.05152123815974</v>
      </c>
      <c r="G1474" s="236">
        <v>91.04902594258999</v>
      </c>
    </row>
    <row r="1475" spans="1:7" ht="12.75">
      <c r="A1475" s="51">
        <v>2003</v>
      </c>
      <c r="B1475" s="229">
        <v>1</v>
      </c>
      <c r="C1475" s="231" t="s">
        <v>91</v>
      </c>
      <c r="D1475" s="51" t="s">
        <v>92</v>
      </c>
      <c r="E1475" s="235">
        <v>68.74919710821318</v>
      </c>
      <c r="F1475" s="235">
        <v>66.3689051753258</v>
      </c>
      <c r="G1475" s="235">
        <v>83.81892945567787</v>
      </c>
    </row>
    <row r="1476" spans="1:7" ht="12.75">
      <c r="A1476" s="77">
        <v>2003</v>
      </c>
      <c r="B1476" s="230">
        <v>2</v>
      </c>
      <c r="C1476" s="232" t="s">
        <v>91</v>
      </c>
      <c r="D1476" s="77" t="s">
        <v>92</v>
      </c>
      <c r="E1476" s="236">
        <v>79.8436353276236</v>
      </c>
      <c r="F1476" s="236">
        <v>74.15744575425848</v>
      </c>
      <c r="G1476" s="236">
        <v>87.05360230319772</v>
      </c>
    </row>
    <row r="1477" spans="1:7" ht="12.75">
      <c r="A1477" s="51">
        <v>2003</v>
      </c>
      <c r="B1477" s="229">
        <v>3</v>
      </c>
      <c r="C1477" s="231" t="s">
        <v>91</v>
      </c>
      <c r="D1477" s="51" t="s">
        <v>92</v>
      </c>
      <c r="E1477" s="235">
        <v>90.29066033175557</v>
      </c>
      <c r="F1477" s="235">
        <v>83.57491956993701</v>
      </c>
      <c r="G1477" s="235">
        <v>90.10055742285294</v>
      </c>
    </row>
    <row r="1478" spans="1:7" ht="12.75">
      <c r="A1478" s="77">
        <v>2003</v>
      </c>
      <c r="B1478" s="230">
        <v>4</v>
      </c>
      <c r="C1478" s="232" t="s">
        <v>91</v>
      </c>
      <c r="D1478" s="77" t="s">
        <v>92</v>
      </c>
      <c r="E1478" s="236">
        <v>122.0370383002958</v>
      </c>
      <c r="F1478" s="236">
        <v>114.07847422821307</v>
      </c>
      <c r="G1478" s="236">
        <v>96.336737940124</v>
      </c>
    </row>
    <row r="1479" spans="1:7" ht="12.75">
      <c r="A1479" s="51">
        <v>2004</v>
      </c>
      <c r="B1479" s="229">
        <v>1</v>
      </c>
      <c r="C1479" s="231" t="s">
        <v>91</v>
      </c>
      <c r="D1479" s="51" t="s">
        <v>92</v>
      </c>
      <c r="E1479" s="235">
        <v>93.24476305651865</v>
      </c>
      <c r="F1479" s="235">
        <v>87.07805436412274</v>
      </c>
      <c r="G1479" s="235">
        <v>100.48431173789074</v>
      </c>
    </row>
    <row r="1480" spans="1:7" ht="12.75">
      <c r="A1480" s="77">
        <v>2004</v>
      </c>
      <c r="B1480" s="230">
        <v>2</v>
      </c>
      <c r="C1480" s="232" t="s">
        <v>91</v>
      </c>
      <c r="D1480" s="77" t="s">
        <v>92</v>
      </c>
      <c r="E1480" s="236">
        <v>93.17028411693009</v>
      </c>
      <c r="F1480" s="236">
        <v>88.3713235119413</v>
      </c>
      <c r="G1480" s="236">
        <v>107.04455233273856</v>
      </c>
    </row>
    <row r="1481" spans="1:7" ht="12.75">
      <c r="A1481" s="51">
        <v>2004</v>
      </c>
      <c r="B1481" s="229">
        <v>3</v>
      </c>
      <c r="C1481" s="231" t="s">
        <v>91</v>
      </c>
      <c r="D1481" s="51" t="s">
        <v>92</v>
      </c>
      <c r="E1481" s="235">
        <v>101.59890133767311</v>
      </c>
      <c r="F1481" s="235">
        <v>95.37230533874752</v>
      </c>
      <c r="G1481" s="235">
        <v>110.67837234898109</v>
      </c>
    </row>
    <row r="1482" spans="1:7" ht="12.75">
      <c r="A1482" s="77">
        <v>2004</v>
      </c>
      <c r="B1482" s="230">
        <v>4</v>
      </c>
      <c r="C1482" s="232" t="s">
        <v>91</v>
      </c>
      <c r="D1482" s="77" t="s">
        <v>92</v>
      </c>
      <c r="E1482" s="236">
        <v>139.4350715333506</v>
      </c>
      <c r="F1482" s="236">
        <v>132.94543700368766</v>
      </c>
      <c r="G1482" s="236">
        <v>121.54228885213573</v>
      </c>
    </row>
    <row r="1483" spans="1:7" ht="12.75">
      <c r="A1483" s="51">
        <v>2005</v>
      </c>
      <c r="B1483" s="229">
        <v>1</v>
      </c>
      <c r="C1483" s="231" t="s">
        <v>91</v>
      </c>
      <c r="D1483" s="51" t="s">
        <v>92</v>
      </c>
      <c r="E1483" s="235">
        <v>127.51649997683229</v>
      </c>
      <c r="F1483" s="235">
        <v>118.72965650805298</v>
      </c>
      <c r="G1483" s="235">
        <v>133.63921443094853</v>
      </c>
    </row>
    <row r="1484" spans="1:7" ht="12.75">
      <c r="A1484" s="77">
        <v>2005</v>
      </c>
      <c r="B1484" s="230">
        <v>2</v>
      </c>
      <c r="C1484" s="232" t="s">
        <v>91</v>
      </c>
      <c r="D1484" s="77" t="s">
        <v>92</v>
      </c>
      <c r="E1484" s="236">
        <v>138.74283686986809</v>
      </c>
      <c r="F1484" s="236">
        <v>130.33030158508944</v>
      </c>
      <c r="G1484" s="236">
        <v>128.08869761440408</v>
      </c>
    </row>
    <row r="1485" spans="1:7" ht="12.75">
      <c r="A1485" s="51">
        <v>2005</v>
      </c>
      <c r="B1485" s="229">
        <v>3</v>
      </c>
      <c r="C1485" s="231" t="s">
        <v>91</v>
      </c>
      <c r="D1485" s="51" t="s">
        <v>92</v>
      </c>
      <c r="E1485" s="235">
        <v>148.62252168553476</v>
      </c>
      <c r="F1485" s="235">
        <v>141.52320439607368</v>
      </c>
      <c r="G1485" s="235">
        <v>128.90872768876005</v>
      </c>
    </row>
    <row r="1486" spans="1:7" ht="12.75">
      <c r="A1486" s="77">
        <v>2005</v>
      </c>
      <c r="B1486" s="230">
        <v>4</v>
      </c>
      <c r="C1486" s="232" t="s">
        <v>91</v>
      </c>
      <c r="D1486" s="77" t="s">
        <v>92</v>
      </c>
      <c r="E1486" s="236">
        <v>162.48308316692948</v>
      </c>
      <c r="F1486" s="236">
        <v>149.7932120396865</v>
      </c>
      <c r="G1486" s="236">
        <v>142.14579146734008</v>
      </c>
    </row>
    <row r="1487" spans="1:7" ht="12.75">
      <c r="A1487" s="51">
        <v>2006</v>
      </c>
      <c r="B1487" s="229">
        <v>1</v>
      </c>
      <c r="C1487" s="231" t="s">
        <v>91</v>
      </c>
      <c r="D1487" s="51" t="s">
        <v>92</v>
      </c>
      <c r="E1487" s="235">
        <v>165.7767282494671</v>
      </c>
      <c r="F1487" s="235">
        <v>155.97360214098651</v>
      </c>
      <c r="G1487" s="235">
        <v>152.21338960913218</v>
      </c>
    </row>
    <row r="1488" spans="1:7" ht="12.75">
      <c r="A1488" s="77">
        <v>2006</v>
      </c>
      <c r="B1488" s="230">
        <v>2</v>
      </c>
      <c r="C1488" s="232" t="s">
        <v>91</v>
      </c>
      <c r="D1488" s="77" t="s">
        <v>92</v>
      </c>
      <c r="E1488" s="236">
        <v>170.41887749967404</v>
      </c>
      <c r="F1488" s="236">
        <v>159.780409318321</v>
      </c>
      <c r="G1488" s="236">
        <v>154.83550987098852</v>
      </c>
    </row>
    <row r="1489" spans="1:7" ht="12.75">
      <c r="A1489" s="51">
        <v>2006</v>
      </c>
      <c r="B1489" s="229">
        <v>3</v>
      </c>
      <c r="C1489" s="231" t="s">
        <v>91</v>
      </c>
      <c r="D1489" s="51" t="s">
        <v>92</v>
      </c>
      <c r="E1489" s="235">
        <v>190.57989389752402</v>
      </c>
      <c r="F1489" s="235">
        <v>191.6451511922503</v>
      </c>
      <c r="G1489" s="235">
        <v>161.96087962551303</v>
      </c>
    </row>
    <row r="1490" spans="1:7" ht="12.75">
      <c r="A1490" s="77">
        <v>2006</v>
      </c>
      <c r="B1490" s="230">
        <v>4</v>
      </c>
      <c r="C1490" s="232" t="s">
        <v>91</v>
      </c>
      <c r="D1490" s="77" t="s">
        <v>92</v>
      </c>
      <c r="E1490" s="236">
        <v>221.91002085970953</v>
      </c>
      <c r="F1490" s="236">
        <v>209.78096528999205</v>
      </c>
      <c r="G1490" s="236">
        <v>171.20251976470078</v>
      </c>
    </row>
    <row r="1491" spans="1:7" ht="12.75">
      <c r="A1491" s="51">
        <v>2007</v>
      </c>
      <c r="B1491" s="229">
        <v>1</v>
      </c>
      <c r="C1491" s="231" t="s">
        <v>91</v>
      </c>
      <c r="D1491" s="51" t="s">
        <v>92</v>
      </c>
      <c r="E1491" s="235">
        <v>189.21181171909853</v>
      </c>
      <c r="F1491" s="235">
        <v>177.72588097992042</v>
      </c>
      <c r="G1491" s="235">
        <v>170.2896188144539</v>
      </c>
    </row>
    <row r="1492" spans="1:7" ht="12.75">
      <c r="A1492" s="77">
        <v>2007</v>
      </c>
      <c r="B1492" s="230">
        <v>2</v>
      </c>
      <c r="C1492" s="232" t="s">
        <v>91</v>
      </c>
      <c r="D1492" s="77" t="s">
        <v>92</v>
      </c>
      <c r="E1492" s="236">
        <v>239.46539137520685</v>
      </c>
      <c r="F1492" s="236">
        <v>226.0271667722549</v>
      </c>
      <c r="G1492" s="236">
        <v>175.43308455794454</v>
      </c>
    </row>
    <row r="1493" spans="1:7" ht="12.75">
      <c r="A1493" s="51">
        <v>2007</v>
      </c>
      <c r="B1493" s="229">
        <v>3</v>
      </c>
      <c r="C1493" s="231" t="s">
        <v>91</v>
      </c>
      <c r="D1493" s="51" t="s">
        <v>92</v>
      </c>
      <c r="E1493" s="235">
        <v>246.7335251797781</v>
      </c>
      <c r="F1493" s="235">
        <v>233.45694177455536</v>
      </c>
      <c r="G1493" s="235">
        <v>175.55361909899443</v>
      </c>
    </row>
    <row r="1494" spans="1:7" ht="12.75">
      <c r="A1494" s="77">
        <v>2007</v>
      </c>
      <c r="B1494" s="230">
        <v>4</v>
      </c>
      <c r="C1494" s="232" t="s">
        <v>91</v>
      </c>
      <c r="D1494" s="77" t="s">
        <v>92</v>
      </c>
      <c r="E1494" s="236">
        <v>215.7750022914868</v>
      </c>
      <c r="F1494" s="236">
        <v>204.0005858097341</v>
      </c>
      <c r="G1494" s="236">
        <v>186.80285093829227</v>
      </c>
    </row>
    <row r="1495" spans="1:7" ht="12.75">
      <c r="A1495" s="51">
        <v>2008</v>
      </c>
      <c r="B1495" s="229">
        <v>1</v>
      </c>
      <c r="C1495" s="231" t="s">
        <v>91</v>
      </c>
      <c r="D1495" s="51" t="s">
        <v>92</v>
      </c>
      <c r="E1495" s="235">
        <v>154.92849446492545</v>
      </c>
      <c r="F1495" s="235">
        <v>152.18043334654647</v>
      </c>
      <c r="G1495" s="235">
        <v>179.776279987907</v>
      </c>
    </row>
    <row r="1496" spans="1:7" ht="12.75">
      <c r="A1496" s="77">
        <v>2008</v>
      </c>
      <c r="B1496" s="230">
        <v>2</v>
      </c>
      <c r="C1496" s="232" t="s">
        <v>91</v>
      </c>
      <c r="D1496" s="77" t="s">
        <v>92</v>
      </c>
      <c r="E1496" s="236">
        <v>179.6534971633541</v>
      </c>
      <c r="F1496" s="236">
        <v>167.08894087536095</v>
      </c>
      <c r="G1496" s="236">
        <v>171.9415348196625</v>
      </c>
    </row>
    <row r="1497" spans="1:7" ht="12.75">
      <c r="A1497" s="51">
        <v>2008</v>
      </c>
      <c r="B1497" s="229">
        <v>3</v>
      </c>
      <c r="C1497" s="231" t="s">
        <v>91</v>
      </c>
      <c r="D1497" s="51" t="s">
        <v>92</v>
      </c>
      <c r="E1497" s="235">
        <v>139.72323864174928</v>
      </c>
      <c r="F1497" s="235">
        <v>136.238444502046</v>
      </c>
      <c r="G1497" s="235">
        <v>170.93181104135917</v>
      </c>
    </row>
    <row r="1498" spans="1:7" ht="12.75">
      <c r="A1498" s="77">
        <v>2008</v>
      </c>
      <c r="B1498" s="230">
        <v>4</v>
      </c>
      <c r="C1498" s="232" t="s">
        <v>91</v>
      </c>
      <c r="D1498" s="77" t="s">
        <v>92</v>
      </c>
      <c r="E1498" s="236">
        <v>185.69001036082145</v>
      </c>
      <c r="F1498" s="236">
        <v>180.16036799802401</v>
      </c>
      <c r="G1498" s="236">
        <v>167.57660365278934</v>
      </c>
    </row>
    <row r="1499" spans="1:7" ht="12.75">
      <c r="A1499" s="51">
        <v>2009</v>
      </c>
      <c r="B1499" s="229">
        <v>1</v>
      </c>
      <c r="C1499" s="231" t="s">
        <v>91</v>
      </c>
      <c r="D1499" s="51" t="s">
        <v>92</v>
      </c>
      <c r="E1499" s="235">
        <v>125.68936305983996</v>
      </c>
      <c r="F1499" s="235">
        <v>120.64311797899236</v>
      </c>
      <c r="G1499" s="235">
        <v>156.26216460275964</v>
      </c>
    </row>
    <row r="1500" spans="1:7" ht="12.75">
      <c r="A1500" s="77">
        <v>2001</v>
      </c>
      <c r="B1500" s="230">
        <v>1</v>
      </c>
      <c r="C1500" s="232" t="s">
        <v>93</v>
      </c>
      <c r="D1500" s="77" t="s">
        <v>94</v>
      </c>
      <c r="E1500" s="236">
        <v>89.5083125292716</v>
      </c>
      <c r="F1500" s="236">
        <v>91.41449064338845</v>
      </c>
      <c r="G1500" s="236">
        <v>97.85589616085564</v>
      </c>
    </row>
    <row r="1501" spans="1:7" ht="12.75">
      <c r="A1501" s="51">
        <v>2001</v>
      </c>
      <c r="B1501" s="229">
        <v>2</v>
      </c>
      <c r="C1501" s="231" t="s">
        <v>93</v>
      </c>
      <c r="D1501" s="51" t="s">
        <v>94</v>
      </c>
      <c r="E1501" s="235">
        <v>93.80014238302165</v>
      </c>
      <c r="F1501" s="235">
        <v>94.03689147952674</v>
      </c>
      <c r="G1501" s="235">
        <v>100.19430841847458</v>
      </c>
    </row>
    <row r="1502" spans="1:7" ht="12.75">
      <c r="A1502" s="77">
        <v>2001</v>
      </c>
      <c r="B1502" s="230">
        <v>3</v>
      </c>
      <c r="C1502" s="232" t="s">
        <v>93</v>
      </c>
      <c r="D1502" s="77" t="s">
        <v>94</v>
      </c>
      <c r="E1502" s="236">
        <v>106.39268501832507</v>
      </c>
      <c r="F1502" s="236">
        <v>107.98689352495845</v>
      </c>
      <c r="G1502" s="236">
        <v>99.99859426815108</v>
      </c>
    </row>
    <row r="1503" spans="1:7" ht="12.75">
      <c r="A1503" s="51">
        <v>2001</v>
      </c>
      <c r="B1503" s="229">
        <v>4</v>
      </c>
      <c r="C1503" s="231" t="s">
        <v>93</v>
      </c>
      <c r="D1503" s="51" t="s">
        <v>94</v>
      </c>
      <c r="E1503" s="235">
        <v>110.2988600693817</v>
      </c>
      <c r="F1503" s="235">
        <v>106.56172435212635</v>
      </c>
      <c r="G1503" s="235">
        <v>101.95120115251873</v>
      </c>
    </row>
    <row r="1504" spans="1:7" ht="12.75">
      <c r="A1504" s="77">
        <v>2002</v>
      </c>
      <c r="B1504" s="230">
        <v>1</v>
      </c>
      <c r="C1504" s="232" t="s">
        <v>93</v>
      </c>
      <c r="D1504" s="77" t="s">
        <v>94</v>
      </c>
      <c r="E1504" s="236">
        <v>92.31986237302569</v>
      </c>
      <c r="F1504" s="236">
        <v>82.94040245727253</v>
      </c>
      <c r="G1504" s="236">
        <v>96.72459944577888</v>
      </c>
    </row>
    <row r="1505" spans="1:7" ht="12.75">
      <c r="A1505" s="51">
        <v>2002</v>
      </c>
      <c r="B1505" s="229">
        <v>2</v>
      </c>
      <c r="C1505" s="231" t="s">
        <v>93</v>
      </c>
      <c r="D1505" s="51" t="s">
        <v>94</v>
      </c>
      <c r="E1505" s="235">
        <v>101.67728656278992</v>
      </c>
      <c r="F1505" s="235">
        <v>92.6934290028466</v>
      </c>
      <c r="G1505" s="235">
        <v>97.76828732433452</v>
      </c>
    </row>
    <row r="1506" spans="1:7" ht="12.75">
      <c r="A1506" s="77">
        <v>2002</v>
      </c>
      <c r="B1506" s="230">
        <v>3</v>
      </c>
      <c r="C1506" s="232" t="s">
        <v>93</v>
      </c>
      <c r="D1506" s="77" t="s">
        <v>94</v>
      </c>
      <c r="E1506" s="236">
        <v>97.30753323833294</v>
      </c>
      <c r="F1506" s="236">
        <v>85.24316040214248</v>
      </c>
      <c r="G1506" s="236">
        <v>97.64195284268456</v>
      </c>
    </row>
    <row r="1507" spans="1:7" ht="12.75">
      <c r="A1507" s="51">
        <v>2002</v>
      </c>
      <c r="B1507" s="229">
        <v>4</v>
      </c>
      <c r="C1507" s="231" t="s">
        <v>93</v>
      </c>
      <c r="D1507" s="51" t="s">
        <v>94</v>
      </c>
      <c r="E1507" s="235">
        <v>90.23720560340246</v>
      </c>
      <c r="F1507" s="235">
        <v>85.97960207751154</v>
      </c>
      <c r="G1507" s="235">
        <v>97.17534056121349</v>
      </c>
    </row>
    <row r="1508" spans="1:7" ht="12.75">
      <c r="A1508" s="77">
        <v>2003</v>
      </c>
      <c r="B1508" s="230">
        <v>1</v>
      </c>
      <c r="C1508" s="232" t="s">
        <v>93</v>
      </c>
      <c r="D1508" s="77" t="s">
        <v>94</v>
      </c>
      <c r="E1508" s="236">
        <v>82.93991260998818</v>
      </c>
      <c r="F1508" s="236">
        <v>77.40532216049641</v>
      </c>
      <c r="G1508" s="236">
        <v>88.55602771014897</v>
      </c>
    </row>
    <row r="1509" spans="1:7" ht="12.75">
      <c r="A1509" s="51">
        <v>2003</v>
      </c>
      <c r="B1509" s="229">
        <v>2</v>
      </c>
      <c r="C1509" s="231" t="s">
        <v>93</v>
      </c>
      <c r="D1509" s="51" t="s">
        <v>94</v>
      </c>
      <c r="E1509" s="235">
        <v>81.81677669495579</v>
      </c>
      <c r="F1509" s="235">
        <v>79.44462272095105</v>
      </c>
      <c r="G1509" s="235">
        <v>87.99164904589352</v>
      </c>
    </row>
    <row r="1510" spans="1:7" ht="12.75">
      <c r="A1510" s="77">
        <v>2003</v>
      </c>
      <c r="B1510" s="230">
        <v>3</v>
      </c>
      <c r="C1510" s="232" t="s">
        <v>93</v>
      </c>
      <c r="D1510" s="77" t="s">
        <v>94</v>
      </c>
      <c r="E1510" s="236">
        <v>100.32269865265035</v>
      </c>
      <c r="F1510" s="236">
        <v>92.33903941758606</v>
      </c>
      <c r="G1510" s="236">
        <v>88.29129666066133</v>
      </c>
    </row>
    <row r="1511" spans="1:7" ht="12.75">
      <c r="A1511" s="51">
        <v>2003</v>
      </c>
      <c r="B1511" s="229">
        <v>4</v>
      </c>
      <c r="C1511" s="231" t="s">
        <v>93</v>
      </c>
      <c r="D1511" s="51" t="s">
        <v>94</v>
      </c>
      <c r="E1511" s="235">
        <v>99.13948844534012</v>
      </c>
      <c r="F1511" s="235">
        <v>93.88595473961118</v>
      </c>
      <c r="G1511" s="235">
        <v>90.93479807568914</v>
      </c>
    </row>
    <row r="1512" spans="1:7" ht="12.75">
      <c r="A1512" s="77">
        <v>2004</v>
      </c>
      <c r="B1512" s="230">
        <v>1</v>
      </c>
      <c r="C1512" s="232" t="s">
        <v>93</v>
      </c>
      <c r="D1512" s="77" t="s">
        <v>94</v>
      </c>
      <c r="E1512" s="236">
        <v>102.11384978085259</v>
      </c>
      <c r="F1512" s="236">
        <v>107.99629052893252</v>
      </c>
      <c r="G1512" s="236">
        <v>91.78041380211016</v>
      </c>
    </row>
    <row r="1513" spans="1:7" ht="12.75">
      <c r="A1513" s="51">
        <v>2004</v>
      </c>
      <c r="B1513" s="229">
        <v>2</v>
      </c>
      <c r="C1513" s="231" t="s">
        <v>93</v>
      </c>
      <c r="D1513" s="51" t="s">
        <v>94</v>
      </c>
      <c r="E1513" s="235">
        <v>119.06409306486431</v>
      </c>
      <c r="F1513" s="235">
        <v>119.88515903680657</v>
      </c>
      <c r="G1513" s="235">
        <v>94.88862295900192</v>
      </c>
    </row>
    <row r="1514" spans="1:7" ht="12.75">
      <c r="A1514" s="77">
        <v>2004</v>
      </c>
      <c r="B1514" s="230">
        <v>3</v>
      </c>
      <c r="C1514" s="232" t="s">
        <v>93</v>
      </c>
      <c r="D1514" s="77" t="s">
        <v>94</v>
      </c>
      <c r="E1514" s="236">
        <v>140.99787152902113</v>
      </c>
      <c r="F1514" s="236">
        <v>131.09624738031044</v>
      </c>
      <c r="G1514" s="236">
        <v>95.16541609466222</v>
      </c>
    </row>
    <row r="1515" spans="1:7" ht="12.75">
      <c r="A1515" s="51">
        <v>2004</v>
      </c>
      <c r="B1515" s="229">
        <v>4</v>
      </c>
      <c r="C1515" s="231" t="s">
        <v>93</v>
      </c>
      <c r="D1515" s="51" t="s">
        <v>94</v>
      </c>
      <c r="E1515" s="235">
        <v>143.45105418849704</v>
      </c>
      <c r="F1515" s="235">
        <v>136.6233747903636</v>
      </c>
      <c r="G1515" s="235">
        <v>96.058010472553</v>
      </c>
    </row>
    <row r="1516" spans="1:7" ht="12.75">
      <c r="A1516" s="77">
        <v>2005</v>
      </c>
      <c r="B1516" s="230">
        <v>1</v>
      </c>
      <c r="C1516" s="232" t="s">
        <v>93</v>
      </c>
      <c r="D1516" s="77" t="s">
        <v>94</v>
      </c>
      <c r="E1516" s="236">
        <v>145.33296982895146</v>
      </c>
      <c r="F1516" s="236">
        <v>137.5481547386779</v>
      </c>
      <c r="G1516" s="236">
        <v>98.00825935480536</v>
      </c>
    </row>
    <row r="1517" spans="1:7" ht="12.75">
      <c r="A1517" s="51">
        <v>2005</v>
      </c>
      <c r="B1517" s="229">
        <v>2</v>
      </c>
      <c r="C1517" s="231" t="s">
        <v>93</v>
      </c>
      <c r="D1517" s="51" t="s">
        <v>94</v>
      </c>
      <c r="E1517" s="235">
        <v>170.6864098794383</v>
      </c>
      <c r="F1517" s="235">
        <v>163.81281158712667</v>
      </c>
      <c r="G1517" s="235">
        <v>103.26225015950523</v>
      </c>
    </row>
    <row r="1518" spans="1:7" ht="12.75">
      <c r="A1518" s="77">
        <v>2005</v>
      </c>
      <c r="B1518" s="230">
        <v>3</v>
      </c>
      <c r="C1518" s="232" t="s">
        <v>93</v>
      </c>
      <c r="D1518" s="77" t="s">
        <v>94</v>
      </c>
      <c r="E1518" s="236">
        <v>157.39143881073548</v>
      </c>
      <c r="F1518" s="236">
        <v>152.1477757747505</v>
      </c>
      <c r="G1518" s="236">
        <v>105.53944506241223</v>
      </c>
    </row>
    <row r="1519" spans="1:7" ht="12.75">
      <c r="A1519" s="51">
        <v>2005</v>
      </c>
      <c r="B1519" s="229">
        <v>4</v>
      </c>
      <c r="C1519" s="231" t="s">
        <v>93</v>
      </c>
      <c r="D1519" s="51" t="s">
        <v>94</v>
      </c>
      <c r="E1519" s="235">
        <v>142.71984064308492</v>
      </c>
      <c r="F1519" s="235">
        <v>142.15360037765979</v>
      </c>
      <c r="G1519" s="235">
        <v>105.98764679128102</v>
      </c>
    </row>
    <row r="1520" spans="1:7" ht="12.75">
      <c r="A1520" s="77">
        <v>2006</v>
      </c>
      <c r="B1520" s="230">
        <v>1</v>
      </c>
      <c r="C1520" s="232" t="s">
        <v>93</v>
      </c>
      <c r="D1520" s="77" t="s">
        <v>94</v>
      </c>
      <c r="E1520" s="236">
        <v>148.83419030820448</v>
      </c>
      <c r="F1520" s="236">
        <v>144.81675317861385</v>
      </c>
      <c r="G1520" s="236">
        <v>103.79742587856941</v>
      </c>
    </row>
    <row r="1521" spans="1:7" ht="12.75">
      <c r="A1521" s="51">
        <v>2006</v>
      </c>
      <c r="B1521" s="229">
        <v>2</v>
      </c>
      <c r="C1521" s="231" t="s">
        <v>93</v>
      </c>
      <c r="D1521" s="51" t="s">
        <v>94</v>
      </c>
      <c r="E1521" s="235">
        <v>159.43087995561945</v>
      </c>
      <c r="F1521" s="235">
        <v>154.3577701921674</v>
      </c>
      <c r="G1521" s="235">
        <v>105.64609929850216</v>
      </c>
    </row>
    <row r="1522" spans="1:7" ht="12.75">
      <c r="A1522" s="77">
        <v>2006</v>
      </c>
      <c r="B1522" s="230">
        <v>3</v>
      </c>
      <c r="C1522" s="232" t="s">
        <v>93</v>
      </c>
      <c r="D1522" s="77" t="s">
        <v>94</v>
      </c>
      <c r="E1522" s="236">
        <v>175.73159269729308</v>
      </c>
      <c r="F1522" s="236">
        <v>177.53784695393736</v>
      </c>
      <c r="G1522" s="236">
        <v>106.59075110098686</v>
      </c>
    </row>
    <row r="1523" spans="1:7" ht="12.75">
      <c r="A1523" s="51">
        <v>2006</v>
      </c>
      <c r="B1523" s="229">
        <v>4</v>
      </c>
      <c r="C1523" s="231" t="s">
        <v>93</v>
      </c>
      <c r="D1523" s="51" t="s">
        <v>94</v>
      </c>
      <c r="E1523" s="235">
        <v>191.33564963437803</v>
      </c>
      <c r="F1523" s="235">
        <v>190.39210890378905</v>
      </c>
      <c r="G1523" s="235">
        <v>109.48247755281723</v>
      </c>
    </row>
    <row r="1524" spans="1:7" ht="12.75">
      <c r="A1524" s="77">
        <v>2007</v>
      </c>
      <c r="B1524" s="230">
        <v>1</v>
      </c>
      <c r="C1524" s="232" t="s">
        <v>93</v>
      </c>
      <c r="D1524" s="77" t="s">
        <v>94</v>
      </c>
      <c r="E1524" s="236">
        <v>189.03433258553923</v>
      </c>
      <c r="F1524" s="236">
        <v>179.64960173053467</v>
      </c>
      <c r="G1524" s="236">
        <v>111.93501709809985</v>
      </c>
    </row>
    <row r="1525" spans="1:7" ht="12.75">
      <c r="A1525" s="51">
        <v>2007</v>
      </c>
      <c r="B1525" s="229">
        <v>2</v>
      </c>
      <c r="C1525" s="231" t="s">
        <v>93</v>
      </c>
      <c r="D1525" s="51" t="s">
        <v>94</v>
      </c>
      <c r="E1525" s="235">
        <v>205.96528582445222</v>
      </c>
      <c r="F1525" s="235">
        <v>196.72575283876165</v>
      </c>
      <c r="G1525" s="235">
        <v>115.72911456611631</v>
      </c>
    </row>
    <row r="1526" spans="1:7" ht="12.75">
      <c r="A1526" s="77">
        <v>2007</v>
      </c>
      <c r="B1526" s="230">
        <v>3</v>
      </c>
      <c r="C1526" s="232" t="s">
        <v>93</v>
      </c>
      <c r="D1526" s="77" t="s">
        <v>94</v>
      </c>
      <c r="E1526" s="236">
        <v>226.799415157883</v>
      </c>
      <c r="F1526" s="236">
        <v>215.65122661371367</v>
      </c>
      <c r="G1526" s="236">
        <v>117.19903847976215</v>
      </c>
    </row>
    <row r="1527" spans="1:7" ht="12.75">
      <c r="A1527" s="51">
        <v>2007</v>
      </c>
      <c r="B1527" s="229">
        <v>4</v>
      </c>
      <c r="C1527" s="231" t="s">
        <v>93</v>
      </c>
      <c r="D1527" s="51" t="s">
        <v>94</v>
      </c>
      <c r="E1527" s="235">
        <v>223.00230399164676</v>
      </c>
      <c r="F1527" s="235">
        <v>216.2247425428448</v>
      </c>
      <c r="G1527" s="235">
        <v>117.08375032968114</v>
      </c>
    </row>
    <row r="1528" spans="1:7" ht="12.75">
      <c r="A1528" s="77">
        <v>2008</v>
      </c>
      <c r="B1528" s="230">
        <v>1</v>
      </c>
      <c r="C1528" s="232" t="s">
        <v>93</v>
      </c>
      <c r="D1528" s="77" t="s">
        <v>94</v>
      </c>
      <c r="E1528" s="236">
        <v>179.28679123911417</v>
      </c>
      <c r="F1528" s="236">
        <v>167.49864280746118</v>
      </c>
      <c r="G1528" s="236">
        <v>113.13297271056503</v>
      </c>
    </row>
    <row r="1529" spans="1:7" ht="12.75">
      <c r="A1529" s="51">
        <v>2008</v>
      </c>
      <c r="B1529" s="229">
        <v>2</v>
      </c>
      <c r="C1529" s="231" t="s">
        <v>93</v>
      </c>
      <c r="D1529" s="51" t="s">
        <v>94</v>
      </c>
      <c r="E1529" s="235">
        <v>195.6520619694157</v>
      </c>
      <c r="F1529" s="235">
        <v>179.26218286871972</v>
      </c>
      <c r="G1529" s="235">
        <v>109.36668152544837</v>
      </c>
    </row>
    <row r="1530" spans="1:7" ht="12.75">
      <c r="A1530" s="77">
        <v>2008</v>
      </c>
      <c r="B1530" s="230">
        <v>3</v>
      </c>
      <c r="C1530" s="232" t="s">
        <v>93</v>
      </c>
      <c r="D1530" s="77" t="s">
        <v>94</v>
      </c>
      <c r="E1530" s="236">
        <v>175.60947226202208</v>
      </c>
      <c r="F1530" s="236">
        <v>164.83273083397222</v>
      </c>
      <c r="G1530" s="236">
        <v>102.4738976004722</v>
      </c>
    </row>
    <row r="1531" spans="1:7" ht="12.75">
      <c r="A1531" s="51">
        <v>2008</v>
      </c>
      <c r="B1531" s="229">
        <v>4</v>
      </c>
      <c r="C1531" s="231" t="s">
        <v>93</v>
      </c>
      <c r="D1531" s="51" t="s">
        <v>94</v>
      </c>
      <c r="E1531" s="235">
        <v>164.1534938898469</v>
      </c>
      <c r="F1531" s="235">
        <v>159.05409705359807</v>
      </c>
      <c r="G1531" s="235">
        <v>99.17739293003713</v>
      </c>
    </row>
    <row r="1532" spans="1:7" ht="12.75">
      <c r="A1532" s="77">
        <v>2009</v>
      </c>
      <c r="B1532" s="230">
        <v>1</v>
      </c>
      <c r="C1532" s="232" t="s">
        <v>93</v>
      </c>
      <c r="D1532" s="77" t="s">
        <v>94</v>
      </c>
      <c r="E1532" s="236">
        <v>149.29021394022968</v>
      </c>
      <c r="F1532" s="236">
        <v>136.3869998491207</v>
      </c>
      <c r="G1532" s="236">
        <v>95.92570843247654</v>
      </c>
    </row>
    <row r="1533" spans="1:7" ht="12.75">
      <c r="A1533" s="51">
        <v>2001</v>
      </c>
      <c r="B1533" s="229">
        <v>1</v>
      </c>
      <c r="C1533" s="231" t="s">
        <v>95</v>
      </c>
      <c r="D1533" s="51" t="s">
        <v>96</v>
      </c>
      <c r="E1533" s="235">
        <v>94.54227666264084</v>
      </c>
      <c r="F1533" s="235">
        <v>94.90638266346151</v>
      </c>
      <c r="G1533" s="235">
        <v>98.3436457560642</v>
      </c>
    </row>
    <row r="1534" spans="1:7" ht="12.75">
      <c r="A1534" s="77">
        <v>2001</v>
      </c>
      <c r="B1534" s="230">
        <v>2</v>
      </c>
      <c r="C1534" s="232" t="s">
        <v>95</v>
      </c>
      <c r="D1534" s="77" t="s">
        <v>96</v>
      </c>
      <c r="E1534" s="236">
        <v>98.52628958341883</v>
      </c>
      <c r="F1534" s="236">
        <v>98.7131059753789</v>
      </c>
      <c r="G1534" s="236">
        <v>99.39191500135475</v>
      </c>
    </row>
    <row r="1535" spans="1:7" ht="12.75">
      <c r="A1535" s="51">
        <v>2001</v>
      </c>
      <c r="B1535" s="229">
        <v>3</v>
      </c>
      <c r="C1535" s="231" t="s">
        <v>95</v>
      </c>
      <c r="D1535" s="51" t="s">
        <v>96</v>
      </c>
      <c r="E1535" s="235">
        <v>98.92738916002212</v>
      </c>
      <c r="F1535" s="235">
        <v>93.59385483239731</v>
      </c>
      <c r="G1535" s="235">
        <v>100.07240164702642</v>
      </c>
    </row>
    <row r="1536" spans="1:7" ht="12.75">
      <c r="A1536" s="77">
        <v>2001</v>
      </c>
      <c r="B1536" s="230">
        <v>4</v>
      </c>
      <c r="C1536" s="232" t="s">
        <v>95</v>
      </c>
      <c r="D1536" s="77" t="s">
        <v>96</v>
      </c>
      <c r="E1536" s="236">
        <v>108.0040445939182</v>
      </c>
      <c r="F1536" s="236">
        <v>112.78665652876231</v>
      </c>
      <c r="G1536" s="236">
        <v>102.19203759555462</v>
      </c>
    </row>
    <row r="1537" spans="1:7" ht="12.75">
      <c r="A1537" s="51">
        <v>2002</v>
      </c>
      <c r="B1537" s="229">
        <v>1</v>
      </c>
      <c r="C1537" s="231" t="s">
        <v>95</v>
      </c>
      <c r="D1537" s="51" t="s">
        <v>96</v>
      </c>
      <c r="E1537" s="235">
        <v>95.82315429850699</v>
      </c>
      <c r="F1537" s="235">
        <v>91.14742791250215</v>
      </c>
      <c r="G1537" s="235">
        <v>106.87904483127751</v>
      </c>
    </row>
    <row r="1538" spans="1:7" ht="12.75">
      <c r="A1538" s="77">
        <v>2002</v>
      </c>
      <c r="B1538" s="230">
        <v>2</v>
      </c>
      <c r="C1538" s="232" t="s">
        <v>95</v>
      </c>
      <c r="D1538" s="77" t="s">
        <v>96</v>
      </c>
      <c r="E1538" s="236">
        <v>104.90623752030803</v>
      </c>
      <c r="F1538" s="236">
        <v>104.83594040270931</v>
      </c>
      <c r="G1538" s="236">
        <v>108.62764084637377</v>
      </c>
    </row>
    <row r="1539" spans="1:7" ht="12.75">
      <c r="A1539" s="51">
        <v>2002</v>
      </c>
      <c r="B1539" s="229">
        <v>3</v>
      </c>
      <c r="C1539" s="231" t="s">
        <v>95</v>
      </c>
      <c r="D1539" s="51" t="s">
        <v>96</v>
      </c>
      <c r="E1539" s="235">
        <v>123.39094307560187</v>
      </c>
      <c r="F1539" s="235">
        <v>123.2876012810714</v>
      </c>
      <c r="G1539" s="235">
        <v>105.70344344602228</v>
      </c>
    </row>
    <row r="1540" spans="1:7" ht="12.75">
      <c r="A1540" s="77">
        <v>2002</v>
      </c>
      <c r="B1540" s="230">
        <v>4</v>
      </c>
      <c r="C1540" s="232" t="s">
        <v>95</v>
      </c>
      <c r="D1540" s="77" t="s">
        <v>96</v>
      </c>
      <c r="E1540" s="236">
        <v>126.15574042358735</v>
      </c>
      <c r="F1540" s="236">
        <v>130.35637810807444</v>
      </c>
      <c r="G1540" s="236">
        <v>103.15235882789285</v>
      </c>
    </row>
    <row r="1541" spans="1:7" ht="12.75">
      <c r="A1541" s="51">
        <v>2003</v>
      </c>
      <c r="B1541" s="229">
        <v>1</v>
      </c>
      <c r="C1541" s="231" t="s">
        <v>95</v>
      </c>
      <c r="D1541" s="51" t="s">
        <v>96</v>
      </c>
      <c r="E1541" s="235">
        <v>106.0403748815887</v>
      </c>
      <c r="F1541" s="235">
        <v>107.76363285168402</v>
      </c>
      <c r="G1541" s="235">
        <v>103.17160670951543</v>
      </c>
    </row>
    <row r="1542" spans="1:7" ht="12.75">
      <c r="A1542" s="77">
        <v>2003</v>
      </c>
      <c r="B1542" s="230">
        <v>2</v>
      </c>
      <c r="C1542" s="232" t="s">
        <v>95</v>
      </c>
      <c r="D1542" s="77" t="s">
        <v>96</v>
      </c>
      <c r="E1542" s="236">
        <v>112.26278120209908</v>
      </c>
      <c r="F1542" s="236">
        <v>111.94879107953189</v>
      </c>
      <c r="G1542" s="236">
        <v>99.93055956553088</v>
      </c>
    </row>
    <row r="1543" spans="1:7" ht="12.75">
      <c r="A1543" s="51">
        <v>2003</v>
      </c>
      <c r="B1543" s="229">
        <v>3</v>
      </c>
      <c r="C1543" s="231" t="s">
        <v>95</v>
      </c>
      <c r="D1543" s="51" t="s">
        <v>96</v>
      </c>
      <c r="E1543" s="235">
        <v>123.92846707909531</v>
      </c>
      <c r="F1543" s="235">
        <v>136.42438866565726</v>
      </c>
      <c r="G1543" s="235">
        <v>96.04396808405106</v>
      </c>
    </row>
    <row r="1544" spans="1:7" ht="12.75">
      <c r="A1544" s="77">
        <v>2003</v>
      </c>
      <c r="B1544" s="230">
        <v>4</v>
      </c>
      <c r="C1544" s="232" t="s">
        <v>95</v>
      </c>
      <c r="D1544" s="77" t="s">
        <v>96</v>
      </c>
      <c r="E1544" s="236">
        <v>136.66379772156932</v>
      </c>
      <c r="F1544" s="236">
        <v>168.72935901083628</v>
      </c>
      <c r="G1544" s="236">
        <v>111.50001702697222</v>
      </c>
    </row>
    <row r="1545" spans="1:7" ht="12.75">
      <c r="A1545" s="51">
        <v>2004</v>
      </c>
      <c r="B1545" s="229">
        <v>1</v>
      </c>
      <c r="C1545" s="231" t="s">
        <v>95</v>
      </c>
      <c r="D1545" s="51" t="s">
        <v>96</v>
      </c>
      <c r="E1545" s="235">
        <v>136.18437674294</v>
      </c>
      <c r="F1545" s="235">
        <v>148.77205785256862</v>
      </c>
      <c r="G1545" s="235">
        <v>106.65251207064269</v>
      </c>
    </row>
    <row r="1546" spans="1:7" ht="12.75">
      <c r="A1546" s="77">
        <v>2004</v>
      </c>
      <c r="B1546" s="230">
        <v>2</v>
      </c>
      <c r="C1546" s="232" t="s">
        <v>95</v>
      </c>
      <c r="D1546" s="77" t="s">
        <v>96</v>
      </c>
      <c r="E1546" s="236">
        <v>152.99226372032487</v>
      </c>
      <c r="F1546" s="236">
        <v>161.67915318568092</v>
      </c>
      <c r="G1546" s="236">
        <v>98.99333579113974</v>
      </c>
    </row>
    <row r="1547" spans="1:7" ht="12.75">
      <c r="A1547" s="51">
        <v>2004</v>
      </c>
      <c r="B1547" s="229">
        <v>3</v>
      </c>
      <c r="C1547" s="231" t="s">
        <v>95</v>
      </c>
      <c r="D1547" s="51" t="s">
        <v>96</v>
      </c>
      <c r="E1547" s="235">
        <v>181.7946754886198</v>
      </c>
      <c r="F1547" s="235">
        <v>192.55034966385986</v>
      </c>
      <c r="G1547" s="235">
        <v>96.81240274267508</v>
      </c>
    </row>
    <row r="1548" spans="1:7" ht="12.75">
      <c r="A1548" s="77">
        <v>2004</v>
      </c>
      <c r="B1548" s="230">
        <v>4</v>
      </c>
      <c r="C1548" s="232" t="s">
        <v>95</v>
      </c>
      <c r="D1548" s="77" t="s">
        <v>96</v>
      </c>
      <c r="E1548" s="236">
        <v>194.49676411153573</v>
      </c>
      <c r="F1548" s="236">
        <v>216.64486743246655</v>
      </c>
      <c r="G1548" s="236">
        <v>102.3202580992865</v>
      </c>
    </row>
    <row r="1549" spans="1:7" ht="12.75">
      <c r="A1549" s="51">
        <v>2005</v>
      </c>
      <c r="B1549" s="229">
        <v>1</v>
      </c>
      <c r="C1549" s="231" t="s">
        <v>95</v>
      </c>
      <c r="D1549" s="51" t="s">
        <v>96</v>
      </c>
      <c r="E1549" s="235">
        <v>191.72634605508455</v>
      </c>
      <c r="F1549" s="235">
        <v>204.7599115281024</v>
      </c>
      <c r="G1549" s="235">
        <v>101.15650156426052</v>
      </c>
    </row>
    <row r="1550" spans="1:7" ht="12.75">
      <c r="A1550" s="77">
        <v>2005</v>
      </c>
      <c r="B1550" s="230">
        <v>2</v>
      </c>
      <c r="C1550" s="232" t="s">
        <v>95</v>
      </c>
      <c r="D1550" s="77" t="s">
        <v>96</v>
      </c>
      <c r="E1550" s="236">
        <v>226.91986157986943</v>
      </c>
      <c r="F1550" s="236">
        <v>235.64804742030267</v>
      </c>
      <c r="G1550" s="236">
        <v>110.89000724016469</v>
      </c>
    </row>
    <row r="1551" spans="1:7" ht="12.75">
      <c r="A1551" s="51">
        <v>2005</v>
      </c>
      <c r="B1551" s="229">
        <v>3</v>
      </c>
      <c r="C1551" s="231" t="s">
        <v>95</v>
      </c>
      <c r="D1551" s="51" t="s">
        <v>96</v>
      </c>
      <c r="E1551" s="235">
        <v>235.57859692007912</v>
      </c>
      <c r="F1551" s="235">
        <v>262.0030677099109</v>
      </c>
      <c r="G1551" s="235">
        <v>118.52253260665175</v>
      </c>
    </row>
    <row r="1552" spans="1:7" ht="12.75">
      <c r="A1552" s="77">
        <v>2005</v>
      </c>
      <c r="B1552" s="230">
        <v>4</v>
      </c>
      <c r="C1552" s="232" t="s">
        <v>95</v>
      </c>
      <c r="D1552" s="77" t="s">
        <v>96</v>
      </c>
      <c r="E1552" s="236">
        <v>247.0645073700414</v>
      </c>
      <c r="F1552" s="236">
        <v>279.3457765559093</v>
      </c>
      <c r="G1552" s="236">
        <v>116.90126873152018</v>
      </c>
    </row>
    <row r="1553" spans="1:7" ht="12.75">
      <c r="A1553" s="51">
        <v>2006</v>
      </c>
      <c r="B1553" s="229">
        <v>1</v>
      </c>
      <c r="C1553" s="231" t="s">
        <v>95</v>
      </c>
      <c r="D1553" s="51" t="s">
        <v>96</v>
      </c>
      <c r="E1553" s="235">
        <v>277.06930851219386</v>
      </c>
      <c r="F1553" s="235">
        <v>292.2911149801635</v>
      </c>
      <c r="G1553" s="235">
        <v>119.87432613906743</v>
      </c>
    </row>
    <row r="1554" spans="1:7" ht="12.75">
      <c r="A1554" s="77">
        <v>2006</v>
      </c>
      <c r="B1554" s="230">
        <v>2</v>
      </c>
      <c r="C1554" s="232" t="s">
        <v>95</v>
      </c>
      <c r="D1554" s="77" t="s">
        <v>96</v>
      </c>
      <c r="E1554" s="236">
        <v>294.74914745526786</v>
      </c>
      <c r="F1554" s="236">
        <v>330.27726675969257</v>
      </c>
      <c r="G1554" s="236">
        <v>127.45799149835875</v>
      </c>
    </row>
    <row r="1555" spans="1:7" ht="12.75">
      <c r="A1555" s="51">
        <v>2006</v>
      </c>
      <c r="B1555" s="229">
        <v>3</v>
      </c>
      <c r="C1555" s="231" t="s">
        <v>95</v>
      </c>
      <c r="D1555" s="51" t="s">
        <v>96</v>
      </c>
      <c r="E1555" s="235">
        <v>340.0204099009851</v>
      </c>
      <c r="F1555" s="235">
        <v>376.3900387899794</v>
      </c>
      <c r="G1555" s="235">
        <v>131.88352366527045</v>
      </c>
    </row>
    <row r="1556" spans="1:7" ht="12.75">
      <c r="A1556" s="77">
        <v>2006</v>
      </c>
      <c r="B1556" s="230">
        <v>4</v>
      </c>
      <c r="C1556" s="232" t="s">
        <v>95</v>
      </c>
      <c r="D1556" s="77" t="s">
        <v>96</v>
      </c>
      <c r="E1556" s="236">
        <v>333.27556865960486</v>
      </c>
      <c r="F1556" s="236">
        <v>371.7324868266538</v>
      </c>
      <c r="G1556" s="236">
        <v>127.19444358075746</v>
      </c>
    </row>
    <row r="1557" spans="1:7" ht="12.75">
      <c r="A1557" s="51">
        <v>2007</v>
      </c>
      <c r="B1557" s="229">
        <v>1</v>
      </c>
      <c r="C1557" s="231" t="s">
        <v>95</v>
      </c>
      <c r="D1557" s="51" t="s">
        <v>96</v>
      </c>
      <c r="E1557" s="235">
        <v>310.9097116354409</v>
      </c>
      <c r="F1557" s="235">
        <v>356.9357564238575</v>
      </c>
      <c r="G1557" s="235">
        <v>130.37034404848097</v>
      </c>
    </row>
    <row r="1558" spans="1:7" ht="12.75">
      <c r="A1558" s="77">
        <v>2007</v>
      </c>
      <c r="B1558" s="230">
        <v>2</v>
      </c>
      <c r="C1558" s="232" t="s">
        <v>95</v>
      </c>
      <c r="D1558" s="77" t="s">
        <v>96</v>
      </c>
      <c r="E1558" s="236">
        <v>320.98253444691653</v>
      </c>
      <c r="F1558" s="236">
        <v>353.1657316274852</v>
      </c>
      <c r="G1558" s="236">
        <v>135.13197384064827</v>
      </c>
    </row>
    <row r="1559" spans="1:7" ht="12.75">
      <c r="A1559" s="51">
        <v>2007</v>
      </c>
      <c r="B1559" s="229">
        <v>3</v>
      </c>
      <c r="C1559" s="231" t="s">
        <v>95</v>
      </c>
      <c r="D1559" s="51" t="s">
        <v>96</v>
      </c>
      <c r="E1559" s="235">
        <v>332.92542669605734</v>
      </c>
      <c r="F1559" s="235">
        <v>371.8003307813516</v>
      </c>
      <c r="G1559" s="235">
        <v>135.9936866948278</v>
      </c>
    </row>
    <row r="1560" spans="1:7" ht="12.75">
      <c r="A1560" s="77">
        <v>2007</v>
      </c>
      <c r="B1560" s="230">
        <v>4</v>
      </c>
      <c r="C1560" s="232" t="s">
        <v>95</v>
      </c>
      <c r="D1560" s="77" t="s">
        <v>96</v>
      </c>
      <c r="E1560" s="236">
        <v>328.3555415339452</v>
      </c>
      <c r="F1560" s="236">
        <v>386.0401582840139</v>
      </c>
      <c r="G1560" s="236">
        <v>136.17284005454553</v>
      </c>
    </row>
    <row r="1561" spans="1:7" ht="12.75">
      <c r="A1561" s="51">
        <v>2008</v>
      </c>
      <c r="B1561" s="229">
        <v>1</v>
      </c>
      <c r="C1561" s="231" t="s">
        <v>95</v>
      </c>
      <c r="D1561" s="51" t="s">
        <v>96</v>
      </c>
      <c r="E1561" s="235">
        <v>312.75825985597623</v>
      </c>
      <c r="F1561" s="235">
        <v>328.9166969921968</v>
      </c>
      <c r="G1561" s="235">
        <v>139.20067989440315</v>
      </c>
    </row>
    <row r="1562" spans="1:7" ht="12.75">
      <c r="A1562" s="77">
        <v>2008</v>
      </c>
      <c r="B1562" s="230">
        <v>2</v>
      </c>
      <c r="C1562" s="232" t="s">
        <v>95</v>
      </c>
      <c r="D1562" s="77" t="s">
        <v>96</v>
      </c>
      <c r="E1562" s="236">
        <v>280.7472740128681</v>
      </c>
      <c r="F1562" s="236">
        <v>308.3641145403789</v>
      </c>
      <c r="G1562" s="236">
        <v>131.98420489221928</v>
      </c>
    </row>
    <row r="1563" spans="1:7" ht="12.75">
      <c r="A1563" s="51">
        <v>2008</v>
      </c>
      <c r="B1563" s="229">
        <v>3</v>
      </c>
      <c r="C1563" s="231" t="s">
        <v>95</v>
      </c>
      <c r="D1563" s="51" t="s">
        <v>96</v>
      </c>
      <c r="E1563" s="235">
        <v>316.35220506082646</v>
      </c>
      <c r="F1563" s="235">
        <v>334.17382796422595</v>
      </c>
      <c r="G1563" s="235">
        <v>128.7046619849896</v>
      </c>
    </row>
    <row r="1564" spans="1:7" ht="12.75">
      <c r="A1564" s="77">
        <v>2008</v>
      </c>
      <c r="B1564" s="230">
        <v>4</v>
      </c>
      <c r="C1564" s="232" t="s">
        <v>95</v>
      </c>
      <c r="D1564" s="77" t="s">
        <v>96</v>
      </c>
      <c r="E1564" s="236">
        <v>306.2842762360633</v>
      </c>
      <c r="F1564" s="236">
        <v>327.43468657579655</v>
      </c>
      <c r="G1564" s="236">
        <v>122.96139023007143</v>
      </c>
    </row>
    <row r="1565" spans="1:7" ht="12.75">
      <c r="A1565" s="51">
        <v>2009</v>
      </c>
      <c r="B1565" s="229">
        <v>1</v>
      </c>
      <c r="C1565" s="231" t="s">
        <v>95</v>
      </c>
      <c r="D1565" s="51" t="s">
        <v>96</v>
      </c>
      <c r="E1565" s="235">
        <v>311.71045191067543</v>
      </c>
      <c r="F1565" s="235">
        <v>322.7307510635521</v>
      </c>
      <c r="G1565" s="235">
        <v>117.73188885384788</v>
      </c>
    </row>
    <row r="1566" spans="1:7" ht="12.75">
      <c r="A1566" s="77">
        <v>2001</v>
      </c>
      <c r="B1566" s="230">
        <v>1</v>
      </c>
      <c r="C1566" s="232" t="s">
        <v>97</v>
      </c>
      <c r="D1566" s="77" t="s">
        <v>98</v>
      </c>
      <c r="E1566" s="236">
        <v>88.3008224213775</v>
      </c>
      <c r="F1566" s="236">
        <v>88.03631895343456</v>
      </c>
      <c r="G1566" s="236">
        <v>96.54381349538193</v>
      </c>
    </row>
    <row r="1567" spans="1:7" ht="12.75">
      <c r="A1567" s="51">
        <v>2001</v>
      </c>
      <c r="B1567" s="229">
        <v>2</v>
      </c>
      <c r="C1567" s="231" t="s">
        <v>97</v>
      </c>
      <c r="D1567" s="51" t="s">
        <v>98</v>
      </c>
      <c r="E1567" s="235">
        <v>96.70079161027412</v>
      </c>
      <c r="F1567" s="235">
        <v>96.14867834540276</v>
      </c>
      <c r="G1567" s="235">
        <v>100.68771236167025</v>
      </c>
    </row>
    <row r="1568" spans="1:7" ht="12.75">
      <c r="A1568" s="77">
        <v>2001</v>
      </c>
      <c r="B1568" s="230">
        <v>3</v>
      </c>
      <c r="C1568" s="232" t="s">
        <v>97</v>
      </c>
      <c r="D1568" s="77" t="s">
        <v>98</v>
      </c>
      <c r="E1568" s="236">
        <v>106.00734036394782</v>
      </c>
      <c r="F1568" s="236">
        <v>106.99509089919792</v>
      </c>
      <c r="G1568" s="236">
        <v>100.77513742846642</v>
      </c>
    </row>
    <row r="1569" spans="1:7" ht="12.75">
      <c r="A1569" s="51">
        <v>2001</v>
      </c>
      <c r="B1569" s="229">
        <v>4</v>
      </c>
      <c r="C1569" s="231" t="s">
        <v>97</v>
      </c>
      <c r="D1569" s="51" t="s">
        <v>98</v>
      </c>
      <c r="E1569" s="235">
        <v>108.99104560440048</v>
      </c>
      <c r="F1569" s="235">
        <v>108.81991180196475</v>
      </c>
      <c r="G1569" s="235">
        <v>101.99333671448134</v>
      </c>
    </row>
    <row r="1570" spans="1:7" ht="12.75">
      <c r="A1570" s="77">
        <v>2002</v>
      </c>
      <c r="B1570" s="230">
        <v>1</v>
      </c>
      <c r="C1570" s="232" t="s">
        <v>97</v>
      </c>
      <c r="D1570" s="77" t="s">
        <v>98</v>
      </c>
      <c r="E1570" s="236">
        <v>88.66230198580267</v>
      </c>
      <c r="F1570" s="236">
        <v>88.7401799503462</v>
      </c>
      <c r="G1570" s="236">
        <v>92.72775862957918</v>
      </c>
    </row>
    <row r="1571" spans="1:7" ht="12.75">
      <c r="A1571" s="51">
        <v>2002</v>
      </c>
      <c r="B1571" s="229">
        <v>2</v>
      </c>
      <c r="C1571" s="231" t="s">
        <v>97</v>
      </c>
      <c r="D1571" s="51" t="s">
        <v>98</v>
      </c>
      <c r="E1571" s="235">
        <v>104.9186370922593</v>
      </c>
      <c r="F1571" s="235">
        <v>105.92258538305258</v>
      </c>
      <c r="G1571" s="235">
        <v>96.64356352460236</v>
      </c>
    </row>
    <row r="1572" spans="1:7" ht="12.75">
      <c r="A1572" s="77">
        <v>2002</v>
      </c>
      <c r="B1572" s="230">
        <v>3</v>
      </c>
      <c r="C1572" s="232" t="s">
        <v>97</v>
      </c>
      <c r="D1572" s="77" t="s">
        <v>98</v>
      </c>
      <c r="E1572" s="236">
        <v>111.09944638964818</v>
      </c>
      <c r="F1572" s="236">
        <v>113.99917064279916</v>
      </c>
      <c r="G1572" s="236">
        <v>96.5713392447961</v>
      </c>
    </row>
    <row r="1573" spans="1:7" ht="12.75">
      <c r="A1573" s="51">
        <v>2002</v>
      </c>
      <c r="B1573" s="229">
        <v>4</v>
      </c>
      <c r="C1573" s="231" t="s">
        <v>97</v>
      </c>
      <c r="D1573" s="51" t="s">
        <v>98</v>
      </c>
      <c r="E1573" s="235">
        <v>115.81193909303148</v>
      </c>
      <c r="F1573" s="235">
        <v>121.29201237973732</v>
      </c>
      <c r="G1573" s="235">
        <v>98.56071142969768</v>
      </c>
    </row>
    <row r="1574" spans="1:7" ht="12.75">
      <c r="A1574" s="77">
        <v>2003</v>
      </c>
      <c r="B1574" s="230">
        <v>1</v>
      </c>
      <c r="C1574" s="232" t="s">
        <v>97</v>
      </c>
      <c r="D1574" s="77" t="s">
        <v>98</v>
      </c>
      <c r="E1574" s="236">
        <v>94.24424944896646</v>
      </c>
      <c r="F1574" s="236">
        <v>99.62899872291295</v>
      </c>
      <c r="G1574" s="236">
        <v>95.87152787834603</v>
      </c>
    </row>
    <row r="1575" spans="1:7" ht="12.75">
      <c r="A1575" s="51">
        <v>2003</v>
      </c>
      <c r="B1575" s="229">
        <v>2</v>
      </c>
      <c r="C1575" s="231" t="s">
        <v>97</v>
      </c>
      <c r="D1575" s="51" t="s">
        <v>98</v>
      </c>
      <c r="E1575" s="235">
        <v>95.98277948520945</v>
      </c>
      <c r="F1575" s="235">
        <v>104.91514787403949</v>
      </c>
      <c r="G1575" s="235">
        <v>98.12962532730477</v>
      </c>
    </row>
    <row r="1576" spans="1:7" ht="12.75">
      <c r="A1576" s="77">
        <v>2003</v>
      </c>
      <c r="B1576" s="230">
        <v>3</v>
      </c>
      <c r="C1576" s="232" t="s">
        <v>97</v>
      </c>
      <c r="D1576" s="77" t="s">
        <v>98</v>
      </c>
      <c r="E1576" s="236">
        <v>111.33956374099282</v>
      </c>
      <c r="F1576" s="236">
        <v>120.4730606186101</v>
      </c>
      <c r="G1576" s="236">
        <v>101.17154930323905</v>
      </c>
    </row>
    <row r="1577" spans="1:7" ht="12.75">
      <c r="A1577" s="51">
        <v>2003</v>
      </c>
      <c r="B1577" s="229">
        <v>4</v>
      </c>
      <c r="C1577" s="231" t="s">
        <v>97</v>
      </c>
      <c r="D1577" s="51" t="s">
        <v>98</v>
      </c>
      <c r="E1577" s="235">
        <v>123.16547890548304</v>
      </c>
      <c r="F1577" s="235">
        <v>136.75583498298417</v>
      </c>
      <c r="G1577" s="235">
        <v>101.95044584524487</v>
      </c>
    </row>
    <row r="1578" spans="1:7" ht="12.75">
      <c r="A1578" s="77">
        <v>2004</v>
      </c>
      <c r="B1578" s="230">
        <v>1</v>
      </c>
      <c r="C1578" s="232" t="s">
        <v>97</v>
      </c>
      <c r="D1578" s="77" t="s">
        <v>98</v>
      </c>
      <c r="E1578" s="236">
        <v>114.35347929451648</v>
      </c>
      <c r="F1578" s="236">
        <v>116.10231675765968</v>
      </c>
      <c r="G1578" s="236">
        <v>99.99180389998783</v>
      </c>
    </row>
    <row r="1579" spans="1:7" ht="12.75">
      <c r="A1579" s="51">
        <v>2004</v>
      </c>
      <c r="B1579" s="229">
        <v>2</v>
      </c>
      <c r="C1579" s="231" t="s">
        <v>97</v>
      </c>
      <c r="D1579" s="51" t="s">
        <v>98</v>
      </c>
      <c r="E1579" s="235">
        <v>117.68125771999017</v>
      </c>
      <c r="F1579" s="235">
        <v>121.28181666954443</v>
      </c>
      <c r="G1579" s="235">
        <v>102.91183399754607</v>
      </c>
    </row>
    <row r="1580" spans="1:7" ht="12.75">
      <c r="A1580" s="77">
        <v>2004</v>
      </c>
      <c r="B1580" s="230">
        <v>3</v>
      </c>
      <c r="C1580" s="232" t="s">
        <v>97</v>
      </c>
      <c r="D1580" s="77" t="s">
        <v>98</v>
      </c>
      <c r="E1580" s="236">
        <v>123.51181933651633</v>
      </c>
      <c r="F1580" s="236">
        <v>124.59843934393436</v>
      </c>
      <c r="G1580" s="236">
        <v>108.59212159643593</v>
      </c>
    </row>
    <row r="1581" spans="1:7" ht="12.75">
      <c r="A1581" s="51">
        <v>2004</v>
      </c>
      <c r="B1581" s="229">
        <v>4</v>
      </c>
      <c r="C1581" s="231" t="s">
        <v>97</v>
      </c>
      <c r="D1581" s="51" t="s">
        <v>98</v>
      </c>
      <c r="E1581" s="235">
        <v>142.7710323565482</v>
      </c>
      <c r="F1581" s="235">
        <v>150.86423936221033</v>
      </c>
      <c r="G1581" s="235">
        <v>110.6151820119638</v>
      </c>
    </row>
    <row r="1582" spans="1:7" ht="12.75">
      <c r="A1582" s="77">
        <v>2005</v>
      </c>
      <c r="B1582" s="230">
        <v>1</v>
      </c>
      <c r="C1582" s="232" t="s">
        <v>97</v>
      </c>
      <c r="D1582" s="77" t="s">
        <v>98</v>
      </c>
      <c r="E1582" s="236">
        <v>135.8254878128679</v>
      </c>
      <c r="F1582" s="236">
        <v>134.30987949490176</v>
      </c>
      <c r="G1582" s="236">
        <v>113.82591688990253</v>
      </c>
    </row>
    <row r="1583" spans="1:7" ht="12.75">
      <c r="A1583" s="51">
        <v>2005</v>
      </c>
      <c r="B1583" s="229">
        <v>2</v>
      </c>
      <c r="C1583" s="231" t="s">
        <v>97</v>
      </c>
      <c r="D1583" s="51" t="s">
        <v>98</v>
      </c>
      <c r="E1583" s="235">
        <v>153.7393964092611</v>
      </c>
      <c r="F1583" s="235">
        <v>159.77459909533997</v>
      </c>
      <c r="G1583" s="235">
        <v>116.179861463314</v>
      </c>
    </row>
    <row r="1584" spans="1:7" ht="12.75">
      <c r="A1584" s="77">
        <v>2005</v>
      </c>
      <c r="B1584" s="230">
        <v>3</v>
      </c>
      <c r="C1584" s="232" t="s">
        <v>97</v>
      </c>
      <c r="D1584" s="77" t="s">
        <v>98</v>
      </c>
      <c r="E1584" s="236">
        <v>157.0281804458288</v>
      </c>
      <c r="F1584" s="236">
        <v>158.76751708755137</v>
      </c>
      <c r="G1584" s="236">
        <v>114.42006224516854</v>
      </c>
    </row>
    <row r="1585" spans="1:7" ht="12.75">
      <c r="A1585" s="51">
        <v>2005</v>
      </c>
      <c r="B1585" s="229">
        <v>4</v>
      </c>
      <c r="C1585" s="231" t="s">
        <v>97</v>
      </c>
      <c r="D1585" s="51" t="s">
        <v>98</v>
      </c>
      <c r="E1585" s="235">
        <v>168.74104645176897</v>
      </c>
      <c r="F1585" s="235">
        <v>170.13800391964853</v>
      </c>
      <c r="G1585" s="235">
        <v>115.08158406168722</v>
      </c>
    </row>
    <row r="1586" spans="1:7" ht="12.75">
      <c r="A1586" s="77">
        <v>2006</v>
      </c>
      <c r="B1586" s="230">
        <v>1</v>
      </c>
      <c r="C1586" s="232" t="s">
        <v>97</v>
      </c>
      <c r="D1586" s="77" t="s">
        <v>98</v>
      </c>
      <c r="E1586" s="236">
        <v>149.36048025290594</v>
      </c>
      <c r="F1586" s="236">
        <v>150.59663089638556</v>
      </c>
      <c r="G1586" s="236">
        <v>113.53623918972409</v>
      </c>
    </row>
    <row r="1587" spans="1:7" ht="12.75">
      <c r="A1587" s="51">
        <v>2006</v>
      </c>
      <c r="B1587" s="229">
        <v>2</v>
      </c>
      <c r="C1587" s="231" t="s">
        <v>97</v>
      </c>
      <c r="D1587" s="51" t="s">
        <v>98</v>
      </c>
      <c r="E1587" s="235">
        <v>169.0159749652602</v>
      </c>
      <c r="F1587" s="235">
        <v>170.9775409097644</v>
      </c>
      <c r="G1587" s="235">
        <v>116.44386215844189</v>
      </c>
    </row>
    <row r="1588" spans="1:7" ht="12.75">
      <c r="A1588" s="77">
        <v>2006</v>
      </c>
      <c r="B1588" s="230">
        <v>3</v>
      </c>
      <c r="C1588" s="232" t="s">
        <v>97</v>
      </c>
      <c r="D1588" s="77" t="s">
        <v>98</v>
      </c>
      <c r="E1588" s="236">
        <v>181.37426472627322</v>
      </c>
      <c r="F1588" s="236">
        <v>184.49803226454753</v>
      </c>
      <c r="G1588" s="236">
        <v>119.99903865293086</v>
      </c>
    </row>
    <row r="1589" spans="1:7" ht="12.75">
      <c r="A1589" s="51">
        <v>2006</v>
      </c>
      <c r="B1589" s="229">
        <v>4</v>
      </c>
      <c r="C1589" s="231" t="s">
        <v>97</v>
      </c>
      <c r="D1589" s="51" t="s">
        <v>98</v>
      </c>
      <c r="E1589" s="235">
        <v>202.7773338370244</v>
      </c>
      <c r="F1589" s="235">
        <v>210.22948233596276</v>
      </c>
      <c r="G1589" s="235">
        <v>123.40730159532256</v>
      </c>
    </row>
    <row r="1590" spans="1:7" ht="12.75">
      <c r="A1590" s="77">
        <v>2007</v>
      </c>
      <c r="B1590" s="230">
        <v>1</v>
      </c>
      <c r="C1590" s="232" t="s">
        <v>97</v>
      </c>
      <c r="D1590" s="77" t="s">
        <v>98</v>
      </c>
      <c r="E1590" s="236">
        <v>168.60508708910515</v>
      </c>
      <c r="F1590" s="236">
        <v>176.75949422468926</v>
      </c>
      <c r="G1590" s="236">
        <v>125.98543723523152</v>
      </c>
    </row>
    <row r="1591" spans="1:7" ht="12.75">
      <c r="A1591" s="51">
        <v>2007</v>
      </c>
      <c r="B1591" s="229">
        <v>2</v>
      </c>
      <c r="C1591" s="231" t="s">
        <v>97</v>
      </c>
      <c r="D1591" s="51" t="s">
        <v>98</v>
      </c>
      <c r="E1591" s="235">
        <v>193.52819461609076</v>
      </c>
      <c r="F1591" s="235">
        <v>192.022294980068</v>
      </c>
      <c r="G1591" s="235">
        <v>130.72393337207475</v>
      </c>
    </row>
    <row r="1592" spans="1:7" ht="12.75">
      <c r="A1592" s="77">
        <v>2007</v>
      </c>
      <c r="B1592" s="230">
        <v>3</v>
      </c>
      <c r="C1592" s="232" t="s">
        <v>97</v>
      </c>
      <c r="D1592" s="77" t="s">
        <v>98</v>
      </c>
      <c r="E1592" s="236">
        <v>199.86621580178735</v>
      </c>
      <c r="F1592" s="236">
        <v>194.477838671199</v>
      </c>
      <c r="G1592" s="236">
        <v>128.28831538099845</v>
      </c>
    </row>
    <row r="1593" spans="1:7" ht="12.75">
      <c r="A1593" s="51">
        <v>2007</v>
      </c>
      <c r="B1593" s="229">
        <v>4</v>
      </c>
      <c r="C1593" s="231" t="s">
        <v>97</v>
      </c>
      <c r="D1593" s="51" t="s">
        <v>98</v>
      </c>
      <c r="E1593" s="235">
        <v>221.99314058433563</v>
      </c>
      <c r="F1593" s="235">
        <v>227.61263696698018</v>
      </c>
      <c r="G1593" s="235">
        <v>132.75303301919055</v>
      </c>
    </row>
    <row r="1594" spans="1:7" ht="12.75">
      <c r="A1594" s="77">
        <v>2008</v>
      </c>
      <c r="B1594" s="230">
        <v>1</v>
      </c>
      <c r="C1594" s="232" t="s">
        <v>97</v>
      </c>
      <c r="D1594" s="77" t="s">
        <v>98</v>
      </c>
      <c r="E1594" s="236">
        <v>168.01426084523976</v>
      </c>
      <c r="F1594" s="236">
        <v>173.26974421887056</v>
      </c>
      <c r="G1594" s="236">
        <v>132.98005882704564</v>
      </c>
    </row>
    <row r="1595" spans="1:7" ht="12.75">
      <c r="A1595" s="51">
        <v>2008</v>
      </c>
      <c r="B1595" s="229">
        <v>2</v>
      </c>
      <c r="C1595" s="231" t="s">
        <v>97</v>
      </c>
      <c r="D1595" s="51" t="s">
        <v>98</v>
      </c>
      <c r="E1595" s="235">
        <v>175.1638686583308</v>
      </c>
      <c r="F1595" s="235">
        <v>181.3678969627094</v>
      </c>
      <c r="G1595" s="235">
        <v>131.69382574844875</v>
      </c>
    </row>
    <row r="1596" spans="1:7" ht="12.75">
      <c r="A1596" s="77">
        <v>2008</v>
      </c>
      <c r="B1596" s="230">
        <v>3</v>
      </c>
      <c r="C1596" s="232" t="s">
        <v>97</v>
      </c>
      <c r="D1596" s="77" t="s">
        <v>98</v>
      </c>
      <c r="E1596" s="236">
        <v>177.31503041992215</v>
      </c>
      <c r="F1596" s="236">
        <v>177.84630979174125</v>
      </c>
      <c r="G1596" s="236">
        <v>127.06103670599764</v>
      </c>
    </row>
    <row r="1597" spans="1:7" ht="12.75">
      <c r="A1597" s="51">
        <v>2008</v>
      </c>
      <c r="B1597" s="229">
        <v>4</v>
      </c>
      <c r="C1597" s="231" t="s">
        <v>97</v>
      </c>
      <c r="D1597" s="51" t="s">
        <v>98</v>
      </c>
      <c r="E1597" s="235">
        <v>189.665191561032</v>
      </c>
      <c r="F1597" s="235">
        <v>201.0853690738289</v>
      </c>
      <c r="G1597" s="235">
        <v>122.92202674147094</v>
      </c>
    </row>
    <row r="1598" spans="1:7" ht="12.75">
      <c r="A1598" s="77">
        <v>2009</v>
      </c>
      <c r="B1598" s="230">
        <v>1</v>
      </c>
      <c r="C1598" s="232" t="s">
        <v>97</v>
      </c>
      <c r="D1598" s="77" t="s">
        <v>98</v>
      </c>
      <c r="E1598" s="236">
        <v>147.0082173431941</v>
      </c>
      <c r="F1598" s="236">
        <v>151.430442807461</v>
      </c>
      <c r="G1598" s="236">
        <v>120.4199772029278</v>
      </c>
    </row>
    <row r="1599" spans="1:7" ht="12.75">
      <c r="A1599" s="51">
        <v>2001</v>
      </c>
      <c r="B1599" s="229">
        <v>1</v>
      </c>
      <c r="C1599" s="231" t="s">
        <v>99</v>
      </c>
      <c r="D1599" s="51" t="s">
        <v>100</v>
      </c>
      <c r="E1599" s="235">
        <v>92.41312842758846</v>
      </c>
      <c r="F1599" s="235">
        <v>90.73197648862315</v>
      </c>
      <c r="G1599" s="235">
        <v>103.50126047529164</v>
      </c>
    </row>
    <row r="1600" spans="1:7" ht="12.75">
      <c r="A1600" s="77">
        <v>2001</v>
      </c>
      <c r="B1600" s="230">
        <v>2</v>
      </c>
      <c r="C1600" s="232" t="s">
        <v>99</v>
      </c>
      <c r="D1600" s="77" t="s">
        <v>100</v>
      </c>
      <c r="E1600" s="236">
        <v>92.85330068215457</v>
      </c>
      <c r="F1600" s="236">
        <v>80.40775978244426</v>
      </c>
      <c r="G1600" s="236">
        <v>100.28634059572131</v>
      </c>
    </row>
    <row r="1601" spans="1:7" ht="12.75">
      <c r="A1601" s="51">
        <v>2001</v>
      </c>
      <c r="B1601" s="229">
        <v>3</v>
      </c>
      <c r="C1601" s="231" t="s">
        <v>99</v>
      </c>
      <c r="D1601" s="51" t="s">
        <v>100</v>
      </c>
      <c r="E1601" s="235">
        <v>97.30748507202026</v>
      </c>
      <c r="F1601" s="235">
        <v>110.41328543209545</v>
      </c>
      <c r="G1601" s="235">
        <v>98.93030817934914</v>
      </c>
    </row>
    <row r="1602" spans="1:7" ht="12.75">
      <c r="A1602" s="77">
        <v>2001</v>
      </c>
      <c r="B1602" s="230">
        <v>4</v>
      </c>
      <c r="C1602" s="232" t="s">
        <v>99</v>
      </c>
      <c r="D1602" s="77" t="s">
        <v>100</v>
      </c>
      <c r="E1602" s="236">
        <v>117.4260858182367</v>
      </c>
      <c r="F1602" s="236">
        <v>118.44697829683716</v>
      </c>
      <c r="G1602" s="236">
        <v>97.28209074963793</v>
      </c>
    </row>
    <row r="1603" spans="1:7" ht="12.75">
      <c r="A1603" s="51">
        <v>2002</v>
      </c>
      <c r="B1603" s="229">
        <v>1</v>
      </c>
      <c r="C1603" s="231" t="s">
        <v>99</v>
      </c>
      <c r="D1603" s="51" t="s">
        <v>100</v>
      </c>
      <c r="E1603" s="235">
        <v>80.77089647438673</v>
      </c>
      <c r="F1603" s="235">
        <v>73.91174407432125</v>
      </c>
      <c r="G1603" s="235">
        <v>90.76190462336875</v>
      </c>
    </row>
    <row r="1604" spans="1:7" ht="12.75">
      <c r="A1604" s="77">
        <v>2002</v>
      </c>
      <c r="B1604" s="230">
        <v>2</v>
      </c>
      <c r="C1604" s="232" t="s">
        <v>99</v>
      </c>
      <c r="D1604" s="77" t="s">
        <v>100</v>
      </c>
      <c r="E1604" s="236">
        <v>85.29467593546917</v>
      </c>
      <c r="F1604" s="236">
        <v>75.11969017501023</v>
      </c>
      <c r="G1604" s="236">
        <v>87.76873386421157</v>
      </c>
    </row>
    <row r="1605" spans="1:7" ht="12.75">
      <c r="A1605" s="51">
        <v>2002</v>
      </c>
      <c r="B1605" s="229">
        <v>3</v>
      </c>
      <c r="C1605" s="231" t="s">
        <v>99</v>
      </c>
      <c r="D1605" s="51" t="s">
        <v>100</v>
      </c>
      <c r="E1605" s="235">
        <v>98.92864283819618</v>
      </c>
      <c r="F1605" s="235">
        <v>91.99999679543515</v>
      </c>
      <c r="G1605" s="235">
        <v>85.15832563193987</v>
      </c>
    </row>
    <row r="1606" spans="1:7" ht="12.75">
      <c r="A1606" s="77">
        <v>2002</v>
      </c>
      <c r="B1606" s="230">
        <v>4</v>
      </c>
      <c r="C1606" s="232" t="s">
        <v>99</v>
      </c>
      <c r="D1606" s="77" t="s">
        <v>100</v>
      </c>
      <c r="E1606" s="236">
        <v>104.21674584702788</v>
      </c>
      <c r="F1606" s="236">
        <v>105.37862001215534</v>
      </c>
      <c r="G1606" s="236">
        <v>85.89443929667645</v>
      </c>
    </row>
    <row r="1607" spans="1:7" ht="12.75">
      <c r="A1607" s="51">
        <v>2003</v>
      </c>
      <c r="B1607" s="229">
        <v>1</v>
      </c>
      <c r="C1607" s="231" t="s">
        <v>99</v>
      </c>
      <c r="D1607" s="51" t="s">
        <v>100</v>
      </c>
      <c r="E1607" s="235">
        <v>82.33037092124671</v>
      </c>
      <c r="F1607" s="235">
        <v>67.37609436644865</v>
      </c>
      <c r="G1607" s="235">
        <v>87.4560804370405</v>
      </c>
    </row>
    <row r="1608" spans="1:7" ht="12.75">
      <c r="A1608" s="77">
        <v>2003</v>
      </c>
      <c r="B1608" s="230">
        <v>2</v>
      </c>
      <c r="C1608" s="232" t="s">
        <v>99</v>
      </c>
      <c r="D1608" s="77" t="s">
        <v>100</v>
      </c>
      <c r="E1608" s="236">
        <v>92.10594555513966</v>
      </c>
      <c r="F1608" s="236">
        <v>78.13467858684608</v>
      </c>
      <c r="G1608" s="236">
        <v>83.04480249245981</v>
      </c>
    </row>
    <row r="1609" spans="1:7" ht="12.75">
      <c r="A1609" s="51">
        <v>2003</v>
      </c>
      <c r="B1609" s="229">
        <v>3</v>
      </c>
      <c r="C1609" s="231" t="s">
        <v>99</v>
      </c>
      <c r="D1609" s="51" t="s">
        <v>100</v>
      </c>
      <c r="E1609" s="235">
        <v>99.84599355906045</v>
      </c>
      <c r="F1609" s="235">
        <v>82.68361933721219</v>
      </c>
      <c r="G1609" s="235">
        <v>85.22738261692459</v>
      </c>
    </row>
    <row r="1610" spans="1:7" ht="12.75">
      <c r="A1610" s="77">
        <v>2003</v>
      </c>
      <c r="B1610" s="230">
        <v>4</v>
      </c>
      <c r="C1610" s="232" t="s">
        <v>99</v>
      </c>
      <c r="D1610" s="77" t="s">
        <v>100</v>
      </c>
      <c r="E1610" s="236">
        <v>120.0040165683539</v>
      </c>
      <c r="F1610" s="236">
        <v>110.46245034738051</v>
      </c>
      <c r="G1610" s="236">
        <v>86.45803802800941</v>
      </c>
    </row>
    <row r="1611" spans="1:7" ht="12.75">
      <c r="A1611" s="51">
        <v>2004</v>
      </c>
      <c r="B1611" s="229">
        <v>1</v>
      </c>
      <c r="C1611" s="231" t="s">
        <v>99</v>
      </c>
      <c r="D1611" s="51" t="s">
        <v>100</v>
      </c>
      <c r="E1611" s="235">
        <v>75.05586800017069</v>
      </c>
      <c r="F1611" s="235">
        <v>70.91240454401452</v>
      </c>
      <c r="G1611" s="235">
        <v>89.61596038915572</v>
      </c>
    </row>
    <row r="1612" spans="1:7" ht="12.75">
      <c r="A1612" s="77">
        <v>2004</v>
      </c>
      <c r="B1612" s="230">
        <v>2</v>
      </c>
      <c r="C1612" s="232" t="s">
        <v>99</v>
      </c>
      <c r="D1612" s="77" t="s">
        <v>100</v>
      </c>
      <c r="E1612" s="236">
        <v>93.51674776054232</v>
      </c>
      <c r="F1612" s="236">
        <v>83.4018155753472</v>
      </c>
      <c r="G1612" s="236">
        <v>86.00913574334429</v>
      </c>
    </row>
    <row r="1613" spans="1:7" ht="12.75">
      <c r="A1613" s="51">
        <v>2004</v>
      </c>
      <c r="B1613" s="229">
        <v>3</v>
      </c>
      <c r="C1613" s="231" t="s">
        <v>99</v>
      </c>
      <c r="D1613" s="51" t="s">
        <v>100</v>
      </c>
      <c r="E1613" s="235">
        <v>97.55406836447688</v>
      </c>
      <c r="F1613" s="235">
        <v>89.02952555873108</v>
      </c>
      <c r="G1613" s="235">
        <v>83.51159072752958</v>
      </c>
    </row>
    <row r="1614" spans="1:7" ht="12.75">
      <c r="A1614" s="77">
        <v>2004</v>
      </c>
      <c r="B1614" s="230">
        <v>4</v>
      </c>
      <c r="C1614" s="232" t="s">
        <v>99</v>
      </c>
      <c r="D1614" s="77" t="s">
        <v>100</v>
      </c>
      <c r="E1614" s="236">
        <v>140.32245303744028</v>
      </c>
      <c r="F1614" s="236">
        <v>140.78214758912821</v>
      </c>
      <c r="G1614" s="236">
        <v>85.91860605319465</v>
      </c>
    </row>
    <row r="1615" spans="1:7" ht="12.75">
      <c r="A1615" s="51">
        <v>2005</v>
      </c>
      <c r="B1615" s="229">
        <v>1</v>
      </c>
      <c r="C1615" s="231" t="s">
        <v>99</v>
      </c>
      <c r="D1615" s="51" t="s">
        <v>100</v>
      </c>
      <c r="E1615" s="235">
        <v>79.08879681904818</v>
      </c>
      <c r="F1615" s="235">
        <v>68.92125339672054</v>
      </c>
      <c r="G1615" s="235">
        <v>86.802015780087</v>
      </c>
    </row>
    <row r="1616" spans="1:7" ht="12.75">
      <c r="A1616" s="77">
        <v>2005</v>
      </c>
      <c r="B1616" s="230">
        <v>2</v>
      </c>
      <c r="C1616" s="232" t="s">
        <v>99</v>
      </c>
      <c r="D1616" s="77" t="s">
        <v>100</v>
      </c>
      <c r="E1616" s="236">
        <v>91.66120299284061</v>
      </c>
      <c r="F1616" s="236">
        <v>81.54763119453055</v>
      </c>
      <c r="G1616" s="236">
        <v>83.05779451525818</v>
      </c>
    </row>
    <row r="1617" spans="1:7" ht="12.75">
      <c r="A1617" s="51">
        <v>2005</v>
      </c>
      <c r="B1617" s="229">
        <v>3</v>
      </c>
      <c r="C1617" s="231" t="s">
        <v>99</v>
      </c>
      <c r="D1617" s="51" t="s">
        <v>100</v>
      </c>
      <c r="E1617" s="235">
        <v>121.57327261713895</v>
      </c>
      <c r="F1617" s="235">
        <v>104.3858916003972</v>
      </c>
      <c r="G1617" s="235">
        <v>86.954205769849</v>
      </c>
    </row>
    <row r="1618" spans="1:7" ht="12.75">
      <c r="A1618" s="77">
        <v>2005</v>
      </c>
      <c r="B1618" s="230">
        <v>4</v>
      </c>
      <c r="C1618" s="232" t="s">
        <v>99</v>
      </c>
      <c r="D1618" s="77" t="s">
        <v>100</v>
      </c>
      <c r="E1618" s="236">
        <v>148.56126694732288</v>
      </c>
      <c r="F1618" s="236">
        <v>166.87538604911836</v>
      </c>
      <c r="G1618" s="236">
        <v>89.26232231092378</v>
      </c>
    </row>
    <row r="1619" spans="1:7" ht="12.75">
      <c r="A1619" s="51">
        <v>2006</v>
      </c>
      <c r="B1619" s="229">
        <v>1</v>
      </c>
      <c r="C1619" s="231" t="s">
        <v>99</v>
      </c>
      <c r="D1619" s="51" t="s">
        <v>100</v>
      </c>
      <c r="E1619" s="235">
        <v>84.94464547511623</v>
      </c>
      <c r="F1619" s="235">
        <v>79.06357199842343</v>
      </c>
      <c r="G1619" s="235">
        <v>90.54175758674852</v>
      </c>
    </row>
    <row r="1620" spans="1:7" ht="12.75">
      <c r="A1620" s="77">
        <v>2006</v>
      </c>
      <c r="B1620" s="230">
        <v>2</v>
      </c>
      <c r="C1620" s="232" t="s">
        <v>99</v>
      </c>
      <c r="D1620" s="77" t="s">
        <v>100</v>
      </c>
      <c r="E1620" s="236">
        <v>92.39911385859156</v>
      </c>
      <c r="F1620" s="236">
        <v>82.47877323497035</v>
      </c>
      <c r="G1620" s="236">
        <v>83.28140077758054</v>
      </c>
    </row>
    <row r="1621" spans="1:7" ht="12.75">
      <c r="A1621" s="51">
        <v>2006</v>
      </c>
      <c r="B1621" s="229">
        <v>3</v>
      </c>
      <c r="C1621" s="231" t="s">
        <v>99</v>
      </c>
      <c r="D1621" s="51" t="s">
        <v>100</v>
      </c>
      <c r="E1621" s="235">
        <v>134.0814038439545</v>
      </c>
      <c r="F1621" s="235">
        <v>116.58061424176994</v>
      </c>
      <c r="G1621" s="235">
        <v>89.50360728893129</v>
      </c>
    </row>
    <row r="1622" spans="1:7" ht="12.75">
      <c r="A1622" s="77">
        <v>2006</v>
      </c>
      <c r="B1622" s="230">
        <v>4</v>
      </c>
      <c r="C1622" s="232" t="s">
        <v>99</v>
      </c>
      <c r="D1622" s="77" t="s">
        <v>100</v>
      </c>
      <c r="E1622" s="236">
        <v>150.045465262813</v>
      </c>
      <c r="F1622" s="236">
        <v>132.30941157963676</v>
      </c>
      <c r="G1622" s="236">
        <v>89.51258214639816</v>
      </c>
    </row>
    <row r="1623" spans="1:7" ht="12.75">
      <c r="A1623" s="51">
        <v>2007</v>
      </c>
      <c r="B1623" s="229">
        <v>1</v>
      </c>
      <c r="C1623" s="231" t="s">
        <v>99</v>
      </c>
      <c r="D1623" s="51" t="s">
        <v>100</v>
      </c>
      <c r="E1623" s="235">
        <v>88.25080481980959</v>
      </c>
      <c r="F1623" s="235">
        <v>81.60781375010227</v>
      </c>
      <c r="G1623" s="235">
        <v>87.79181662373554</v>
      </c>
    </row>
    <row r="1624" spans="1:7" ht="12.75">
      <c r="A1624" s="77">
        <v>2007</v>
      </c>
      <c r="B1624" s="230">
        <v>2</v>
      </c>
      <c r="C1624" s="232" t="s">
        <v>99</v>
      </c>
      <c r="D1624" s="77" t="s">
        <v>100</v>
      </c>
      <c r="E1624" s="236">
        <v>107.38013361245288</v>
      </c>
      <c r="F1624" s="236">
        <v>99.41852090589418</v>
      </c>
      <c r="G1624" s="236">
        <v>83.38430078637009</v>
      </c>
    </row>
    <row r="1625" spans="1:7" ht="12.75">
      <c r="A1625" s="51">
        <v>2007</v>
      </c>
      <c r="B1625" s="229">
        <v>3</v>
      </c>
      <c r="C1625" s="231" t="s">
        <v>99</v>
      </c>
      <c r="D1625" s="51" t="s">
        <v>100</v>
      </c>
      <c r="E1625" s="235">
        <v>117.84375415537386</v>
      </c>
      <c r="F1625" s="235">
        <v>110.60147588907583</v>
      </c>
      <c r="G1625" s="235">
        <v>83.9640319435582</v>
      </c>
    </row>
    <row r="1626" spans="1:7" ht="12.75">
      <c r="A1626" s="77">
        <v>2007</v>
      </c>
      <c r="B1626" s="230">
        <v>4</v>
      </c>
      <c r="C1626" s="232" t="s">
        <v>99</v>
      </c>
      <c r="D1626" s="77" t="s">
        <v>100</v>
      </c>
      <c r="E1626" s="236">
        <v>148.58971737592523</v>
      </c>
      <c r="F1626" s="236">
        <v>142.07718843579076</v>
      </c>
      <c r="G1626" s="236">
        <v>88.33147177440205</v>
      </c>
    </row>
    <row r="1627" spans="1:7" ht="12.75">
      <c r="A1627" s="51">
        <v>2008</v>
      </c>
      <c r="B1627" s="229">
        <v>1</v>
      </c>
      <c r="C1627" s="231" t="s">
        <v>99</v>
      </c>
      <c r="D1627" s="51" t="s">
        <v>100</v>
      </c>
      <c r="E1627" s="235">
        <v>100.8010302902652</v>
      </c>
      <c r="F1627" s="235">
        <v>85.43023933107796</v>
      </c>
      <c r="G1627" s="235">
        <v>91.34096625300161</v>
      </c>
    </row>
    <row r="1628" spans="1:7" ht="12.75">
      <c r="A1628" s="77">
        <v>2008</v>
      </c>
      <c r="B1628" s="230">
        <v>2</v>
      </c>
      <c r="C1628" s="232" t="s">
        <v>99</v>
      </c>
      <c r="D1628" s="77" t="s">
        <v>100</v>
      </c>
      <c r="E1628" s="236">
        <v>124.86992471736153</v>
      </c>
      <c r="F1628" s="236">
        <v>106.72974810659228</v>
      </c>
      <c r="G1628" s="236">
        <v>85.94913332148776</v>
      </c>
    </row>
    <row r="1629" spans="1:7" ht="12.75">
      <c r="A1629" s="51">
        <v>2008</v>
      </c>
      <c r="B1629" s="229">
        <v>3</v>
      </c>
      <c r="C1629" s="231" t="s">
        <v>99</v>
      </c>
      <c r="D1629" s="51" t="s">
        <v>100</v>
      </c>
      <c r="E1629" s="235">
        <v>120.85789025257006</v>
      </c>
      <c r="F1629" s="235">
        <v>110.0816022490101</v>
      </c>
      <c r="G1629" s="235">
        <v>84.12191291753987</v>
      </c>
    </row>
    <row r="1630" spans="1:7" ht="12.75">
      <c r="A1630" s="77">
        <v>2008</v>
      </c>
      <c r="B1630" s="230">
        <v>4</v>
      </c>
      <c r="C1630" s="232" t="s">
        <v>99</v>
      </c>
      <c r="D1630" s="77" t="s">
        <v>100</v>
      </c>
      <c r="E1630" s="236">
        <v>140.23661080191684</v>
      </c>
      <c r="F1630" s="236">
        <v>144.93541705395518</v>
      </c>
      <c r="G1630" s="236">
        <v>81.67601717027327</v>
      </c>
    </row>
    <row r="1631" spans="1:7" ht="12.75">
      <c r="A1631" s="51">
        <v>2009</v>
      </c>
      <c r="B1631" s="229">
        <v>1</v>
      </c>
      <c r="C1631" s="231" t="s">
        <v>99</v>
      </c>
      <c r="D1631" s="51" t="s">
        <v>100</v>
      </c>
      <c r="E1631" s="235">
        <v>80.79594405919885</v>
      </c>
      <c r="F1631" s="235">
        <v>71.89715978394212</v>
      </c>
      <c r="G1631" s="235">
        <v>79.4143849708918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6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0"/>
      <c r="P11" s="5"/>
    </row>
    <row r="12" spans="1:16" s="90" customFormat="1" ht="31.5" customHeight="1">
      <c r="A12" s="87" t="s">
        <v>123</v>
      </c>
      <c r="B12" s="87" t="s">
        <v>122</v>
      </c>
      <c r="C12" s="88" t="s">
        <v>102</v>
      </c>
      <c r="D12" s="88" t="s">
        <v>124</v>
      </c>
      <c r="E12" s="88" t="s">
        <v>103</v>
      </c>
      <c r="F12" s="88" t="s">
        <v>125</v>
      </c>
      <c r="G12" s="88" t="s">
        <v>126</v>
      </c>
      <c r="H12" s="88" t="s">
        <v>127</v>
      </c>
      <c r="I12" s="88" t="s">
        <v>128</v>
      </c>
      <c r="J12" s="88" t="s">
        <v>129</v>
      </c>
      <c r="K12" s="88" t="s">
        <v>130</v>
      </c>
      <c r="L12" s="88" t="s">
        <v>131</v>
      </c>
      <c r="M12" s="88" t="s">
        <v>132</v>
      </c>
      <c r="N12" s="88" t="s">
        <v>133</v>
      </c>
      <c r="O12" s="88" t="s">
        <v>134</v>
      </c>
      <c r="P12" s="89"/>
    </row>
    <row r="13" spans="1:15" s="92" customFormat="1" ht="12">
      <c r="A13" s="91">
        <v>1</v>
      </c>
      <c r="B13" s="91">
        <v>1990</v>
      </c>
      <c r="C13" s="82">
        <v>12.593911362510195</v>
      </c>
      <c r="D13" s="82">
        <v>75.80625776664971</v>
      </c>
      <c r="E13" s="82">
        <v>13.034253370297694</v>
      </c>
      <c r="F13" s="82">
        <v>78.80603453113034</v>
      </c>
      <c r="G13" s="82">
        <v>131.00228028033362</v>
      </c>
      <c r="H13" s="82">
        <v>155.98274529005792</v>
      </c>
      <c r="I13" s="82">
        <v>146.39670145365508</v>
      </c>
      <c r="J13" s="82">
        <v>40.02373856378002</v>
      </c>
      <c r="K13" s="82">
        <v>70.9137072234989</v>
      </c>
      <c r="L13" s="82">
        <v>63.67712012193207</v>
      </c>
      <c r="M13" s="82">
        <v>113.6011897120939</v>
      </c>
      <c r="N13" s="82">
        <v>127.31817499569149</v>
      </c>
      <c r="O13" s="82">
        <v>122.5482163350536</v>
      </c>
    </row>
    <row r="14" spans="1:15" s="92" customFormat="1" ht="12">
      <c r="A14" s="101">
        <v>2</v>
      </c>
      <c r="B14" s="101">
        <v>1990</v>
      </c>
      <c r="C14" s="100">
        <v>14.338276591802074</v>
      </c>
      <c r="D14" s="100">
        <v>82.61971965507917</v>
      </c>
      <c r="E14" s="100">
        <v>14.443842467591443</v>
      </c>
      <c r="F14" s="100">
        <v>83.25682920731742</v>
      </c>
      <c r="G14" s="100">
        <v>132.7660842130012</v>
      </c>
      <c r="H14" s="100">
        <v>156.45109443545655</v>
      </c>
      <c r="I14" s="100">
        <v>147.39703607207542</v>
      </c>
      <c r="J14" s="100">
        <v>46.417689670078296</v>
      </c>
      <c r="K14" s="100">
        <v>90.66611009482666</v>
      </c>
      <c r="L14" s="100">
        <v>80.42725957531349</v>
      </c>
      <c r="M14" s="100">
        <v>116.93278078624682</v>
      </c>
      <c r="N14" s="100">
        <v>135.21149201967373</v>
      </c>
      <c r="O14" s="100">
        <v>128.95004253338954</v>
      </c>
    </row>
    <row r="15" spans="1:16" s="92" customFormat="1" ht="12">
      <c r="A15" s="91">
        <v>3</v>
      </c>
      <c r="B15" s="91">
        <v>1990</v>
      </c>
      <c r="C15" s="82">
        <v>16.08271029436736</v>
      </c>
      <c r="D15" s="82">
        <v>91.28831253662929</v>
      </c>
      <c r="E15" s="82">
        <v>15.759420599270111</v>
      </c>
      <c r="F15" s="82">
        <v>89.5636974519754</v>
      </c>
      <c r="G15" s="82">
        <v>133.9738014960082</v>
      </c>
      <c r="H15" s="82">
        <v>156.97463589698862</v>
      </c>
      <c r="I15" s="82">
        <v>148.17651009741272</v>
      </c>
      <c r="J15" s="82">
        <v>50.19607462810171</v>
      </c>
      <c r="K15" s="82">
        <v>91.84399621533424</v>
      </c>
      <c r="L15" s="82">
        <v>82.29783399484218</v>
      </c>
      <c r="M15" s="82">
        <v>118.28459219042503</v>
      </c>
      <c r="N15" s="82">
        <v>135.8848964344434</v>
      </c>
      <c r="O15" s="82">
        <v>129.89537228161956</v>
      </c>
      <c r="P15" s="93"/>
    </row>
    <row r="16" spans="1:15" s="92" customFormat="1" ht="12">
      <c r="A16" s="101">
        <v>4</v>
      </c>
      <c r="B16" s="101">
        <v>1990</v>
      </c>
      <c r="C16" s="100">
        <v>15.007569983929796</v>
      </c>
      <c r="D16" s="100">
        <v>84.66997303397336</v>
      </c>
      <c r="E16" s="100">
        <v>14.827772537256392</v>
      </c>
      <c r="F16" s="100">
        <v>83.61401222788749</v>
      </c>
      <c r="G16" s="100">
        <v>134.66555285090516</v>
      </c>
      <c r="H16" s="100">
        <v>158.2156101386046</v>
      </c>
      <c r="I16" s="100">
        <v>149.2065880123703</v>
      </c>
      <c r="J16" s="100">
        <v>50.861921061322874</v>
      </c>
      <c r="K16" s="100">
        <v>94.7072845252641</v>
      </c>
      <c r="L16" s="100">
        <v>84.72412244356413</v>
      </c>
      <c r="M16" s="100">
        <v>119.46479015812506</v>
      </c>
      <c r="N16" s="100">
        <v>138.1838059642197</v>
      </c>
      <c r="O16" s="100">
        <v>131.8219188830202</v>
      </c>
    </row>
    <row r="17" spans="1:15" s="92" customFormat="1" ht="12">
      <c r="A17" s="91">
        <v>5</v>
      </c>
      <c r="B17" s="91">
        <v>1990</v>
      </c>
      <c r="C17" s="82">
        <v>16.868106750534977</v>
      </c>
      <c r="D17" s="82">
        <v>93.21657572429052</v>
      </c>
      <c r="E17" s="82">
        <v>16.2287668675314</v>
      </c>
      <c r="F17" s="82">
        <v>88.50136037820414</v>
      </c>
      <c r="G17" s="82">
        <v>137.5914795046011</v>
      </c>
      <c r="H17" s="82">
        <v>157.95595829346863</v>
      </c>
      <c r="I17" s="82">
        <v>150.20457867775337</v>
      </c>
      <c r="J17" s="82">
        <v>51.21963709968604</v>
      </c>
      <c r="K17" s="82">
        <v>97.63567017432634</v>
      </c>
      <c r="L17" s="82">
        <v>87.1590626644782</v>
      </c>
      <c r="M17" s="82">
        <v>121.65822877778872</v>
      </c>
      <c r="N17" s="82">
        <v>138.94803906527721</v>
      </c>
      <c r="O17" s="82">
        <v>133.1154352005218</v>
      </c>
    </row>
    <row r="18" spans="1:15" s="92" customFormat="1" ht="12">
      <c r="A18" s="101">
        <v>6</v>
      </c>
      <c r="B18" s="101">
        <v>1990</v>
      </c>
      <c r="C18" s="100">
        <v>16.32770548518371</v>
      </c>
      <c r="D18" s="100">
        <v>89.85850249098213</v>
      </c>
      <c r="E18" s="100">
        <v>16.598592595920675</v>
      </c>
      <c r="F18" s="100">
        <v>91.49608849953307</v>
      </c>
      <c r="G18" s="100">
        <v>136.38855008694503</v>
      </c>
      <c r="H18" s="100">
        <v>157.0683765747386</v>
      </c>
      <c r="I18" s="100">
        <v>149.17875364311624</v>
      </c>
      <c r="J18" s="100">
        <v>56.91449800005301</v>
      </c>
      <c r="K18" s="100">
        <v>97.25096302161995</v>
      </c>
      <c r="L18" s="100">
        <v>88.34633632450871</v>
      </c>
      <c r="M18" s="100">
        <v>122.53600248016986</v>
      </c>
      <c r="N18" s="100">
        <v>138.55146405158374</v>
      </c>
      <c r="O18" s="100">
        <v>133.13476748932325</v>
      </c>
    </row>
    <row r="19" spans="1:15" s="92" customFormat="1" ht="12">
      <c r="A19" s="91">
        <v>7</v>
      </c>
      <c r="B19" s="91">
        <v>1990</v>
      </c>
      <c r="C19" s="82">
        <v>16.507888802465853</v>
      </c>
      <c r="D19" s="82">
        <v>87.99659619948297</v>
      </c>
      <c r="E19" s="82">
        <v>16.04108556799195</v>
      </c>
      <c r="F19" s="82">
        <v>85.24906318395416</v>
      </c>
      <c r="G19" s="82">
        <v>136.95093251102404</v>
      </c>
      <c r="H19" s="82">
        <v>157.19944517777301</v>
      </c>
      <c r="I19" s="82">
        <v>149.45380981679097</v>
      </c>
      <c r="J19" s="82">
        <v>56.710333568286956</v>
      </c>
      <c r="K19" s="82">
        <v>99.18163002937273</v>
      </c>
      <c r="L19" s="82">
        <v>89.61075061380859</v>
      </c>
      <c r="M19" s="82">
        <v>122.87161105134471</v>
      </c>
      <c r="N19" s="82">
        <v>139.32372425317376</v>
      </c>
      <c r="O19" s="82">
        <v>133.70952548908957</v>
      </c>
    </row>
    <row r="20" spans="1:15" s="92" customFormat="1" ht="12">
      <c r="A20" s="101">
        <v>8</v>
      </c>
      <c r="B20" s="101">
        <v>1990</v>
      </c>
      <c r="C20" s="100">
        <v>18.051208305224094</v>
      </c>
      <c r="D20" s="100">
        <v>94.20282968874908</v>
      </c>
      <c r="E20" s="100">
        <v>17.911250415059214</v>
      </c>
      <c r="F20" s="100">
        <v>93.15081949978831</v>
      </c>
      <c r="G20" s="100">
        <v>137.79031794848635</v>
      </c>
      <c r="H20" s="100">
        <v>157.7969036381205</v>
      </c>
      <c r="I20" s="100">
        <v>150.14090050904468</v>
      </c>
      <c r="J20" s="100">
        <v>60.004405939932816</v>
      </c>
      <c r="K20" s="100">
        <v>98.08549323407307</v>
      </c>
      <c r="L20" s="100">
        <v>89.77848393268512</v>
      </c>
      <c r="M20" s="100">
        <v>124.85544967695587</v>
      </c>
      <c r="N20" s="100">
        <v>139.35969825317326</v>
      </c>
      <c r="O20" s="100">
        <v>134.41993141470292</v>
      </c>
    </row>
    <row r="21" spans="1:15" s="92" customFormat="1" ht="12">
      <c r="A21" s="91">
        <v>9</v>
      </c>
      <c r="B21" s="91">
        <v>1990</v>
      </c>
      <c r="C21" s="82">
        <v>17.651723691044523</v>
      </c>
      <c r="D21" s="82">
        <v>88.74084672195232</v>
      </c>
      <c r="E21" s="82">
        <v>17.05375424149488</v>
      </c>
      <c r="F21" s="82">
        <v>85.5559141285774</v>
      </c>
      <c r="G21" s="82">
        <v>138.03038672421957</v>
      </c>
      <c r="H21" s="82">
        <v>156.84570598304947</v>
      </c>
      <c r="I21" s="82">
        <v>149.68872348695194</v>
      </c>
      <c r="J21" s="82">
        <v>59.75495197040423</v>
      </c>
      <c r="K21" s="82">
        <v>101.91100674839865</v>
      </c>
      <c r="L21" s="82">
        <v>92.69099765878397</v>
      </c>
      <c r="M21" s="82">
        <v>125.22506997924037</v>
      </c>
      <c r="N21" s="82">
        <v>140.41725798923719</v>
      </c>
      <c r="O21" s="82">
        <v>135.28030336419474</v>
      </c>
    </row>
    <row r="22" spans="1:15" s="92" customFormat="1" ht="12">
      <c r="A22" s="101">
        <v>10</v>
      </c>
      <c r="B22" s="101">
        <v>1990</v>
      </c>
      <c r="C22" s="100">
        <v>19.86898456842501</v>
      </c>
      <c r="D22" s="100">
        <v>98.28378676313167</v>
      </c>
      <c r="E22" s="100">
        <v>19.645396493357513</v>
      </c>
      <c r="F22" s="100">
        <v>96.59007697037126</v>
      </c>
      <c r="G22" s="100">
        <v>137.8716230740261</v>
      </c>
      <c r="H22" s="100">
        <v>155.98706479842775</v>
      </c>
      <c r="I22" s="100">
        <v>149.12343681629397</v>
      </c>
      <c r="J22" s="100">
        <v>59.24149788457896</v>
      </c>
      <c r="K22" s="100">
        <v>107.66747743866578</v>
      </c>
      <c r="L22" s="100">
        <v>96.95689995760674</v>
      </c>
      <c r="M22" s="100">
        <v>125.02378741484577</v>
      </c>
      <c r="N22" s="100">
        <v>142.14295980133014</v>
      </c>
      <c r="O22" s="100">
        <v>136.36499404844506</v>
      </c>
    </row>
    <row r="23" spans="1:15" s="92" customFormat="1" ht="12">
      <c r="A23" s="91">
        <v>11</v>
      </c>
      <c r="B23" s="91">
        <v>1990</v>
      </c>
      <c r="C23" s="82">
        <v>19.46213955989876</v>
      </c>
      <c r="D23" s="82">
        <v>95.47471538895604</v>
      </c>
      <c r="E23" s="82">
        <v>20.77340535104461</v>
      </c>
      <c r="F23" s="82">
        <v>101.3356864830272</v>
      </c>
      <c r="G23" s="82">
        <v>137.99228233897009</v>
      </c>
      <c r="H23" s="82">
        <v>156.54192929843833</v>
      </c>
      <c r="I23" s="82">
        <v>149.51943881501685</v>
      </c>
      <c r="J23" s="82">
        <v>59.69770563472059</v>
      </c>
      <c r="K23" s="82">
        <v>106.00672703741073</v>
      </c>
      <c r="L23" s="82">
        <v>95.81668347320584</v>
      </c>
      <c r="M23" s="82">
        <v>125.42214764407484</v>
      </c>
      <c r="N23" s="82">
        <v>142.35336531810344</v>
      </c>
      <c r="O23" s="82">
        <v>136.6640924392713</v>
      </c>
    </row>
    <row r="24" spans="1:15" s="92" customFormat="1" ht="12">
      <c r="A24" s="101">
        <v>12</v>
      </c>
      <c r="B24" s="101">
        <v>1990</v>
      </c>
      <c r="C24" s="100">
        <v>17.38401225327738</v>
      </c>
      <c r="D24" s="100">
        <v>86.03656625582751</v>
      </c>
      <c r="E24" s="100">
        <v>19.12038833567833</v>
      </c>
      <c r="F24" s="100">
        <v>93.2686998245894</v>
      </c>
      <c r="G24" s="100">
        <v>136.9826028547188</v>
      </c>
      <c r="H24" s="100">
        <v>154.81655061949087</v>
      </c>
      <c r="I24" s="100">
        <v>148.05021362209283</v>
      </c>
      <c r="J24" s="100">
        <v>58.86781218715013</v>
      </c>
      <c r="K24" s="100">
        <v>86.3402443212304</v>
      </c>
      <c r="L24" s="100">
        <v>80.51343008171312</v>
      </c>
      <c r="M24" s="100">
        <v>124.67754570401173</v>
      </c>
      <c r="N24" s="100">
        <v>133.71570359129714</v>
      </c>
      <c r="O24" s="100">
        <v>130.66655065822587</v>
      </c>
    </row>
    <row r="25" spans="1:15" s="92" customFormat="1" ht="12">
      <c r="A25" s="91">
        <v>1</v>
      </c>
      <c r="B25" s="91">
        <v>1991</v>
      </c>
      <c r="C25" s="82">
        <v>16.29733148113424</v>
      </c>
      <c r="D25" s="82">
        <v>76.61024319308221</v>
      </c>
      <c r="E25" s="82">
        <v>16.52521791192504</v>
      </c>
      <c r="F25" s="82">
        <v>77.90674780820159</v>
      </c>
      <c r="G25" s="82">
        <v>133.73002402110558</v>
      </c>
      <c r="H25" s="82">
        <v>151.13130210396756</v>
      </c>
      <c r="I25" s="82">
        <v>144.45691570121838</v>
      </c>
      <c r="J25" s="82">
        <v>52.4433682080083</v>
      </c>
      <c r="K25" s="82">
        <v>81.63341355062435</v>
      </c>
      <c r="L25" s="82">
        <v>74.79334285056028</v>
      </c>
      <c r="M25" s="82">
        <v>118.07811935371556</v>
      </c>
      <c r="N25" s="82">
        <v>127.36158264944676</v>
      </c>
      <c r="O25" s="82">
        <v>124.10590672987375</v>
      </c>
    </row>
    <row r="26" spans="1:15" s="92" customFormat="1" ht="12">
      <c r="A26" s="101">
        <v>2</v>
      </c>
      <c r="B26" s="101">
        <v>1991</v>
      </c>
      <c r="C26" s="100">
        <v>18.37561892626977</v>
      </c>
      <c r="D26" s="100">
        <v>82.63339473765264</v>
      </c>
      <c r="E26" s="100">
        <v>18.511816605289493</v>
      </c>
      <c r="F26" s="100">
        <v>83.3106150347376</v>
      </c>
      <c r="G26" s="100">
        <v>137.43597023100025</v>
      </c>
      <c r="H26" s="100">
        <v>151.1173882002119</v>
      </c>
      <c r="I26" s="100">
        <v>145.8926828808434</v>
      </c>
      <c r="J26" s="100">
        <v>56.84017043392841</v>
      </c>
      <c r="K26" s="100">
        <v>101.43527439754429</v>
      </c>
      <c r="L26" s="100">
        <v>91.1162956649744</v>
      </c>
      <c r="M26" s="100">
        <v>122.62080496701603</v>
      </c>
      <c r="N26" s="100">
        <v>134.88645570061257</v>
      </c>
      <c r="O26" s="100">
        <v>130.6804331294843</v>
      </c>
    </row>
    <row r="27" spans="1:15" s="92" customFormat="1" ht="12">
      <c r="A27" s="91">
        <v>3</v>
      </c>
      <c r="B27" s="91">
        <v>1991</v>
      </c>
      <c r="C27" s="82">
        <v>18.15873408458253</v>
      </c>
      <c r="D27" s="82">
        <v>80.80568976379378</v>
      </c>
      <c r="E27" s="82">
        <v>18.537207892262835</v>
      </c>
      <c r="F27" s="82">
        <v>82.63383402237503</v>
      </c>
      <c r="G27" s="82">
        <v>137.82008687524743</v>
      </c>
      <c r="H27" s="82">
        <v>152.50217181127135</v>
      </c>
      <c r="I27" s="82">
        <v>146.89226878018192</v>
      </c>
      <c r="J27" s="82">
        <v>56.96356942141215</v>
      </c>
      <c r="K27" s="82">
        <v>99.92777639240347</v>
      </c>
      <c r="L27" s="82">
        <v>90.07948236344318</v>
      </c>
      <c r="M27" s="82">
        <v>122.63666255505458</v>
      </c>
      <c r="N27" s="82">
        <v>135.37305094756158</v>
      </c>
      <c r="O27" s="82">
        <v>131.04693503938142</v>
      </c>
    </row>
    <row r="28" spans="1:15" s="92" customFormat="1" ht="12">
      <c r="A28" s="101">
        <v>4</v>
      </c>
      <c r="B28" s="101">
        <v>1991</v>
      </c>
      <c r="C28" s="100">
        <v>20.875711477022925</v>
      </c>
      <c r="D28" s="100">
        <v>92.10754684796866</v>
      </c>
      <c r="E28" s="100">
        <v>21.10940514895011</v>
      </c>
      <c r="F28" s="100">
        <v>93.1565333211996</v>
      </c>
      <c r="G28" s="100">
        <v>139.9169732273242</v>
      </c>
      <c r="H28" s="100">
        <v>153.84727404992762</v>
      </c>
      <c r="I28" s="100">
        <v>148.52452459740977</v>
      </c>
      <c r="J28" s="100">
        <v>56.757488079723935</v>
      </c>
      <c r="K28" s="100">
        <v>102.8711649301803</v>
      </c>
      <c r="L28" s="100">
        <v>92.37110970789989</v>
      </c>
      <c r="M28" s="100">
        <v>124.81679371135367</v>
      </c>
      <c r="N28" s="100">
        <v>137.74104739185458</v>
      </c>
      <c r="O28" s="100">
        <v>133.36133075298918</v>
      </c>
    </row>
    <row r="29" spans="1:15" s="92" customFormat="1" ht="12">
      <c r="A29" s="91">
        <v>5</v>
      </c>
      <c r="B29" s="91">
        <v>1991</v>
      </c>
      <c r="C29" s="82">
        <v>20.98836740502829</v>
      </c>
      <c r="D29" s="82">
        <v>91.04080909146006</v>
      </c>
      <c r="E29" s="82">
        <v>20.829591764934957</v>
      </c>
      <c r="F29" s="82">
        <v>89.30414901662685</v>
      </c>
      <c r="G29" s="82">
        <v>141.61951378433744</v>
      </c>
      <c r="H29" s="82">
        <v>155.4598489966279</v>
      </c>
      <c r="I29" s="82">
        <v>150.19172848440311</v>
      </c>
      <c r="J29" s="82">
        <v>58.21897026755474</v>
      </c>
      <c r="K29" s="82">
        <v>102.62812106326915</v>
      </c>
      <c r="L29" s="82">
        <v>92.6019286366787</v>
      </c>
      <c r="M29" s="82">
        <v>126.21234236989224</v>
      </c>
      <c r="N29" s="82">
        <v>138.83580690850178</v>
      </c>
      <c r="O29" s="82">
        <v>134.58661538206673</v>
      </c>
    </row>
    <row r="30" spans="1:15" s="92" customFormat="1" ht="12">
      <c r="A30" s="101">
        <v>6</v>
      </c>
      <c r="B30" s="101">
        <v>1991</v>
      </c>
      <c r="C30" s="100">
        <v>20.64452852796092</v>
      </c>
      <c r="D30" s="100">
        <v>88.72983875386171</v>
      </c>
      <c r="E30" s="100">
        <v>20.851323766343278</v>
      </c>
      <c r="F30" s="100">
        <v>89.73139819903676</v>
      </c>
      <c r="G30" s="100">
        <v>141.91789522362168</v>
      </c>
      <c r="H30" s="100">
        <v>154.5730108588156</v>
      </c>
      <c r="I30" s="100">
        <v>149.74286659125283</v>
      </c>
      <c r="J30" s="100">
        <v>59.476098990101335</v>
      </c>
      <c r="K30" s="100">
        <v>103.90978985030885</v>
      </c>
      <c r="L30" s="100">
        <v>94.10139014794754</v>
      </c>
      <c r="M30" s="100">
        <v>127.5478365777822</v>
      </c>
      <c r="N30" s="100">
        <v>138.93086336937083</v>
      </c>
      <c r="O30" s="100">
        <v>135.08439446393572</v>
      </c>
    </row>
    <row r="31" spans="1:15" s="92" customFormat="1" ht="12">
      <c r="A31" s="91">
        <v>7</v>
      </c>
      <c r="B31" s="91">
        <v>1991</v>
      </c>
      <c r="C31" s="82">
        <v>21.251998967063596</v>
      </c>
      <c r="D31" s="82">
        <v>89.99634720710243</v>
      </c>
      <c r="E31" s="82">
        <v>21.062076109406558</v>
      </c>
      <c r="F31" s="82">
        <v>89.02775820105377</v>
      </c>
      <c r="G31" s="82">
        <v>141.84488851242608</v>
      </c>
      <c r="H31" s="82">
        <v>155.1149005314336</v>
      </c>
      <c r="I31" s="82">
        <v>150.0356950353867</v>
      </c>
      <c r="J31" s="82">
        <v>59.53768822420012</v>
      </c>
      <c r="K31" s="82">
        <v>104.46164972097937</v>
      </c>
      <c r="L31" s="82">
        <v>94.33810516055048</v>
      </c>
      <c r="M31" s="82">
        <v>127.40228422576402</v>
      </c>
      <c r="N31" s="82">
        <v>139.5256745872412</v>
      </c>
      <c r="O31" s="82">
        <v>135.38746288600427</v>
      </c>
    </row>
    <row r="32" spans="1:15" s="92" customFormat="1" ht="12">
      <c r="A32" s="101">
        <v>8</v>
      </c>
      <c r="B32" s="101">
        <v>1991</v>
      </c>
      <c r="C32" s="100">
        <v>22.134610992315515</v>
      </c>
      <c r="D32" s="100">
        <v>93.23765457764682</v>
      </c>
      <c r="E32" s="100">
        <v>21.246266252127384</v>
      </c>
      <c r="F32" s="100">
        <v>89.06937453006314</v>
      </c>
      <c r="G32" s="100">
        <v>142.17243711864302</v>
      </c>
      <c r="H32" s="100">
        <v>156.29675616940884</v>
      </c>
      <c r="I32" s="100">
        <v>150.88836190015527</v>
      </c>
      <c r="J32" s="100">
        <v>60.42977279390971</v>
      </c>
      <c r="K32" s="100">
        <v>104.69277754085414</v>
      </c>
      <c r="L32" s="100">
        <v>95.03466011049781</v>
      </c>
      <c r="M32" s="100">
        <v>128.57336932901185</v>
      </c>
      <c r="N32" s="100">
        <v>140.38672728105652</v>
      </c>
      <c r="O32" s="100">
        <v>136.35823676262598</v>
      </c>
    </row>
    <row r="33" spans="1:15" s="92" customFormat="1" ht="12">
      <c r="A33" s="91">
        <v>9</v>
      </c>
      <c r="B33" s="91">
        <v>1991</v>
      </c>
      <c r="C33" s="82">
        <v>21.997519329795555</v>
      </c>
      <c r="D33" s="82">
        <v>90.50561092661904</v>
      </c>
      <c r="E33" s="82">
        <v>21.12122866083819</v>
      </c>
      <c r="F33" s="82">
        <v>86.78586772134489</v>
      </c>
      <c r="G33" s="82">
        <v>142.1026180806767</v>
      </c>
      <c r="H33" s="82">
        <v>154.2517371376179</v>
      </c>
      <c r="I33" s="82">
        <v>149.62891438729474</v>
      </c>
      <c r="J33" s="82">
        <v>59.95616807983964</v>
      </c>
      <c r="K33" s="82">
        <v>107.76850297050615</v>
      </c>
      <c r="L33" s="82">
        <v>97.31072862765532</v>
      </c>
      <c r="M33" s="82">
        <v>128.6546612390633</v>
      </c>
      <c r="N33" s="82">
        <v>140.42656476162824</v>
      </c>
      <c r="O33" s="82">
        <v>136.44593766687487</v>
      </c>
    </row>
    <row r="34" spans="1:15" s="92" customFormat="1" ht="12">
      <c r="A34" s="101">
        <v>10</v>
      </c>
      <c r="B34" s="101">
        <v>1991</v>
      </c>
      <c r="C34" s="100">
        <v>24.591945500771594</v>
      </c>
      <c r="D34" s="100">
        <v>100.63392427676438</v>
      </c>
      <c r="E34" s="100">
        <v>24.195710590819214</v>
      </c>
      <c r="F34" s="100">
        <v>98.4008560997807</v>
      </c>
      <c r="G34" s="100">
        <v>141.48470154866135</v>
      </c>
      <c r="H34" s="100">
        <v>154.20636120442146</v>
      </c>
      <c r="I34" s="100">
        <v>149.38478427281882</v>
      </c>
      <c r="J34" s="100">
        <v>58.70786511315862</v>
      </c>
      <c r="K34" s="100">
        <v>110.55629515253062</v>
      </c>
      <c r="L34" s="100">
        <v>99.08921275293112</v>
      </c>
      <c r="M34" s="100">
        <v>127.94540438496219</v>
      </c>
      <c r="N34" s="100">
        <v>141.78257701259184</v>
      </c>
      <c r="O34" s="100">
        <v>137.11501976666557</v>
      </c>
    </row>
    <row r="35" spans="1:15" s="92" customFormat="1" ht="12">
      <c r="A35" s="91">
        <v>11</v>
      </c>
      <c r="B35" s="91">
        <v>1991</v>
      </c>
      <c r="C35" s="82">
        <v>23.604469872257763</v>
      </c>
      <c r="D35" s="82">
        <v>96.0275300844206</v>
      </c>
      <c r="E35" s="82">
        <v>24.813176668784838</v>
      </c>
      <c r="F35" s="82">
        <v>100.34369422142792</v>
      </c>
      <c r="G35" s="82">
        <v>141.79421797337784</v>
      </c>
      <c r="H35" s="82">
        <v>153.83159339560746</v>
      </c>
      <c r="I35" s="82">
        <v>149.27285924560897</v>
      </c>
      <c r="J35" s="82">
        <v>58.03844613516996</v>
      </c>
      <c r="K35" s="82">
        <v>108.19817485973266</v>
      </c>
      <c r="L35" s="82">
        <v>97.1621179471264</v>
      </c>
      <c r="M35" s="82">
        <v>128.31325640309478</v>
      </c>
      <c r="N35" s="82">
        <v>141.13531749616223</v>
      </c>
      <c r="O35" s="82">
        <v>136.83387451668895</v>
      </c>
    </row>
    <row r="36" spans="1:15" s="92" customFormat="1" ht="12">
      <c r="A36" s="101">
        <v>12</v>
      </c>
      <c r="B36" s="101">
        <v>1991</v>
      </c>
      <c r="C36" s="100">
        <v>21.52602909029015</v>
      </c>
      <c r="D36" s="100">
        <v>89.3577463339675</v>
      </c>
      <c r="E36" s="100">
        <v>23.095106768841738</v>
      </c>
      <c r="F36" s="100">
        <v>94.45184059023916</v>
      </c>
      <c r="G36" s="100">
        <v>140.62960228162143</v>
      </c>
      <c r="H36" s="100">
        <v>151.3347674276484</v>
      </c>
      <c r="I36" s="100">
        <v>147.2722720851607</v>
      </c>
      <c r="J36" s="100">
        <v>60.298621486412856</v>
      </c>
      <c r="K36" s="100">
        <v>95.28969928852395</v>
      </c>
      <c r="L36" s="100">
        <v>87.85498075198383</v>
      </c>
      <c r="M36" s="100">
        <v>127.9737099290928</v>
      </c>
      <c r="N36" s="100">
        <v>134.12338068687413</v>
      </c>
      <c r="O36" s="100">
        <v>132.0405470355054</v>
      </c>
    </row>
    <row r="37" spans="1:15" s="92" customFormat="1" ht="12">
      <c r="A37" s="91">
        <v>1</v>
      </c>
      <c r="B37" s="91">
        <v>1992</v>
      </c>
      <c r="C37" s="82">
        <v>20.13613158733315</v>
      </c>
      <c r="D37" s="82">
        <v>80.37232771492755</v>
      </c>
      <c r="E37" s="82">
        <v>20.734547154070256</v>
      </c>
      <c r="F37" s="82">
        <v>82.86759099967954</v>
      </c>
      <c r="G37" s="82">
        <v>134.04544898889918</v>
      </c>
      <c r="H37" s="82">
        <v>151.02697118280787</v>
      </c>
      <c r="I37" s="82">
        <v>144.51387415271265</v>
      </c>
      <c r="J37" s="82">
        <v>56.23444803938443</v>
      </c>
      <c r="K37" s="82">
        <v>79.66603014796092</v>
      </c>
      <c r="L37" s="82">
        <v>74.1736896553918</v>
      </c>
      <c r="M37" s="82">
        <v>119.02500353763821</v>
      </c>
      <c r="N37" s="82">
        <v>126.68179264901204</v>
      </c>
      <c r="O37" s="82">
        <v>123.9821580905074</v>
      </c>
    </row>
    <row r="38" spans="1:15" s="92" customFormat="1" ht="12">
      <c r="A38" s="101">
        <v>2</v>
      </c>
      <c r="B38" s="101">
        <v>1992</v>
      </c>
      <c r="C38" s="100">
        <v>23.233650134521838</v>
      </c>
      <c r="D38" s="100">
        <v>87.7850539274743</v>
      </c>
      <c r="E38" s="100">
        <v>23.082715708214522</v>
      </c>
      <c r="F38" s="100">
        <v>87.32198404824659</v>
      </c>
      <c r="G38" s="100">
        <v>139.16668800238438</v>
      </c>
      <c r="H38" s="100">
        <v>153.48384930064097</v>
      </c>
      <c r="I38" s="100">
        <v>148.01598342268417</v>
      </c>
      <c r="J38" s="100">
        <v>63.245736947392174</v>
      </c>
      <c r="K38" s="100">
        <v>99.66341168745554</v>
      </c>
      <c r="L38" s="100">
        <v>91.2368023560423</v>
      </c>
      <c r="M38" s="100">
        <v>125.18452761072109</v>
      </c>
      <c r="N38" s="100">
        <v>135.96001342273757</v>
      </c>
      <c r="O38" s="100">
        <v>132.26323379333397</v>
      </c>
    </row>
    <row r="39" spans="1:15" s="92" customFormat="1" ht="12">
      <c r="A39" s="91">
        <v>3</v>
      </c>
      <c r="B39" s="91">
        <v>1992</v>
      </c>
      <c r="C39" s="82">
        <v>24.2601317148433</v>
      </c>
      <c r="D39" s="82">
        <v>91.31491159831924</v>
      </c>
      <c r="E39" s="82">
        <v>24.270715809119526</v>
      </c>
      <c r="F39" s="82">
        <v>91.42649399822108</v>
      </c>
      <c r="G39" s="82">
        <v>139.1136115056129</v>
      </c>
      <c r="H39" s="82">
        <v>155.01710131745284</v>
      </c>
      <c r="I39" s="82">
        <v>148.93932643032554</v>
      </c>
      <c r="J39" s="82">
        <v>64.23585898821594</v>
      </c>
      <c r="K39" s="82">
        <v>100.41668194454903</v>
      </c>
      <c r="L39" s="82">
        <v>92.12194060845276</v>
      </c>
      <c r="M39" s="82">
        <v>124.99726194034956</v>
      </c>
      <c r="N39" s="82">
        <v>137.24164214729785</v>
      </c>
      <c r="O39" s="82">
        <v>133.08419434349824</v>
      </c>
    </row>
    <row r="40" spans="1:15" s="92" customFormat="1" ht="12">
      <c r="A40" s="101">
        <v>4</v>
      </c>
      <c r="B40" s="101">
        <v>1992</v>
      </c>
      <c r="C40" s="100">
        <v>22.424547460876404</v>
      </c>
      <c r="D40" s="100">
        <v>84.31567076830082</v>
      </c>
      <c r="E40" s="100">
        <v>23.182509441376254</v>
      </c>
      <c r="F40" s="100">
        <v>87.05238020043339</v>
      </c>
      <c r="G40" s="100">
        <v>139.32160724894953</v>
      </c>
      <c r="H40" s="100">
        <v>155.5668122046544</v>
      </c>
      <c r="I40" s="100">
        <v>149.35709804562657</v>
      </c>
      <c r="J40" s="100">
        <v>61.5057718601492</v>
      </c>
      <c r="K40" s="100">
        <v>102.86251315016332</v>
      </c>
      <c r="L40" s="100">
        <v>93.44422671440127</v>
      </c>
      <c r="M40" s="100">
        <v>125.17003209669392</v>
      </c>
      <c r="N40" s="100">
        <v>138.91815642477553</v>
      </c>
      <c r="O40" s="100">
        <v>134.25696120469823</v>
      </c>
    </row>
    <row r="41" spans="1:15" s="92" customFormat="1" ht="12">
      <c r="A41" s="91">
        <v>5</v>
      </c>
      <c r="B41" s="91">
        <v>1992</v>
      </c>
      <c r="C41" s="82">
        <v>25.80394907961213</v>
      </c>
      <c r="D41" s="82">
        <v>94.75443049766331</v>
      </c>
      <c r="E41" s="82">
        <v>25.307994173555617</v>
      </c>
      <c r="F41" s="82">
        <v>91.85848995578007</v>
      </c>
      <c r="G41" s="82">
        <v>140.34196856138018</v>
      </c>
      <c r="H41" s="82">
        <v>155.32401637857524</v>
      </c>
      <c r="I41" s="82">
        <v>149.6213683890989</v>
      </c>
      <c r="J41" s="82">
        <v>58.326458262953324</v>
      </c>
      <c r="K41" s="82">
        <v>102.91647001632406</v>
      </c>
      <c r="L41" s="82">
        <v>92.84950950667857</v>
      </c>
      <c r="M41" s="82">
        <v>125.18796145622704</v>
      </c>
      <c r="N41" s="82">
        <v>138.83505367255026</v>
      </c>
      <c r="O41" s="82">
        <v>134.23850988905562</v>
      </c>
    </row>
    <row r="42" spans="1:15" s="92" customFormat="1" ht="12">
      <c r="A42" s="101">
        <v>6</v>
      </c>
      <c r="B42" s="101">
        <v>1992</v>
      </c>
      <c r="C42" s="100">
        <v>26.138543373233798</v>
      </c>
      <c r="D42" s="100">
        <v>94.4094337338847</v>
      </c>
      <c r="E42" s="100">
        <v>25.917096294941487</v>
      </c>
      <c r="F42" s="100">
        <v>93.59556032213435</v>
      </c>
      <c r="G42" s="100">
        <v>139.88530959835683</v>
      </c>
      <c r="H42" s="100">
        <v>154.49228703685765</v>
      </c>
      <c r="I42" s="100">
        <v>148.91804371753108</v>
      </c>
      <c r="J42" s="100">
        <v>63.606744220740396</v>
      </c>
      <c r="K42" s="100">
        <v>108.52001176843385</v>
      </c>
      <c r="L42" s="100">
        <v>98.60500748453379</v>
      </c>
      <c r="M42" s="100">
        <v>126.58468024757111</v>
      </c>
      <c r="N42" s="100">
        <v>140.32558378985618</v>
      </c>
      <c r="O42" s="100">
        <v>135.6800185422747</v>
      </c>
    </row>
    <row r="43" spans="1:15" s="92" customFormat="1" ht="12">
      <c r="A43" s="91">
        <v>7</v>
      </c>
      <c r="B43" s="91">
        <v>1992</v>
      </c>
      <c r="C43" s="82">
        <v>26.7849134515098</v>
      </c>
      <c r="D43" s="82">
        <v>95.48684762964064</v>
      </c>
      <c r="E43" s="82">
        <v>26.5188681286189</v>
      </c>
      <c r="F43" s="82">
        <v>94.11860404346946</v>
      </c>
      <c r="G43" s="82">
        <v>140.50901848073028</v>
      </c>
      <c r="H43" s="82">
        <v>155.71350208102768</v>
      </c>
      <c r="I43" s="82">
        <v>149.8951853979745</v>
      </c>
      <c r="J43" s="82">
        <v>64.0897891810242</v>
      </c>
      <c r="K43" s="82">
        <v>112.44341052351041</v>
      </c>
      <c r="L43" s="82">
        <v>101.54702283775605</v>
      </c>
      <c r="M43" s="82">
        <v>127.09513252999808</v>
      </c>
      <c r="N43" s="82">
        <v>142.41917817627254</v>
      </c>
      <c r="O43" s="82">
        <v>137.18953401662418</v>
      </c>
    </row>
    <row r="44" spans="1:15" s="92" customFormat="1" ht="12">
      <c r="A44" s="101">
        <v>8</v>
      </c>
      <c r="B44" s="101">
        <v>1992</v>
      </c>
      <c r="C44" s="100">
        <v>26.57140237569647</v>
      </c>
      <c r="D44" s="100">
        <v>94.6709878643387</v>
      </c>
      <c r="E44" s="100">
        <v>26.55888087812689</v>
      </c>
      <c r="F44" s="100">
        <v>94.09886227080004</v>
      </c>
      <c r="G44" s="100">
        <v>140.50042538562118</v>
      </c>
      <c r="H44" s="100">
        <v>156.02546563990032</v>
      </c>
      <c r="I44" s="100">
        <v>150.08193756203173</v>
      </c>
      <c r="J44" s="100">
        <v>67.70987984600903</v>
      </c>
      <c r="K44" s="100">
        <v>108.71123625216995</v>
      </c>
      <c r="L44" s="100">
        <v>99.76811715966025</v>
      </c>
      <c r="M44" s="100">
        <v>128.42376701115316</v>
      </c>
      <c r="N44" s="100">
        <v>141.45322868027796</v>
      </c>
      <c r="O44" s="100">
        <v>137.01262093459013</v>
      </c>
    </row>
    <row r="45" spans="1:15" s="92" customFormat="1" ht="12">
      <c r="A45" s="91">
        <v>9</v>
      </c>
      <c r="B45" s="91">
        <v>1992</v>
      </c>
      <c r="C45" s="82">
        <v>28.878540974305174</v>
      </c>
      <c r="D45" s="82">
        <v>100.42934300920025</v>
      </c>
      <c r="E45" s="82">
        <v>27.804436084751842</v>
      </c>
      <c r="F45" s="82">
        <v>96.33529617397053</v>
      </c>
      <c r="G45" s="82">
        <v>140.84284343618137</v>
      </c>
      <c r="H45" s="82">
        <v>155.9453246285245</v>
      </c>
      <c r="I45" s="82">
        <v>150.1997869605591</v>
      </c>
      <c r="J45" s="82">
        <v>68.8503235972511</v>
      </c>
      <c r="K45" s="82">
        <v>113.27758468558699</v>
      </c>
      <c r="L45" s="82">
        <v>103.56140459161419</v>
      </c>
      <c r="M45" s="82">
        <v>129.11273549558473</v>
      </c>
      <c r="N45" s="82">
        <v>143.30550123602475</v>
      </c>
      <c r="O45" s="82">
        <v>138.5064290116963</v>
      </c>
    </row>
    <row r="46" spans="1:15" s="92" customFormat="1" ht="12">
      <c r="A46" s="101">
        <v>10</v>
      </c>
      <c r="B46" s="101">
        <v>1992</v>
      </c>
      <c r="C46" s="100">
        <v>30.25012241125897</v>
      </c>
      <c r="D46" s="100">
        <v>104.774764583927</v>
      </c>
      <c r="E46" s="100">
        <v>30.64972669493847</v>
      </c>
      <c r="F46" s="100">
        <v>105.28668960957309</v>
      </c>
      <c r="G46" s="100">
        <v>141.24886141426234</v>
      </c>
      <c r="H46" s="100">
        <v>155.88754951200633</v>
      </c>
      <c r="I46" s="100">
        <v>150.34017609740368</v>
      </c>
      <c r="J46" s="100">
        <v>68.64666900536616</v>
      </c>
      <c r="K46" s="100">
        <v>116.53323312020626</v>
      </c>
      <c r="L46" s="100">
        <v>105.94109139906402</v>
      </c>
      <c r="M46" s="100">
        <v>129.43908608502343</v>
      </c>
      <c r="N46" s="100">
        <v>144.7909604050482</v>
      </c>
      <c r="O46" s="100">
        <v>139.61122863567726</v>
      </c>
    </row>
    <row r="47" spans="1:15" s="92" customFormat="1" ht="12">
      <c r="A47" s="91">
        <v>11</v>
      </c>
      <c r="B47" s="91">
        <v>1992</v>
      </c>
      <c r="C47" s="82">
        <v>29.44359901108738</v>
      </c>
      <c r="D47" s="82">
        <v>101.16407719897744</v>
      </c>
      <c r="E47" s="82">
        <v>30.81707792497359</v>
      </c>
      <c r="F47" s="82">
        <v>105.22829020484774</v>
      </c>
      <c r="G47" s="82">
        <v>141.5554758937986</v>
      </c>
      <c r="H47" s="82">
        <v>156.0248056559462</v>
      </c>
      <c r="I47" s="82">
        <v>150.54597667113774</v>
      </c>
      <c r="J47" s="82">
        <v>68.89015611723333</v>
      </c>
      <c r="K47" s="82">
        <v>117.65326296391197</v>
      </c>
      <c r="L47" s="82">
        <v>106.92208786945584</v>
      </c>
      <c r="M47" s="82">
        <v>129.9680041499568</v>
      </c>
      <c r="N47" s="82">
        <v>145.5970150311495</v>
      </c>
      <c r="O47" s="82">
        <v>140.34832357051067</v>
      </c>
    </row>
    <row r="48" spans="1:15" s="92" customFormat="1" ht="12">
      <c r="A48" s="101">
        <v>12</v>
      </c>
      <c r="B48" s="101">
        <v>1992</v>
      </c>
      <c r="C48" s="100">
        <v>26.843020275606477</v>
      </c>
      <c r="D48" s="100">
        <v>93.60526109452545</v>
      </c>
      <c r="E48" s="100">
        <v>29.239031099557504</v>
      </c>
      <c r="F48" s="100">
        <v>100.255587364203</v>
      </c>
      <c r="G48" s="100">
        <v>140.10007437950804</v>
      </c>
      <c r="H48" s="100">
        <v>154.99958926591424</v>
      </c>
      <c r="I48" s="100">
        <v>149.34623121304145</v>
      </c>
      <c r="J48" s="100">
        <v>69.78110273129228</v>
      </c>
      <c r="K48" s="100">
        <v>107.83594706954813</v>
      </c>
      <c r="L48" s="100">
        <v>99.75407841876769</v>
      </c>
      <c r="M48" s="100">
        <v>129.1471554737999</v>
      </c>
      <c r="N48" s="100">
        <v>140.5816756722572</v>
      </c>
      <c r="O48" s="100">
        <v>136.72946471103074</v>
      </c>
    </row>
    <row r="49" spans="1:15" s="92" customFormat="1" ht="12">
      <c r="A49" s="91">
        <v>1</v>
      </c>
      <c r="B49" s="91">
        <v>1993</v>
      </c>
      <c r="C49" s="82">
        <v>25.444961100090232</v>
      </c>
      <c r="D49" s="82">
        <v>83.51313580850905</v>
      </c>
      <c r="E49" s="82">
        <v>25.363296134789895</v>
      </c>
      <c r="F49" s="82">
        <v>83.39575785447843</v>
      </c>
      <c r="G49" s="82">
        <v>138.72000934325482</v>
      </c>
      <c r="H49" s="82">
        <v>154.76309989975368</v>
      </c>
      <c r="I49" s="82">
        <v>148.61084729375384</v>
      </c>
      <c r="J49" s="82">
        <v>55.54626089200485</v>
      </c>
      <c r="K49" s="82">
        <v>91.707528383753</v>
      </c>
      <c r="L49" s="82">
        <v>83.23504756412282</v>
      </c>
      <c r="M49" s="82">
        <v>122.69293711235449</v>
      </c>
      <c r="N49" s="82">
        <v>132.93485034940144</v>
      </c>
      <c r="O49" s="82">
        <v>129.3480861689631</v>
      </c>
    </row>
    <row r="50" spans="1:15" s="92" customFormat="1" ht="12">
      <c r="A50" s="101">
        <v>2</v>
      </c>
      <c r="B50" s="101">
        <v>1993</v>
      </c>
      <c r="C50" s="100">
        <v>28.79516418627764</v>
      </c>
      <c r="D50" s="100">
        <v>90.90776825524388</v>
      </c>
      <c r="E50" s="100">
        <v>28.9720753558577</v>
      </c>
      <c r="F50" s="100">
        <v>91.47814454495038</v>
      </c>
      <c r="G50" s="100">
        <v>140.66840664102966</v>
      </c>
      <c r="H50" s="100">
        <v>155.35008746029834</v>
      </c>
      <c r="I50" s="100">
        <v>149.74282535142237</v>
      </c>
      <c r="J50" s="100">
        <v>61.43152030625677</v>
      </c>
      <c r="K50" s="100">
        <v>105.82751028054241</v>
      </c>
      <c r="L50" s="100">
        <v>95.55469015504823</v>
      </c>
      <c r="M50" s="100">
        <v>126.08797200340189</v>
      </c>
      <c r="N50" s="100">
        <v>139.14406568381298</v>
      </c>
      <c r="O50" s="100">
        <v>134.66741481681876</v>
      </c>
    </row>
    <row r="51" spans="1:15" s="92" customFormat="1" ht="12">
      <c r="A51" s="91">
        <v>3</v>
      </c>
      <c r="B51" s="91">
        <v>1993</v>
      </c>
      <c r="C51" s="82">
        <v>31.30727982557783</v>
      </c>
      <c r="D51" s="82">
        <v>98.19464460816131</v>
      </c>
      <c r="E51" s="82">
        <v>31.281077360278747</v>
      </c>
      <c r="F51" s="82">
        <v>98.12869488974692</v>
      </c>
      <c r="G51" s="82">
        <v>140.32676397252172</v>
      </c>
      <c r="H51" s="82">
        <v>156.52945682984424</v>
      </c>
      <c r="I51" s="82">
        <v>150.33715491010662</v>
      </c>
      <c r="J51" s="82">
        <v>59.25770558003448</v>
      </c>
      <c r="K51" s="82">
        <v>104.6109645841391</v>
      </c>
      <c r="L51" s="82">
        <v>94.21515802121718</v>
      </c>
      <c r="M51" s="82">
        <v>125.09304039238268</v>
      </c>
      <c r="N51" s="82">
        <v>139.58988746602162</v>
      </c>
      <c r="O51" s="82">
        <v>134.66259233730713</v>
      </c>
    </row>
    <row r="52" spans="1:15" s="92" customFormat="1" ht="12">
      <c r="A52" s="101">
        <v>4</v>
      </c>
      <c r="B52" s="101">
        <v>1993</v>
      </c>
      <c r="C52" s="100">
        <v>28.725534605352085</v>
      </c>
      <c r="D52" s="100">
        <v>90.02534740846859</v>
      </c>
      <c r="E52" s="100">
        <v>29.4404151194384</v>
      </c>
      <c r="F52" s="100">
        <v>92.05450126899987</v>
      </c>
      <c r="G52" s="100">
        <v>140.51412969847996</v>
      </c>
      <c r="H52" s="100">
        <v>156.47693149333713</v>
      </c>
      <c r="I52" s="100">
        <v>150.37550698557436</v>
      </c>
      <c r="J52" s="100">
        <v>61.597892650717775</v>
      </c>
      <c r="K52" s="100">
        <v>106.96355184835593</v>
      </c>
      <c r="L52" s="100">
        <v>96.63308699328985</v>
      </c>
      <c r="M52" s="100">
        <v>126.16443994087003</v>
      </c>
      <c r="N52" s="100">
        <v>140.82571368605116</v>
      </c>
      <c r="O52" s="100">
        <v>135.85271797558246</v>
      </c>
    </row>
    <row r="53" spans="1:15" s="92" customFormat="1" ht="12">
      <c r="A53" s="91">
        <v>5</v>
      </c>
      <c r="B53" s="91">
        <v>1993</v>
      </c>
      <c r="C53" s="82">
        <v>32.85749715101481</v>
      </c>
      <c r="D53" s="82">
        <v>100.46442108148756</v>
      </c>
      <c r="E53" s="82">
        <v>32.136496426438185</v>
      </c>
      <c r="F53" s="82">
        <v>97.0202900639003</v>
      </c>
      <c r="G53" s="82">
        <v>142.3984523509297</v>
      </c>
      <c r="H53" s="82">
        <v>156.27412068403652</v>
      </c>
      <c r="I53" s="82">
        <v>150.99253936965042</v>
      </c>
      <c r="J53" s="82">
        <v>62.58890876149779</v>
      </c>
      <c r="K53" s="82">
        <v>106.82512209539304</v>
      </c>
      <c r="L53" s="82">
        <v>96.8367104330914</v>
      </c>
      <c r="M53" s="82">
        <v>127.63736713083235</v>
      </c>
      <c r="N53" s="82">
        <v>140.72966121379116</v>
      </c>
      <c r="O53" s="82">
        <v>136.32185016905152</v>
      </c>
    </row>
    <row r="54" spans="1:15" s="92" customFormat="1" ht="12">
      <c r="A54" s="101">
        <v>6</v>
      </c>
      <c r="B54" s="101">
        <v>1993</v>
      </c>
      <c r="C54" s="100">
        <v>33.37919382991256</v>
      </c>
      <c r="D54" s="100">
        <v>101.06700561357371</v>
      </c>
      <c r="E54" s="100">
        <v>33.42539793928367</v>
      </c>
      <c r="F54" s="100">
        <v>101.15023417978996</v>
      </c>
      <c r="G54" s="100">
        <v>141.3504105910318</v>
      </c>
      <c r="H54" s="100">
        <v>156.4984689064761</v>
      </c>
      <c r="I54" s="100">
        <v>150.7178241201925</v>
      </c>
      <c r="J54" s="100">
        <v>65.16711454823567</v>
      </c>
      <c r="K54" s="100">
        <v>114.43556635353305</v>
      </c>
      <c r="L54" s="100">
        <v>103.56011954888329</v>
      </c>
      <c r="M54" s="100">
        <v>128.06547022490074</v>
      </c>
      <c r="N54" s="100">
        <v>143.56528848671908</v>
      </c>
      <c r="O54" s="100">
        <v>138.32380971054997</v>
      </c>
    </row>
    <row r="55" spans="1:15" s="92" customFormat="1" ht="12">
      <c r="A55" s="91">
        <v>7</v>
      </c>
      <c r="B55" s="91">
        <v>1993</v>
      </c>
      <c r="C55" s="82">
        <v>32.465601312900674</v>
      </c>
      <c r="D55" s="82">
        <v>97.65534374134175</v>
      </c>
      <c r="E55" s="82">
        <v>32.35221486816795</v>
      </c>
      <c r="F55" s="82">
        <v>96.90251264603339</v>
      </c>
      <c r="G55" s="82">
        <v>140.6297928618635</v>
      </c>
      <c r="H55" s="82">
        <v>156.73614128140912</v>
      </c>
      <c r="I55" s="82">
        <v>150.57313805173578</v>
      </c>
      <c r="J55" s="82">
        <v>66.17491667416742</v>
      </c>
      <c r="K55" s="82">
        <v>116.59708329116789</v>
      </c>
      <c r="L55" s="82">
        <v>105.23457699831894</v>
      </c>
      <c r="M55" s="82">
        <v>127.5588489254172</v>
      </c>
      <c r="N55" s="82">
        <v>144.41574678814177</v>
      </c>
      <c r="O55" s="82">
        <v>138.66337137946937</v>
      </c>
    </row>
    <row r="56" spans="1:15" s="92" customFormat="1" ht="12">
      <c r="A56" s="101">
        <v>8</v>
      </c>
      <c r="B56" s="101">
        <v>1993</v>
      </c>
      <c r="C56" s="100">
        <v>33.29534561457525</v>
      </c>
      <c r="D56" s="100">
        <v>100.21756475527296</v>
      </c>
      <c r="E56" s="100">
        <v>32.9987112336079</v>
      </c>
      <c r="F56" s="100">
        <v>98.96173965159855</v>
      </c>
      <c r="G56" s="100">
        <v>141.14433527949885</v>
      </c>
      <c r="H56" s="100">
        <v>157.3385987568338</v>
      </c>
      <c r="I56" s="100">
        <v>151.13922325298628</v>
      </c>
      <c r="J56" s="100">
        <v>68.20171777432255</v>
      </c>
      <c r="K56" s="100">
        <v>116.0644027945432</v>
      </c>
      <c r="L56" s="100">
        <v>105.62165682028929</v>
      </c>
      <c r="M56" s="100">
        <v>129.0432954541831</v>
      </c>
      <c r="N56" s="100">
        <v>144.65197166461004</v>
      </c>
      <c r="O56" s="100">
        <v>139.337088803028</v>
      </c>
    </row>
    <row r="57" spans="1:15" s="92" customFormat="1" ht="12">
      <c r="A57" s="91">
        <v>9</v>
      </c>
      <c r="B57" s="91">
        <v>1993</v>
      </c>
      <c r="C57" s="82">
        <v>34.92951359525032</v>
      </c>
      <c r="D57" s="82">
        <v>103.4660970849493</v>
      </c>
      <c r="E57" s="82">
        <v>34.31211427713312</v>
      </c>
      <c r="F57" s="82">
        <v>101.45488813722459</v>
      </c>
      <c r="G57" s="82">
        <v>141.7578791346743</v>
      </c>
      <c r="H57" s="82">
        <v>156.45910854288823</v>
      </c>
      <c r="I57" s="82">
        <v>150.86605050889247</v>
      </c>
      <c r="J57" s="82">
        <v>67.7950083020376</v>
      </c>
      <c r="K57" s="82">
        <v>119.48224021488979</v>
      </c>
      <c r="L57" s="82">
        <v>108.17721263573452</v>
      </c>
      <c r="M57" s="82">
        <v>129.69672963706535</v>
      </c>
      <c r="N57" s="82">
        <v>145.58014842509428</v>
      </c>
      <c r="O57" s="82">
        <v>140.20948423862708</v>
      </c>
    </row>
    <row r="58" spans="1:15" s="92" customFormat="1" ht="12">
      <c r="A58" s="101">
        <v>10</v>
      </c>
      <c r="B58" s="101">
        <v>1993</v>
      </c>
      <c r="C58" s="100">
        <v>36.5933031110925</v>
      </c>
      <c r="D58" s="100">
        <v>108.63074332465749</v>
      </c>
      <c r="E58" s="100">
        <v>36.12464511625865</v>
      </c>
      <c r="F58" s="100">
        <v>106.7998003772046</v>
      </c>
      <c r="G58" s="100">
        <v>141.39671367704554</v>
      </c>
      <c r="H58" s="100">
        <v>155.7029812074238</v>
      </c>
      <c r="I58" s="100">
        <v>150.28142391214828</v>
      </c>
      <c r="J58" s="100">
        <v>67.91292954863668</v>
      </c>
      <c r="K58" s="100">
        <v>125.37886999468111</v>
      </c>
      <c r="L58" s="100">
        <v>112.66915088948377</v>
      </c>
      <c r="M58" s="100">
        <v>129.4375865403495</v>
      </c>
      <c r="N58" s="100">
        <v>147.3732244673956</v>
      </c>
      <c r="O58" s="100">
        <v>141.31955253434228</v>
      </c>
    </row>
    <row r="59" spans="1:15" s="92" customFormat="1" ht="12">
      <c r="A59" s="91">
        <v>11</v>
      </c>
      <c r="B59" s="91">
        <v>1993</v>
      </c>
      <c r="C59" s="82">
        <v>36.12797631025662</v>
      </c>
      <c r="D59" s="82">
        <v>107.07889798424192</v>
      </c>
      <c r="E59" s="82">
        <v>38.78619830033822</v>
      </c>
      <c r="F59" s="82">
        <v>114.28605437752879</v>
      </c>
      <c r="G59" s="82">
        <v>140.62586252327867</v>
      </c>
      <c r="H59" s="82">
        <v>155.1696318394189</v>
      </c>
      <c r="I59" s="82">
        <v>149.66263884309646</v>
      </c>
      <c r="J59" s="82">
        <v>69.7552740574581</v>
      </c>
      <c r="K59" s="82">
        <v>120.78251734355332</v>
      </c>
      <c r="L59" s="82">
        <v>109.55352325008765</v>
      </c>
      <c r="M59" s="82">
        <v>129.33961097668896</v>
      </c>
      <c r="N59" s="82">
        <v>145.96733285842294</v>
      </c>
      <c r="O59" s="82">
        <v>140.38136116533994</v>
      </c>
    </row>
    <row r="60" spans="1:15" s="92" customFormat="1" ht="12">
      <c r="A60" s="101">
        <v>12</v>
      </c>
      <c r="B60" s="101">
        <v>1993</v>
      </c>
      <c r="C60" s="100">
        <v>32.33260241568997</v>
      </c>
      <c r="D60" s="100">
        <v>95.40080451096793</v>
      </c>
      <c r="E60" s="100">
        <v>35.205216016207</v>
      </c>
      <c r="F60" s="100">
        <v>102.38222588455211</v>
      </c>
      <c r="G60" s="100">
        <v>138.81017366759437</v>
      </c>
      <c r="H60" s="100">
        <v>153.1660846757437</v>
      </c>
      <c r="I60" s="100">
        <v>147.71890618717305</v>
      </c>
      <c r="J60" s="100">
        <v>70.59426745961417</v>
      </c>
      <c r="K60" s="100">
        <v>109.38041218248462</v>
      </c>
      <c r="L60" s="100">
        <v>101.142741136209</v>
      </c>
      <c r="M60" s="100">
        <v>128.20626664231554</v>
      </c>
      <c r="N60" s="100">
        <v>139.80290876028798</v>
      </c>
      <c r="O60" s="100">
        <v>135.89661541571922</v>
      </c>
    </row>
    <row r="61" spans="1:15" s="92" customFormat="1" ht="12">
      <c r="A61" s="91">
        <v>1</v>
      </c>
      <c r="B61" s="91">
        <v>1994</v>
      </c>
      <c r="C61" s="82">
        <v>31.20252663396557</v>
      </c>
      <c r="D61" s="82">
        <v>89.69752725452861</v>
      </c>
      <c r="E61" s="82">
        <v>30.743630704269858</v>
      </c>
      <c r="F61" s="82">
        <v>88.46526214279146</v>
      </c>
      <c r="G61" s="82">
        <v>138.3241258738607</v>
      </c>
      <c r="H61" s="82">
        <v>152.96269960770215</v>
      </c>
      <c r="I61" s="82">
        <v>147.3499297606223</v>
      </c>
      <c r="J61" s="82">
        <v>66.25145290183066</v>
      </c>
      <c r="K61" s="82">
        <v>92.65680281216454</v>
      </c>
      <c r="L61" s="82">
        <v>86.46707447656091</v>
      </c>
      <c r="M61" s="82">
        <v>124.32263447878204</v>
      </c>
      <c r="N61" s="82">
        <v>132.01283256969873</v>
      </c>
      <c r="O61" s="82">
        <v>129.29824278605798</v>
      </c>
    </row>
    <row r="62" spans="1:15" s="92" customFormat="1" ht="12">
      <c r="A62" s="101">
        <v>2</v>
      </c>
      <c r="B62" s="101">
        <v>1994</v>
      </c>
      <c r="C62" s="100">
        <v>34.46979768194724</v>
      </c>
      <c r="D62" s="100">
        <v>94.98414612887737</v>
      </c>
      <c r="E62" s="100">
        <v>34.884926259390916</v>
      </c>
      <c r="F62" s="100">
        <v>96.25984145993908</v>
      </c>
      <c r="G62" s="100">
        <v>136.46468822053237</v>
      </c>
      <c r="H62" s="100">
        <v>153.51978422322617</v>
      </c>
      <c r="I62" s="100">
        <v>147.00369471754624</v>
      </c>
      <c r="J62" s="100">
        <v>70.8043202238249</v>
      </c>
      <c r="K62" s="100">
        <v>101.86951396589608</v>
      </c>
      <c r="L62" s="100">
        <v>94.68154819110966</v>
      </c>
      <c r="M62" s="100">
        <v>124.32846506615111</v>
      </c>
      <c r="N62" s="100">
        <v>136.66659199397128</v>
      </c>
      <c r="O62" s="100">
        <v>132.4356107254379</v>
      </c>
    </row>
    <row r="63" spans="1:15" s="92" customFormat="1" ht="12">
      <c r="A63" s="91">
        <v>3</v>
      </c>
      <c r="B63" s="91">
        <v>1994</v>
      </c>
      <c r="C63" s="82">
        <v>36.524983720905226</v>
      </c>
      <c r="D63" s="82">
        <v>99.95556029704353</v>
      </c>
      <c r="E63" s="82">
        <v>36.775567818444046</v>
      </c>
      <c r="F63" s="82">
        <v>100.59827020719572</v>
      </c>
      <c r="G63" s="82">
        <v>137.169702057331</v>
      </c>
      <c r="H63" s="82">
        <v>155.55097295321943</v>
      </c>
      <c r="I63" s="82">
        <v>148.52345613930896</v>
      </c>
      <c r="J63" s="82">
        <v>70.62169078508451</v>
      </c>
      <c r="K63" s="82">
        <v>104.17448639075087</v>
      </c>
      <c r="L63" s="82">
        <v>96.48131387339075</v>
      </c>
      <c r="M63" s="82">
        <v>124.55814665451247</v>
      </c>
      <c r="N63" s="82">
        <v>138.7855686200688</v>
      </c>
      <c r="O63" s="82">
        <v>133.9502480562537</v>
      </c>
    </row>
    <row r="64" spans="1:15" s="92" customFormat="1" ht="12">
      <c r="A64" s="101">
        <v>4</v>
      </c>
      <c r="B64" s="101">
        <v>1994</v>
      </c>
      <c r="C64" s="100">
        <v>36.343702205476234</v>
      </c>
      <c r="D64" s="100">
        <v>99.1095338696381</v>
      </c>
      <c r="E64" s="100">
        <v>36.79587082488347</v>
      </c>
      <c r="F64" s="100">
        <v>100.33404071822424</v>
      </c>
      <c r="G64" s="100">
        <v>136.1720354967233</v>
      </c>
      <c r="H64" s="100">
        <v>157.02724424608172</v>
      </c>
      <c r="I64" s="100">
        <v>149.05088437558675</v>
      </c>
      <c r="J64" s="100">
        <v>72.43854887547124</v>
      </c>
      <c r="K64" s="100">
        <v>104.32076070016073</v>
      </c>
      <c r="L64" s="100">
        <v>97.05680756255488</v>
      </c>
      <c r="M64" s="100">
        <v>124.52440027305981</v>
      </c>
      <c r="N64" s="100">
        <v>140.37639164185654</v>
      </c>
      <c r="O64" s="100">
        <v>134.9959401582206</v>
      </c>
    </row>
    <row r="65" spans="1:15" s="92" customFormat="1" ht="12">
      <c r="A65" s="91">
        <v>5</v>
      </c>
      <c r="B65" s="91">
        <v>1994</v>
      </c>
      <c r="C65" s="82">
        <v>38.817236886110344</v>
      </c>
      <c r="D65" s="82">
        <v>104.50455615208772</v>
      </c>
      <c r="E65" s="82">
        <v>39.12207340566355</v>
      </c>
      <c r="F65" s="82">
        <v>104.06636840686618</v>
      </c>
      <c r="G65" s="82">
        <v>136.0135053237918</v>
      </c>
      <c r="H65" s="82">
        <v>154.49910473174558</v>
      </c>
      <c r="I65" s="82">
        <v>147.46287997429192</v>
      </c>
      <c r="J65" s="82">
        <v>71.3990585467246</v>
      </c>
      <c r="K65" s="82">
        <v>104.47249716972823</v>
      </c>
      <c r="L65" s="82">
        <v>96.99772602400763</v>
      </c>
      <c r="M65" s="82">
        <v>124.01063212873929</v>
      </c>
      <c r="N65" s="82">
        <v>138.76801567286563</v>
      </c>
      <c r="O65" s="82">
        <v>133.79470171719814</v>
      </c>
    </row>
    <row r="66" spans="1:15" s="92" customFormat="1" ht="12">
      <c r="A66" s="101">
        <v>6</v>
      </c>
      <c r="B66" s="101">
        <v>1994</v>
      </c>
      <c r="C66" s="100">
        <v>38.296240467261555</v>
      </c>
      <c r="D66" s="100">
        <v>102.19133704794119</v>
      </c>
      <c r="E66" s="100">
        <v>39.15350381558911</v>
      </c>
      <c r="F66" s="100">
        <v>104.37202464628764</v>
      </c>
      <c r="G66" s="100">
        <v>135.3354252407028</v>
      </c>
      <c r="H66" s="100">
        <v>154.2065001882085</v>
      </c>
      <c r="I66" s="100">
        <v>147.00655393916537</v>
      </c>
      <c r="J66" s="100">
        <v>78.04883137330292</v>
      </c>
      <c r="K66" s="100">
        <v>105.99632961765356</v>
      </c>
      <c r="L66" s="100">
        <v>99.81825248581924</v>
      </c>
      <c r="M66" s="100">
        <v>125.3292706097193</v>
      </c>
      <c r="N66" s="100">
        <v>139.33529800201896</v>
      </c>
      <c r="O66" s="100">
        <v>134.59978527428908</v>
      </c>
    </row>
    <row r="67" spans="1:15" s="92" customFormat="1" ht="12">
      <c r="A67" s="91">
        <v>7</v>
      </c>
      <c r="B67" s="91">
        <v>1994</v>
      </c>
      <c r="C67" s="82">
        <v>38.09166872834675</v>
      </c>
      <c r="D67" s="82">
        <v>100.19091253624273</v>
      </c>
      <c r="E67" s="82">
        <v>37.36331795729575</v>
      </c>
      <c r="F67" s="82">
        <v>97.66643931232107</v>
      </c>
      <c r="G67" s="82">
        <v>135.32263626668467</v>
      </c>
      <c r="H67" s="82">
        <v>154.1854891319217</v>
      </c>
      <c r="I67" s="82">
        <v>146.96945188401014</v>
      </c>
      <c r="J67" s="82">
        <v>77.89624817822063</v>
      </c>
      <c r="K67" s="82">
        <v>105.46950259979066</v>
      </c>
      <c r="L67" s="82">
        <v>99.25389688861812</v>
      </c>
      <c r="M67" s="82">
        <v>125.22756889375408</v>
      </c>
      <c r="N67" s="82">
        <v>139.19736844819008</v>
      </c>
      <c r="O67" s="82">
        <v>134.42959412864965</v>
      </c>
    </row>
    <row r="68" spans="1:15" s="92" customFormat="1" ht="12">
      <c r="A68" s="101">
        <v>8</v>
      </c>
      <c r="B68" s="101">
        <v>1994</v>
      </c>
      <c r="C68" s="100">
        <v>42.15637165040853</v>
      </c>
      <c r="D68" s="100">
        <v>110.75296698903497</v>
      </c>
      <c r="E68" s="100">
        <v>40.82875158373049</v>
      </c>
      <c r="F68" s="100">
        <v>106.8545857639113</v>
      </c>
      <c r="G68" s="100">
        <v>135.3998916497756</v>
      </c>
      <c r="H68" s="100">
        <v>154.66518512110767</v>
      </c>
      <c r="I68" s="100">
        <v>147.29265263979724</v>
      </c>
      <c r="J68" s="100">
        <v>80.83002135384359</v>
      </c>
      <c r="K68" s="100">
        <v>104.46938959769267</v>
      </c>
      <c r="L68" s="100">
        <v>99.32493695440455</v>
      </c>
      <c r="M68" s="100">
        <v>126.41783862442188</v>
      </c>
      <c r="N68" s="100">
        <v>139.19246660419728</v>
      </c>
      <c r="O68" s="100">
        <v>134.8386068604182</v>
      </c>
    </row>
    <row r="69" spans="1:15" s="92" customFormat="1" ht="12">
      <c r="A69" s="91">
        <v>9</v>
      </c>
      <c r="B69" s="91">
        <v>1994</v>
      </c>
      <c r="C69" s="82">
        <v>41.97937029550115</v>
      </c>
      <c r="D69" s="82">
        <v>107.349031081835</v>
      </c>
      <c r="E69" s="82">
        <v>42.10677276861174</v>
      </c>
      <c r="F69" s="82">
        <v>107.53020580349265</v>
      </c>
      <c r="G69" s="82">
        <v>135.84281281754875</v>
      </c>
      <c r="H69" s="82">
        <v>154.18868368811167</v>
      </c>
      <c r="I69" s="82">
        <v>147.21023975452957</v>
      </c>
      <c r="J69" s="82">
        <v>81.14741336343374</v>
      </c>
      <c r="K69" s="82">
        <v>107.22210482854585</v>
      </c>
      <c r="L69" s="82">
        <v>101.52321261633391</v>
      </c>
      <c r="M69" s="82">
        <v>127.0293259189633</v>
      </c>
      <c r="N69" s="82">
        <v>140.2138939330013</v>
      </c>
      <c r="O69" s="82">
        <v>135.7556803334896</v>
      </c>
    </row>
    <row r="70" spans="1:15" s="92" customFormat="1" ht="12">
      <c r="A70" s="101">
        <v>10</v>
      </c>
      <c r="B70" s="101">
        <v>1994</v>
      </c>
      <c r="C70" s="100">
        <v>43.559760157408945</v>
      </c>
      <c r="D70" s="100">
        <v>111.07915794213741</v>
      </c>
      <c r="E70" s="100">
        <v>44.12410447138058</v>
      </c>
      <c r="F70" s="100">
        <v>111.9328679235765</v>
      </c>
      <c r="G70" s="100">
        <v>135.27904071779128</v>
      </c>
      <c r="H70" s="100">
        <v>152.51078813269342</v>
      </c>
      <c r="I70" s="100">
        <v>145.98182814197716</v>
      </c>
      <c r="J70" s="100">
        <v>81.97844347766504</v>
      </c>
      <c r="K70" s="100">
        <v>111.42168571403685</v>
      </c>
      <c r="L70" s="100">
        <v>104.90540089141561</v>
      </c>
      <c r="M70" s="100">
        <v>126.72922448902264</v>
      </c>
      <c r="N70" s="100">
        <v>140.86149124910872</v>
      </c>
      <c r="O70" s="100">
        <v>136.09400430844573</v>
      </c>
    </row>
    <row r="71" spans="1:15" s="92" customFormat="1" ht="12">
      <c r="A71" s="91">
        <v>11</v>
      </c>
      <c r="B71" s="91">
        <v>1994</v>
      </c>
      <c r="C71" s="82">
        <v>44.68591090417036</v>
      </c>
      <c r="D71" s="82">
        <v>112.77051680223859</v>
      </c>
      <c r="E71" s="82">
        <v>47.376327856381856</v>
      </c>
      <c r="F71" s="82">
        <v>118.82416597246511</v>
      </c>
      <c r="G71" s="82">
        <v>135.95784379012593</v>
      </c>
      <c r="H71" s="82">
        <v>152.94160275087017</v>
      </c>
      <c r="I71" s="82">
        <v>146.51161741597537</v>
      </c>
      <c r="J71" s="82">
        <v>84.85715260017058</v>
      </c>
      <c r="K71" s="82">
        <v>112.10784276560216</v>
      </c>
      <c r="L71" s="82">
        <v>106.10177363483882</v>
      </c>
      <c r="M71" s="82">
        <v>128.02213995153735</v>
      </c>
      <c r="N71" s="82">
        <v>141.72289213421146</v>
      </c>
      <c r="O71" s="82">
        <v>137.1247411768485</v>
      </c>
    </row>
    <row r="72" spans="1:15" s="92" customFormat="1" ht="12">
      <c r="A72" s="101">
        <v>12</v>
      </c>
      <c r="B72" s="101">
        <v>1994</v>
      </c>
      <c r="C72" s="100">
        <v>40.17769684525281</v>
      </c>
      <c r="D72" s="100">
        <v>101.8125155956248</v>
      </c>
      <c r="E72" s="100">
        <v>44.30467914891494</v>
      </c>
      <c r="F72" s="100">
        <v>110.41795845740982</v>
      </c>
      <c r="G72" s="100">
        <v>134.0054078457581</v>
      </c>
      <c r="H72" s="100">
        <v>151.35246783408698</v>
      </c>
      <c r="I72" s="100">
        <v>144.77085810112112</v>
      </c>
      <c r="J72" s="100">
        <v>85.02682564121238</v>
      </c>
      <c r="K72" s="100">
        <v>101.93649496550269</v>
      </c>
      <c r="L72" s="100">
        <v>98.39407219557566</v>
      </c>
      <c r="M72" s="100">
        <v>126.64566569478131</v>
      </c>
      <c r="N72" s="100">
        <v>136.2196301863438</v>
      </c>
      <c r="O72" s="100">
        <v>132.99073097919182</v>
      </c>
    </row>
    <row r="73" spans="1:15" s="92" customFormat="1" ht="12">
      <c r="A73" s="91">
        <v>1</v>
      </c>
      <c r="B73" s="91">
        <v>1995</v>
      </c>
      <c r="C73" s="82">
        <v>38.35959861272325</v>
      </c>
      <c r="D73" s="82">
        <v>93.95001472396578</v>
      </c>
      <c r="E73" s="82">
        <v>37.80396108377675</v>
      </c>
      <c r="F73" s="82">
        <v>92.82343705740945</v>
      </c>
      <c r="G73" s="82">
        <v>133.745375904284</v>
      </c>
      <c r="H73" s="82">
        <v>149.6342316691001</v>
      </c>
      <c r="I73" s="82">
        <v>143.54082771226825</v>
      </c>
      <c r="J73" s="82">
        <v>65.82886992351239</v>
      </c>
      <c r="K73" s="82">
        <v>89.0134886359015</v>
      </c>
      <c r="L73" s="82">
        <v>83.57783318067132</v>
      </c>
      <c r="M73" s="82">
        <v>120.5299841536896</v>
      </c>
      <c r="N73" s="82">
        <v>128.63628080793526</v>
      </c>
      <c r="O73" s="82">
        <v>125.78180905790903</v>
      </c>
    </row>
    <row r="74" spans="1:15" s="92" customFormat="1" ht="12">
      <c r="A74" s="101">
        <v>2</v>
      </c>
      <c r="B74" s="101">
        <v>1995</v>
      </c>
      <c r="C74" s="100">
        <v>43.184396443487465</v>
      </c>
      <c r="D74" s="100">
        <v>99.99622637697931</v>
      </c>
      <c r="E74" s="100">
        <v>43.54446799846837</v>
      </c>
      <c r="F74" s="100">
        <v>100.39467725806152</v>
      </c>
      <c r="G74" s="100">
        <v>136.03381702269004</v>
      </c>
      <c r="H74" s="100">
        <v>151.61480815403348</v>
      </c>
      <c r="I74" s="100">
        <v>145.66290065318236</v>
      </c>
      <c r="J74" s="100">
        <v>73.01526720773727</v>
      </c>
      <c r="K74" s="100">
        <v>95.02106408981189</v>
      </c>
      <c r="L74" s="100">
        <v>89.929489941829</v>
      </c>
      <c r="M74" s="100">
        <v>124.37212809509349</v>
      </c>
      <c r="N74" s="100">
        <v>133.24444196558227</v>
      </c>
      <c r="O74" s="100">
        <v>130.19846222516554</v>
      </c>
    </row>
    <row r="75" spans="1:15" s="92" customFormat="1" ht="12">
      <c r="A75" s="91">
        <v>3</v>
      </c>
      <c r="B75" s="91">
        <v>1995</v>
      </c>
      <c r="C75" s="82">
        <v>48.421357912249135</v>
      </c>
      <c r="D75" s="82">
        <v>109.91136925339873</v>
      </c>
      <c r="E75" s="82">
        <v>48.373597924710474</v>
      </c>
      <c r="F75" s="82">
        <v>109.56179758547106</v>
      </c>
      <c r="G75" s="82">
        <v>136.00714275009773</v>
      </c>
      <c r="H75" s="82">
        <v>151.55680003686786</v>
      </c>
      <c r="I75" s="82">
        <v>145.6142120171965</v>
      </c>
      <c r="J75" s="82">
        <v>73.18668789077246</v>
      </c>
      <c r="K75" s="82">
        <v>96.9344663576669</v>
      </c>
      <c r="L75" s="82">
        <v>91.48750156845708</v>
      </c>
      <c r="M75" s="82">
        <v>124.07038180615376</v>
      </c>
      <c r="N75" s="82">
        <v>133.7885567815768</v>
      </c>
      <c r="O75" s="82">
        <v>130.49432801088116</v>
      </c>
    </row>
    <row r="76" spans="1:15" s="92" customFormat="1" ht="12">
      <c r="A76" s="101">
        <v>4</v>
      </c>
      <c r="B76" s="101">
        <v>1995</v>
      </c>
      <c r="C76" s="100">
        <v>43.058183769354606</v>
      </c>
      <c r="D76" s="100">
        <v>96.85382001158058</v>
      </c>
      <c r="E76" s="100">
        <v>43.6208997032059</v>
      </c>
      <c r="F76" s="100">
        <v>97.7881269032056</v>
      </c>
      <c r="G76" s="100">
        <v>135.78025668615655</v>
      </c>
      <c r="H76" s="100">
        <v>150.9393542362113</v>
      </c>
      <c r="I76" s="100">
        <v>145.14535421962296</v>
      </c>
      <c r="J76" s="100">
        <v>75.21465728667928</v>
      </c>
      <c r="K76" s="100">
        <v>99.84129447360729</v>
      </c>
      <c r="L76" s="100">
        <v>94.22786094192875</v>
      </c>
      <c r="M76" s="100">
        <v>124.69505557547932</v>
      </c>
      <c r="N76" s="100">
        <v>134.79795077260266</v>
      </c>
      <c r="O76" s="100">
        <v>131.38248674340775</v>
      </c>
    </row>
    <row r="77" spans="1:15" s="92" customFormat="1" ht="12">
      <c r="A77" s="91">
        <v>5</v>
      </c>
      <c r="B77" s="91">
        <v>1995</v>
      </c>
      <c r="C77" s="82">
        <v>49.52008033818338</v>
      </c>
      <c r="D77" s="82">
        <v>109.97007199287373</v>
      </c>
      <c r="E77" s="82">
        <v>47.379539568562585</v>
      </c>
      <c r="F77" s="82">
        <v>103.21296859372416</v>
      </c>
      <c r="G77" s="82">
        <v>137.1047558436982</v>
      </c>
      <c r="H77" s="82">
        <v>150.01308692939574</v>
      </c>
      <c r="I77" s="82">
        <v>145.0996860346825</v>
      </c>
      <c r="J77" s="82">
        <v>79.21698540123141</v>
      </c>
      <c r="K77" s="82">
        <v>97.06973860417399</v>
      </c>
      <c r="L77" s="82">
        <v>93.02354117811245</v>
      </c>
      <c r="M77" s="82">
        <v>126.31303078184584</v>
      </c>
      <c r="N77" s="82">
        <v>133.3458124379021</v>
      </c>
      <c r="O77" s="82">
        <v>130.99234717153192</v>
      </c>
    </row>
    <row r="78" spans="1:15" s="92" customFormat="1" ht="12">
      <c r="A78" s="101">
        <v>6</v>
      </c>
      <c r="B78" s="101">
        <v>1995</v>
      </c>
      <c r="C78" s="100">
        <v>48.04744347278005</v>
      </c>
      <c r="D78" s="100">
        <v>105.5726364293501</v>
      </c>
      <c r="E78" s="100">
        <v>48.54176143704151</v>
      </c>
      <c r="F78" s="100">
        <v>106.30866474288483</v>
      </c>
      <c r="G78" s="100">
        <v>136.62227636944482</v>
      </c>
      <c r="H78" s="100">
        <v>148.988827310636</v>
      </c>
      <c r="I78" s="100">
        <v>144.26886842272248</v>
      </c>
      <c r="J78" s="100">
        <v>83.72684152395598</v>
      </c>
      <c r="K78" s="100">
        <v>98.57831507574319</v>
      </c>
      <c r="L78" s="100">
        <v>95.28599367439698</v>
      </c>
      <c r="M78" s="100">
        <v>127.37650893687248</v>
      </c>
      <c r="N78" s="100">
        <v>133.41556147220024</v>
      </c>
      <c r="O78" s="100">
        <v>131.37996945929413</v>
      </c>
    </row>
    <row r="79" spans="1:15" s="92" customFormat="1" ht="12">
      <c r="A79" s="91">
        <v>7</v>
      </c>
      <c r="B79" s="91">
        <v>1995</v>
      </c>
      <c r="C79" s="82">
        <v>47.57495811302538</v>
      </c>
      <c r="D79" s="82">
        <v>103.62632501502355</v>
      </c>
      <c r="E79" s="82">
        <v>46.030900945951444</v>
      </c>
      <c r="F79" s="82">
        <v>99.69840424331764</v>
      </c>
      <c r="G79" s="82">
        <v>136.1544968755925</v>
      </c>
      <c r="H79" s="82">
        <v>148.69393221896735</v>
      </c>
      <c r="I79" s="82">
        <v>143.89420381060577</v>
      </c>
      <c r="J79" s="82">
        <v>82.2509867162843</v>
      </c>
      <c r="K79" s="82">
        <v>99.13297347215189</v>
      </c>
      <c r="L79" s="82">
        <v>95.32570241806688</v>
      </c>
      <c r="M79" s="82">
        <v>126.67410010324024</v>
      </c>
      <c r="N79" s="82">
        <v>133.43789680253616</v>
      </c>
      <c r="O79" s="82">
        <v>131.1273711433205</v>
      </c>
    </row>
    <row r="80" spans="1:15" s="92" customFormat="1" ht="12">
      <c r="A80" s="101">
        <v>8</v>
      </c>
      <c r="B80" s="101">
        <v>1995</v>
      </c>
      <c r="C80" s="100">
        <v>50.30044558489732</v>
      </c>
      <c r="D80" s="100">
        <v>109.12215694831391</v>
      </c>
      <c r="E80" s="100">
        <v>50.41927942912486</v>
      </c>
      <c r="F80" s="100">
        <v>109.07178584997914</v>
      </c>
      <c r="G80" s="100">
        <v>135.5424880364495</v>
      </c>
      <c r="H80" s="100">
        <v>148.77361869038634</v>
      </c>
      <c r="I80" s="100">
        <v>143.7070393653006</v>
      </c>
      <c r="J80" s="100">
        <v>83.91841354306953</v>
      </c>
      <c r="K80" s="100">
        <v>99.72241253833256</v>
      </c>
      <c r="L80" s="100">
        <v>96.29147768612982</v>
      </c>
      <c r="M80" s="100">
        <v>127.06304159524583</v>
      </c>
      <c r="N80" s="100">
        <v>133.65090274656703</v>
      </c>
      <c r="O80" s="100">
        <v>131.3937273530715</v>
      </c>
    </row>
    <row r="81" spans="1:15" s="92" customFormat="1" ht="12">
      <c r="A81" s="91">
        <v>9</v>
      </c>
      <c r="B81" s="91">
        <v>1995</v>
      </c>
      <c r="C81" s="82">
        <v>50.38981964530691</v>
      </c>
      <c r="D81" s="82">
        <v>108.15396368018791</v>
      </c>
      <c r="E81" s="82">
        <v>51.37257250709125</v>
      </c>
      <c r="F81" s="82">
        <v>110.04224220820322</v>
      </c>
      <c r="G81" s="82">
        <v>136.1120476480488</v>
      </c>
      <c r="H81" s="82">
        <v>147.73840967972674</v>
      </c>
      <c r="I81" s="82">
        <v>143.31447828534397</v>
      </c>
      <c r="J81" s="82">
        <v>83.93325933036006</v>
      </c>
      <c r="K81" s="82">
        <v>101.18413018146006</v>
      </c>
      <c r="L81" s="82">
        <v>97.41645452133652</v>
      </c>
      <c r="M81" s="82">
        <v>127.72631023129557</v>
      </c>
      <c r="N81" s="82">
        <v>133.86836478465764</v>
      </c>
      <c r="O81" s="82">
        <v>131.7911209482926</v>
      </c>
    </row>
    <row r="82" spans="1:15" s="92" customFormat="1" ht="12">
      <c r="A82" s="101">
        <v>10</v>
      </c>
      <c r="B82" s="101">
        <v>1995</v>
      </c>
      <c r="C82" s="100">
        <v>54.934058714224925</v>
      </c>
      <c r="D82" s="100">
        <v>118.12233217494224</v>
      </c>
      <c r="E82" s="100">
        <v>55.73708393936249</v>
      </c>
      <c r="F82" s="100">
        <v>118.99052764987893</v>
      </c>
      <c r="G82" s="100">
        <v>135.59472270601663</v>
      </c>
      <c r="H82" s="100">
        <v>146.3414294058554</v>
      </c>
      <c r="I82" s="100">
        <v>142.26778842797304</v>
      </c>
      <c r="J82" s="100">
        <v>87.03010615059901</v>
      </c>
      <c r="K82" s="100">
        <v>105.0195800096044</v>
      </c>
      <c r="L82" s="100">
        <v>101.03481901685682</v>
      </c>
      <c r="M82" s="100">
        <v>127.85157222069479</v>
      </c>
      <c r="N82" s="100">
        <v>134.58255248300708</v>
      </c>
      <c r="O82" s="100">
        <v>132.31861847286675</v>
      </c>
    </row>
    <row r="83" spans="1:15" s="92" customFormat="1" ht="12">
      <c r="A83" s="91">
        <v>11</v>
      </c>
      <c r="B83" s="91">
        <v>1995</v>
      </c>
      <c r="C83" s="82">
        <v>55.022164555048526</v>
      </c>
      <c r="D83" s="82">
        <v>117.75356050533507</v>
      </c>
      <c r="E83" s="82">
        <v>57.53357165927914</v>
      </c>
      <c r="F83" s="82">
        <v>122.08047333852086</v>
      </c>
      <c r="G83" s="82">
        <v>135.30331050810537</v>
      </c>
      <c r="H83" s="82">
        <v>145.4570538273123</v>
      </c>
      <c r="I83" s="82">
        <v>141.61116996456042</v>
      </c>
      <c r="J83" s="82">
        <v>88.0115062213802</v>
      </c>
      <c r="K83" s="82">
        <v>102.78757776275002</v>
      </c>
      <c r="L83" s="82">
        <v>99.52270919069308</v>
      </c>
      <c r="M83" s="82">
        <v>128.01455128689517</v>
      </c>
      <c r="N83" s="82">
        <v>133.60045879887508</v>
      </c>
      <c r="O83" s="82">
        <v>131.74182371574358</v>
      </c>
    </row>
    <row r="84" spans="1:15" s="92" customFormat="1" ht="12">
      <c r="A84" s="101">
        <v>12</v>
      </c>
      <c r="B84" s="101">
        <v>1995</v>
      </c>
      <c r="C84" s="100">
        <v>48.85703790943068</v>
      </c>
      <c r="D84" s="100">
        <v>104.63800971908671</v>
      </c>
      <c r="E84" s="100">
        <v>54.896351041470204</v>
      </c>
      <c r="F84" s="100">
        <v>115.9740068403602</v>
      </c>
      <c r="G84" s="100">
        <v>134.50961350945258</v>
      </c>
      <c r="H84" s="100">
        <v>143.950362633914</v>
      </c>
      <c r="I84" s="100">
        <v>140.36752193794626</v>
      </c>
      <c r="J84" s="100">
        <v>89.28371765520119</v>
      </c>
      <c r="K84" s="100">
        <v>94.58127371617543</v>
      </c>
      <c r="L84" s="100">
        <v>93.52803337226383</v>
      </c>
      <c r="M84" s="100">
        <v>127.7933673627692</v>
      </c>
      <c r="N84" s="100">
        <v>128.8145746500543</v>
      </c>
      <c r="O84" s="100">
        <v>128.44856728872665</v>
      </c>
    </row>
    <row r="85" spans="1:15" s="92" customFormat="1" ht="12">
      <c r="A85" s="91">
        <v>1</v>
      </c>
      <c r="B85" s="91">
        <v>1996</v>
      </c>
      <c r="C85" s="82">
        <v>45.88352977902176</v>
      </c>
      <c r="D85" s="82">
        <v>92.66786059273745</v>
      </c>
      <c r="E85" s="82">
        <v>45.723891413649696</v>
      </c>
      <c r="F85" s="82">
        <v>92.86465397761243</v>
      </c>
      <c r="G85" s="82">
        <v>133.50316031408346</v>
      </c>
      <c r="H85" s="82">
        <v>143.04496776576931</v>
      </c>
      <c r="I85" s="82">
        <v>139.38970593051238</v>
      </c>
      <c r="J85" s="82">
        <v>78.28874339209625</v>
      </c>
      <c r="K85" s="82">
        <v>82.25680860353887</v>
      </c>
      <c r="L85" s="82">
        <v>81.31861231234981</v>
      </c>
      <c r="M85" s="82">
        <v>122.6041585252569</v>
      </c>
      <c r="N85" s="82">
        <v>122.09302633073088</v>
      </c>
      <c r="O85" s="82">
        <v>122.18624602820083</v>
      </c>
    </row>
    <row r="86" spans="1:15" s="92" customFormat="1" ht="12">
      <c r="A86" s="101">
        <v>2</v>
      </c>
      <c r="B86" s="101">
        <v>1996</v>
      </c>
      <c r="C86" s="100">
        <v>52.52754618757987</v>
      </c>
      <c r="D86" s="100">
        <v>103.11767595722765</v>
      </c>
      <c r="E86" s="100">
        <v>53.212755501034316</v>
      </c>
      <c r="F86" s="100">
        <v>104.30105969973773</v>
      </c>
      <c r="G86" s="100">
        <v>135.0227332666623</v>
      </c>
      <c r="H86" s="100">
        <v>144.1689410220531</v>
      </c>
      <c r="I86" s="100">
        <v>140.67992553588704</v>
      </c>
      <c r="J86" s="100">
        <v>85.76855566120234</v>
      </c>
      <c r="K86" s="100">
        <v>90.92243385972476</v>
      </c>
      <c r="L86" s="100">
        <v>89.73056302429565</v>
      </c>
      <c r="M86" s="100">
        <v>125.8302301544962</v>
      </c>
      <c r="N86" s="100">
        <v>126.87632369168328</v>
      </c>
      <c r="O86" s="100">
        <v>126.50613385957332</v>
      </c>
    </row>
    <row r="87" spans="1:15" s="92" customFormat="1" ht="12">
      <c r="A87" s="91">
        <v>3</v>
      </c>
      <c r="B87" s="91">
        <v>1996</v>
      </c>
      <c r="C87" s="82">
        <v>55.74239492370062</v>
      </c>
      <c r="D87" s="82">
        <v>107.15109257173731</v>
      </c>
      <c r="E87" s="82">
        <v>56.04563716589374</v>
      </c>
      <c r="F87" s="82">
        <v>107.49577745783742</v>
      </c>
      <c r="G87" s="82">
        <v>134.8066656572404</v>
      </c>
      <c r="H87" s="82">
        <v>144.14104322431658</v>
      </c>
      <c r="I87" s="82">
        <v>140.5800444716099</v>
      </c>
      <c r="J87" s="82">
        <v>88.19092175460618</v>
      </c>
      <c r="K87" s="82">
        <v>93.33273217457095</v>
      </c>
      <c r="L87" s="82">
        <v>92.14732019233018</v>
      </c>
      <c r="M87" s="82">
        <v>125.7848268739696</v>
      </c>
      <c r="N87" s="82">
        <v>127.6005875122475</v>
      </c>
      <c r="O87" s="82">
        <v>127.00770539104329</v>
      </c>
    </row>
    <row r="88" spans="1:15" s="92" customFormat="1" ht="12">
      <c r="A88" s="101">
        <v>4</v>
      </c>
      <c r="B88" s="101">
        <v>1996</v>
      </c>
      <c r="C88" s="100">
        <v>52.45175349102932</v>
      </c>
      <c r="D88" s="100">
        <v>100.45729313688734</v>
      </c>
      <c r="E88" s="100">
        <v>52.88297095631924</v>
      </c>
      <c r="F88" s="100">
        <v>100.88083031283894</v>
      </c>
      <c r="G88" s="100">
        <v>134.19325612254852</v>
      </c>
      <c r="H88" s="100">
        <v>144.0492821684996</v>
      </c>
      <c r="I88" s="100">
        <v>140.28697690616997</v>
      </c>
      <c r="J88" s="100">
        <v>88.3917717823393</v>
      </c>
      <c r="K88" s="100">
        <v>96.7793810908243</v>
      </c>
      <c r="L88" s="100">
        <v>94.85916950700265</v>
      </c>
      <c r="M88" s="100">
        <v>125.728792532107</v>
      </c>
      <c r="N88" s="100">
        <v>129.11268802044276</v>
      </c>
      <c r="O88" s="100">
        <v>127.99399047751628</v>
      </c>
    </row>
    <row r="89" spans="1:15" s="92" customFormat="1" ht="12">
      <c r="A89" s="91">
        <v>5</v>
      </c>
      <c r="B89" s="91">
        <v>1996</v>
      </c>
      <c r="C89" s="82">
        <v>58.021766359643216</v>
      </c>
      <c r="D89" s="82">
        <v>109.4508649407568</v>
      </c>
      <c r="E89" s="82">
        <v>58.378227650394365</v>
      </c>
      <c r="F89" s="82">
        <v>108.57886736067978</v>
      </c>
      <c r="G89" s="82">
        <v>135.417206207038</v>
      </c>
      <c r="H89" s="82">
        <v>143.0730317407561</v>
      </c>
      <c r="I89" s="82">
        <v>140.1588988875983</v>
      </c>
      <c r="J89" s="82">
        <v>89.82968349647798</v>
      </c>
      <c r="K89" s="82">
        <v>94.99465926607624</v>
      </c>
      <c r="L89" s="82">
        <v>93.80535706058903</v>
      </c>
      <c r="M89" s="82">
        <v>126.8494657569469</v>
      </c>
      <c r="N89" s="82">
        <v>127.94697321263463</v>
      </c>
      <c r="O89" s="82">
        <v>127.60621813418216</v>
      </c>
    </row>
    <row r="90" spans="1:15" s="92" customFormat="1" ht="12">
      <c r="A90" s="101">
        <v>6</v>
      </c>
      <c r="B90" s="101">
        <v>1996</v>
      </c>
      <c r="C90" s="100">
        <v>54.785780624864806</v>
      </c>
      <c r="D90" s="100">
        <v>102.01803594964366</v>
      </c>
      <c r="E90" s="100">
        <v>55.71580323945743</v>
      </c>
      <c r="F90" s="100">
        <v>103.37772081192458</v>
      </c>
      <c r="G90" s="100">
        <v>134.52330718998925</v>
      </c>
      <c r="H90" s="100">
        <v>142.11186809974458</v>
      </c>
      <c r="I90" s="100">
        <v>139.21375802942538</v>
      </c>
      <c r="J90" s="100">
        <v>97.56211526252274</v>
      </c>
      <c r="K90" s="100">
        <v>94.13583296203562</v>
      </c>
      <c r="L90" s="100">
        <v>94.86981516015275</v>
      </c>
      <c r="M90" s="100">
        <v>128.0406355312284</v>
      </c>
      <c r="N90" s="100">
        <v>127.29130101701496</v>
      </c>
      <c r="O90" s="100">
        <v>127.55616007894439</v>
      </c>
    </row>
    <row r="91" spans="1:15" s="92" customFormat="1" ht="12">
      <c r="A91" s="91">
        <v>7</v>
      </c>
      <c r="B91" s="91">
        <v>1996</v>
      </c>
      <c r="C91" s="82">
        <v>55.697616728175795</v>
      </c>
      <c r="D91" s="82">
        <v>103.16035763167956</v>
      </c>
      <c r="E91" s="82">
        <v>56.25306655472675</v>
      </c>
      <c r="F91" s="82">
        <v>103.46070328917752</v>
      </c>
      <c r="G91" s="82">
        <v>134.04126514691268</v>
      </c>
      <c r="H91" s="82">
        <v>141.69680696177932</v>
      </c>
      <c r="I91" s="82">
        <v>138.7635188168293</v>
      </c>
      <c r="J91" s="82">
        <v>96.25051517658008</v>
      </c>
      <c r="K91" s="82">
        <v>92.92617273991587</v>
      </c>
      <c r="L91" s="82">
        <v>93.67037118209304</v>
      </c>
      <c r="M91" s="82">
        <v>127.37526890161702</v>
      </c>
      <c r="N91" s="82">
        <v>126.67955189265501</v>
      </c>
      <c r="O91" s="82">
        <v>126.91278846127595</v>
      </c>
    </row>
    <row r="92" spans="1:15" s="92" customFormat="1" ht="12">
      <c r="A92" s="101">
        <v>8</v>
      </c>
      <c r="B92" s="101">
        <v>1996</v>
      </c>
      <c r="C92" s="100">
        <v>56.37971522047747</v>
      </c>
      <c r="D92" s="100">
        <v>103.94324583605834</v>
      </c>
      <c r="E92" s="100">
        <v>56.647929235891304</v>
      </c>
      <c r="F92" s="100">
        <v>104.03353706094252</v>
      </c>
      <c r="G92" s="100">
        <v>133.3637029326646</v>
      </c>
      <c r="H92" s="100">
        <v>140.49566595747592</v>
      </c>
      <c r="I92" s="100">
        <v>137.7600705811233</v>
      </c>
      <c r="J92" s="100">
        <v>103.24636931511611</v>
      </c>
      <c r="K92" s="100">
        <v>91.39256556783914</v>
      </c>
      <c r="L92" s="100">
        <v>94.01252104597219</v>
      </c>
      <c r="M92" s="100">
        <v>128.5461231419363</v>
      </c>
      <c r="N92" s="100">
        <v>125.34686802568568</v>
      </c>
      <c r="O92" s="100">
        <v>126.40648684394993</v>
      </c>
    </row>
    <row r="93" spans="1:15" s="92" customFormat="1" ht="12">
      <c r="A93" s="91">
        <v>9</v>
      </c>
      <c r="B93" s="91">
        <v>1996</v>
      </c>
      <c r="C93" s="82">
        <v>55.43712332750982</v>
      </c>
      <c r="D93" s="82">
        <v>100.27070620938535</v>
      </c>
      <c r="E93" s="82">
        <v>57.000555916877616</v>
      </c>
      <c r="F93" s="82">
        <v>102.79429294962515</v>
      </c>
      <c r="G93" s="82">
        <v>133.1258782889162</v>
      </c>
      <c r="H93" s="82">
        <v>138.8699028916309</v>
      </c>
      <c r="I93" s="82">
        <v>136.68232029295254</v>
      </c>
      <c r="J93" s="82">
        <v>97.24095470983778</v>
      </c>
      <c r="K93" s="82">
        <v>94.43309582096362</v>
      </c>
      <c r="L93" s="82">
        <v>95.05618779116239</v>
      </c>
      <c r="M93" s="82">
        <v>127.49347677134267</v>
      </c>
      <c r="N93" s="82">
        <v>125.62315996880449</v>
      </c>
      <c r="O93" s="82">
        <v>126.25480803924876</v>
      </c>
    </row>
    <row r="94" spans="1:15" s="92" customFormat="1" ht="12">
      <c r="A94" s="101">
        <v>10</v>
      </c>
      <c r="B94" s="101">
        <v>1996</v>
      </c>
      <c r="C94" s="100">
        <v>59.56488918567575</v>
      </c>
      <c r="D94" s="100">
        <v>108.02389085795139</v>
      </c>
      <c r="E94" s="100">
        <v>60.776675733260724</v>
      </c>
      <c r="F94" s="100">
        <v>109.28473964009996</v>
      </c>
      <c r="G94" s="100">
        <v>132.0641923582296</v>
      </c>
      <c r="H94" s="100">
        <v>136.99151872268303</v>
      </c>
      <c r="I94" s="100">
        <v>135.1212760764719</v>
      </c>
      <c r="J94" s="100">
        <v>97.7070990544855</v>
      </c>
      <c r="K94" s="100">
        <v>96.3467899297457</v>
      </c>
      <c r="L94" s="100">
        <v>96.63854307887358</v>
      </c>
      <c r="M94" s="100">
        <v>126.72392691726482</v>
      </c>
      <c r="N94" s="100">
        <v>125.38221545973911</v>
      </c>
      <c r="O94" s="100">
        <v>125.84871846944132</v>
      </c>
    </row>
    <row r="95" spans="1:15" s="92" customFormat="1" ht="12">
      <c r="A95" s="91">
        <v>11</v>
      </c>
      <c r="B95" s="91">
        <v>1996</v>
      </c>
      <c r="C95" s="82">
        <v>58.289291366377135</v>
      </c>
      <c r="D95" s="82">
        <v>105.13861450512789</v>
      </c>
      <c r="E95" s="82">
        <v>63.054345884128765</v>
      </c>
      <c r="F95" s="82">
        <v>112.92345146813419</v>
      </c>
      <c r="G95" s="82">
        <v>132.03063048826135</v>
      </c>
      <c r="H95" s="82">
        <v>135.8776381746345</v>
      </c>
      <c r="I95" s="82">
        <v>134.41792569691998</v>
      </c>
      <c r="J95" s="82">
        <v>95.51365656891493</v>
      </c>
      <c r="K95" s="82">
        <v>97.81776773823124</v>
      </c>
      <c r="L95" s="82">
        <v>97.2926709173902</v>
      </c>
      <c r="M95" s="82">
        <v>126.56369962524862</v>
      </c>
      <c r="N95" s="82">
        <v>125.35896265025413</v>
      </c>
      <c r="O95" s="82">
        <v>125.79249992813193</v>
      </c>
    </row>
    <row r="96" spans="1:15" s="92" customFormat="1" ht="12">
      <c r="A96" s="101">
        <v>12</v>
      </c>
      <c r="B96" s="101">
        <v>1996</v>
      </c>
      <c r="C96" s="100">
        <v>54.52651840984489</v>
      </c>
      <c r="D96" s="100">
        <v>98.93166967776804</v>
      </c>
      <c r="E96" s="100">
        <v>61.79290515017849</v>
      </c>
      <c r="F96" s="100">
        <v>110.11277229197346</v>
      </c>
      <c r="G96" s="100">
        <v>130.54850162130552</v>
      </c>
      <c r="H96" s="100">
        <v>132.9127552871219</v>
      </c>
      <c r="I96" s="100">
        <v>132.0139851528813</v>
      </c>
      <c r="J96" s="100">
        <v>99.970398343435</v>
      </c>
      <c r="K96" s="100">
        <v>89.65025912343496</v>
      </c>
      <c r="L96" s="100">
        <v>91.94932338776222</v>
      </c>
      <c r="M96" s="100">
        <v>126.30021020130275</v>
      </c>
      <c r="N96" s="100">
        <v>119.66528936707662</v>
      </c>
      <c r="O96" s="100">
        <v>121.86253736030935</v>
      </c>
    </row>
    <row r="97" spans="1:15" s="92" customFormat="1" ht="12">
      <c r="A97" s="91">
        <v>1</v>
      </c>
      <c r="B97" s="91">
        <v>1997</v>
      </c>
      <c r="C97" s="82">
        <v>52.37185041033681</v>
      </c>
      <c r="D97" s="82">
        <v>91.93729891043938</v>
      </c>
      <c r="E97" s="82">
        <v>53.369031637781596</v>
      </c>
      <c r="F97" s="82">
        <v>94.09325709640736</v>
      </c>
      <c r="G97" s="82">
        <v>127.75216601856087</v>
      </c>
      <c r="H97" s="82">
        <v>131.81684461483974</v>
      </c>
      <c r="I97" s="82">
        <v>130.2650995025114</v>
      </c>
      <c r="J97" s="82">
        <v>82.57082831072334</v>
      </c>
      <c r="K97" s="82">
        <v>79.56274990866127</v>
      </c>
      <c r="L97" s="82">
        <v>80.25727955899679</v>
      </c>
      <c r="M97" s="82">
        <v>118.71765178303153</v>
      </c>
      <c r="N97" s="82">
        <v>113.6748553158535</v>
      </c>
      <c r="O97" s="82">
        <v>115.32152508083034</v>
      </c>
    </row>
    <row r="98" spans="1:15" s="92" customFormat="1" ht="12">
      <c r="A98" s="101">
        <v>2</v>
      </c>
      <c r="B98" s="101">
        <v>1997</v>
      </c>
      <c r="C98" s="100">
        <v>56.16825464908148</v>
      </c>
      <c r="D98" s="100">
        <v>95.90364392572985</v>
      </c>
      <c r="E98" s="100">
        <v>56.720414836899245</v>
      </c>
      <c r="F98" s="100">
        <v>97.09973403460135</v>
      </c>
      <c r="G98" s="100">
        <v>130.16458621349372</v>
      </c>
      <c r="H98" s="100">
        <v>134.18257564485336</v>
      </c>
      <c r="I98" s="100">
        <v>132.6559826471603</v>
      </c>
      <c r="J98" s="100">
        <v>89.9135904078298</v>
      </c>
      <c r="K98" s="100">
        <v>85.91300969383693</v>
      </c>
      <c r="L98" s="100">
        <v>86.8395426912206</v>
      </c>
      <c r="M98" s="100">
        <v>122.59855222707269</v>
      </c>
      <c r="N98" s="100">
        <v>118.48613461938064</v>
      </c>
      <c r="O98" s="100">
        <v>119.88006726533328</v>
      </c>
    </row>
    <row r="99" spans="1:15" s="92" customFormat="1" ht="12">
      <c r="A99" s="91">
        <v>3</v>
      </c>
      <c r="B99" s="91">
        <v>1997</v>
      </c>
      <c r="C99" s="82">
        <v>56.130024261580836</v>
      </c>
      <c r="D99" s="82">
        <v>94.67005435504872</v>
      </c>
      <c r="E99" s="82">
        <v>56.46131582519461</v>
      </c>
      <c r="F99" s="82">
        <v>94.87207448654335</v>
      </c>
      <c r="G99" s="82">
        <v>129.24591405894358</v>
      </c>
      <c r="H99" s="82">
        <v>132.37635896609945</v>
      </c>
      <c r="I99" s="82">
        <v>131.19204015251043</v>
      </c>
      <c r="J99" s="82">
        <v>91.52748363513535</v>
      </c>
      <c r="K99" s="82">
        <v>85.13557701222274</v>
      </c>
      <c r="L99" s="82">
        <v>86.59235955808008</v>
      </c>
      <c r="M99" s="82">
        <v>121.84829537661815</v>
      </c>
      <c r="N99" s="82">
        <v>117.00397482408752</v>
      </c>
      <c r="O99" s="82">
        <v>118.68658699323666</v>
      </c>
    </row>
    <row r="100" spans="1:15" s="92" customFormat="1" ht="12">
      <c r="A100" s="101">
        <v>4</v>
      </c>
      <c r="B100" s="101">
        <v>1997</v>
      </c>
      <c r="C100" s="100">
        <v>61.94571040939685</v>
      </c>
      <c r="D100" s="100">
        <v>104.7378995663418</v>
      </c>
      <c r="E100" s="100">
        <v>62.073819893046505</v>
      </c>
      <c r="F100" s="100">
        <v>105.05902294651325</v>
      </c>
      <c r="G100" s="100">
        <v>128.97714372119802</v>
      </c>
      <c r="H100" s="100">
        <v>132.06407143143187</v>
      </c>
      <c r="I100" s="100">
        <v>130.89471803068597</v>
      </c>
      <c r="J100" s="100">
        <v>86.60384327096848</v>
      </c>
      <c r="K100" s="100">
        <v>89.18746786845782</v>
      </c>
      <c r="L100" s="100">
        <v>88.5880897170054</v>
      </c>
      <c r="M100" s="100">
        <v>121.13373871356067</v>
      </c>
      <c r="N100" s="100">
        <v>118.51423915089215</v>
      </c>
      <c r="O100" s="100">
        <v>119.44604127324486</v>
      </c>
    </row>
    <row r="101" spans="1:15" s="92" customFormat="1" ht="12">
      <c r="A101" s="91">
        <v>5</v>
      </c>
      <c r="B101" s="91">
        <v>1997</v>
      </c>
      <c r="C101" s="82">
        <v>63.99588886055978</v>
      </c>
      <c r="D101" s="82">
        <v>106.90596310286467</v>
      </c>
      <c r="E101" s="82">
        <v>64.62144349539163</v>
      </c>
      <c r="F101" s="82">
        <v>106.26912098417932</v>
      </c>
      <c r="G101" s="82">
        <v>129.95549126281773</v>
      </c>
      <c r="H101" s="82">
        <v>130.79511667310058</v>
      </c>
      <c r="I101" s="82">
        <v>130.4753881090968</v>
      </c>
      <c r="J101" s="82">
        <v>86.70003799349963</v>
      </c>
      <c r="K101" s="82">
        <v>86.82051078106632</v>
      </c>
      <c r="L101" s="82">
        <v>86.76910589835467</v>
      </c>
      <c r="M101" s="82">
        <v>121.82234458412204</v>
      </c>
      <c r="N101" s="82">
        <v>116.96004080548225</v>
      </c>
      <c r="O101" s="82">
        <v>118.63893373950137</v>
      </c>
    </row>
    <row r="102" spans="1:15" s="92" customFormat="1" ht="12">
      <c r="A102" s="101">
        <v>6</v>
      </c>
      <c r="B102" s="101">
        <v>1997</v>
      </c>
      <c r="C102" s="100">
        <v>61.762029286370854</v>
      </c>
      <c r="D102" s="100">
        <v>102.5242412582386</v>
      </c>
      <c r="E102" s="100">
        <v>63.93915842672847</v>
      </c>
      <c r="F102" s="100">
        <v>105.82502710816816</v>
      </c>
      <c r="G102" s="100">
        <v>129.67603977955068</v>
      </c>
      <c r="H102" s="100">
        <v>128.84493310855876</v>
      </c>
      <c r="I102" s="100">
        <v>129.15724309951827</v>
      </c>
      <c r="J102" s="100">
        <v>96.11010876493961</v>
      </c>
      <c r="K102" s="100">
        <v>88.69783680773558</v>
      </c>
      <c r="L102" s="100">
        <v>90.3108317219265</v>
      </c>
      <c r="M102" s="100">
        <v>123.7846112702461</v>
      </c>
      <c r="N102" s="100">
        <v>116.4617233647759</v>
      </c>
      <c r="O102" s="100">
        <v>118.95381062691885</v>
      </c>
    </row>
    <row r="103" spans="1:15" s="92" customFormat="1" ht="12">
      <c r="A103" s="91">
        <v>7</v>
      </c>
      <c r="B103" s="91">
        <v>1997</v>
      </c>
      <c r="C103" s="82">
        <v>66.27923771105598</v>
      </c>
      <c r="D103" s="82">
        <v>107.96613833713089</v>
      </c>
      <c r="E103" s="82">
        <v>65.16070285277935</v>
      </c>
      <c r="F103" s="82">
        <v>105.11614583761214</v>
      </c>
      <c r="G103" s="82">
        <v>128.28276008106212</v>
      </c>
      <c r="H103" s="82">
        <v>128.7577521377994</v>
      </c>
      <c r="I103" s="82">
        <v>128.56870759789646</v>
      </c>
      <c r="J103" s="82">
        <v>94.94194767800496</v>
      </c>
      <c r="K103" s="82">
        <v>90.12089109027976</v>
      </c>
      <c r="L103" s="82">
        <v>91.20232230332431</v>
      </c>
      <c r="M103" s="82">
        <v>122.39664537268457</v>
      </c>
      <c r="N103" s="82">
        <v>116.87691621299818</v>
      </c>
      <c r="O103" s="82">
        <v>118.75534911716255</v>
      </c>
    </row>
    <row r="104" spans="1:15" s="92" customFormat="1" ht="12">
      <c r="A104" s="101">
        <v>8</v>
      </c>
      <c r="B104" s="101">
        <v>1997</v>
      </c>
      <c r="C104" s="100">
        <v>64.2062704211746</v>
      </c>
      <c r="D104" s="100">
        <v>104.45679429751509</v>
      </c>
      <c r="E104" s="100">
        <v>64.43720109556723</v>
      </c>
      <c r="F104" s="100">
        <v>104.48614697537646</v>
      </c>
      <c r="G104" s="100">
        <v>127.83723176109683</v>
      </c>
      <c r="H104" s="100">
        <v>128.66255023398875</v>
      </c>
      <c r="I104" s="100">
        <v>128.33746905482104</v>
      </c>
      <c r="J104" s="100">
        <v>127.8826412035535</v>
      </c>
      <c r="K104" s="100">
        <v>92.74778065682563</v>
      </c>
      <c r="L104" s="100">
        <v>100.46343288314623</v>
      </c>
      <c r="M104" s="100">
        <v>128.1494756307654</v>
      </c>
      <c r="N104" s="100">
        <v>117.61342497842294</v>
      </c>
      <c r="O104" s="100">
        <v>121.15972851190175</v>
      </c>
    </row>
    <row r="105" spans="1:15" s="92" customFormat="1" ht="12">
      <c r="A105" s="91">
        <v>9</v>
      </c>
      <c r="B105" s="91">
        <v>1997</v>
      </c>
      <c r="C105" s="82">
        <v>68.97499462831375</v>
      </c>
      <c r="D105" s="82">
        <v>108.95041166651532</v>
      </c>
      <c r="E105" s="82">
        <v>69.75458758534033</v>
      </c>
      <c r="F105" s="82">
        <v>110.25800971374436</v>
      </c>
      <c r="G105" s="82">
        <v>128.53699532903596</v>
      </c>
      <c r="H105" s="82">
        <v>127.97980550705802</v>
      </c>
      <c r="I105" s="82">
        <v>128.18785069337036</v>
      </c>
      <c r="J105" s="82">
        <v>104.46270101499024</v>
      </c>
      <c r="K105" s="82">
        <v>95.4883036976276</v>
      </c>
      <c r="L105" s="82">
        <v>97.4614847828521</v>
      </c>
      <c r="M105" s="82">
        <v>124.89208978227755</v>
      </c>
      <c r="N105" s="82">
        <v>118.38704748919895</v>
      </c>
      <c r="O105" s="82">
        <v>120.58565999603995</v>
      </c>
    </row>
    <row r="106" spans="1:15" s="92" customFormat="1" ht="12">
      <c r="A106" s="101">
        <v>10</v>
      </c>
      <c r="B106" s="101">
        <v>1997</v>
      </c>
      <c r="C106" s="100">
        <v>75.83666755062984</v>
      </c>
      <c r="D106" s="100">
        <v>120.11585327172405</v>
      </c>
      <c r="E106" s="100">
        <v>75.51123700771656</v>
      </c>
      <c r="F106" s="100">
        <v>118.98543530311255</v>
      </c>
      <c r="G106" s="100">
        <v>127.95672268039166</v>
      </c>
      <c r="H106" s="100">
        <v>127.72836614824907</v>
      </c>
      <c r="I106" s="100">
        <v>127.81027238667956</v>
      </c>
      <c r="J106" s="100">
        <v>102.78989180014526</v>
      </c>
      <c r="K106" s="100">
        <v>98.85969696685792</v>
      </c>
      <c r="L106" s="100">
        <v>99.71907311660509</v>
      </c>
      <c r="M106" s="100">
        <v>124.16383541840817</v>
      </c>
      <c r="N106" s="100">
        <v>119.67129294501426</v>
      </c>
      <c r="O106" s="100">
        <v>121.203301736143</v>
      </c>
    </row>
    <row r="107" spans="1:15" s="92" customFormat="1" ht="12">
      <c r="A107" s="91">
        <v>11</v>
      </c>
      <c r="B107" s="91">
        <v>1997</v>
      </c>
      <c r="C107" s="82">
        <v>74.52445912259029</v>
      </c>
      <c r="D107" s="82">
        <v>117.8567201000139</v>
      </c>
      <c r="E107" s="82">
        <v>78.1445146097637</v>
      </c>
      <c r="F107" s="82">
        <v>122.4864727648891</v>
      </c>
      <c r="G107" s="82">
        <v>127.46248003580365</v>
      </c>
      <c r="H107" s="82">
        <v>126.66834694360855</v>
      </c>
      <c r="I107" s="82">
        <v>126.96471011488401</v>
      </c>
      <c r="J107" s="82">
        <v>105.18524654280505</v>
      </c>
      <c r="K107" s="82">
        <v>99.19508182809182</v>
      </c>
      <c r="L107" s="82">
        <v>100.49110514934155</v>
      </c>
      <c r="M107" s="82">
        <v>124.40181718900344</v>
      </c>
      <c r="N107" s="82">
        <v>119.34133596318266</v>
      </c>
      <c r="O107" s="82">
        <v>121.07610029612403</v>
      </c>
    </row>
    <row r="108" spans="1:15" s="92" customFormat="1" ht="12">
      <c r="A108" s="101">
        <v>12</v>
      </c>
      <c r="B108" s="101">
        <v>1997</v>
      </c>
      <c r="C108" s="100">
        <v>69.78848499907643</v>
      </c>
      <c r="D108" s="100">
        <v>110.5489296304165</v>
      </c>
      <c r="E108" s="100">
        <v>76.98801804550898</v>
      </c>
      <c r="F108" s="100">
        <v>119.76735441012183</v>
      </c>
      <c r="G108" s="100">
        <v>126.49234313193341</v>
      </c>
      <c r="H108" s="100">
        <v>126.14836113679816</v>
      </c>
      <c r="I108" s="100">
        <v>126.27686394698485</v>
      </c>
      <c r="J108" s="100">
        <v>103.23194402753717</v>
      </c>
      <c r="K108" s="100">
        <v>91.53250664221702</v>
      </c>
      <c r="L108" s="100">
        <v>94.12972557120648</v>
      </c>
      <c r="M108" s="100">
        <v>123.4616369212346</v>
      </c>
      <c r="N108" s="100">
        <v>115.595846764323</v>
      </c>
      <c r="O108" s="100">
        <v>118.20568217662866</v>
      </c>
    </row>
    <row r="109" spans="1:15" s="92" customFormat="1" ht="12">
      <c r="A109" s="91">
        <v>1</v>
      </c>
      <c r="B109" s="91">
        <v>1998</v>
      </c>
      <c r="C109" s="82">
        <v>65.25297970063394</v>
      </c>
      <c r="D109" s="82">
        <v>99.30137127467178</v>
      </c>
      <c r="E109" s="82">
        <v>63.106635122037574</v>
      </c>
      <c r="F109" s="82">
        <v>95.92302952568484</v>
      </c>
      <c r="G109" s="82">
        <v>124.74606946566709</v>
      </c>
      <c r="H109" s="82">
        <v>128.32541990624682</v>
      </c>
      <c r="I109" s="82">
        <v>126.95988022342456</v>
      </c>
      <c r="J109" s="82">
        <v>88.74039677263916</v>
      </c>
      <c r="K109" s="82">
        <v>85.30992291662379</v>
      </c>
      <c r="L109" s="82">
        <v>86.10261729195882</v>
      </c>
      <c r="M109" s="82">
        <v>117.4025891621769</v>
      </c>
      <c r="N109" s="82">
        <v>113.0967356261436</v>
      </c>
      <c r="O109" s="82">
        <v>114.49208741674174</v>
      </c>
    </row>
    <row r="110" spans="1:15" s="92" customFormat="1" ht="12">
      <c r="A110" s="101">
        <v>2</v>
      </c>
      <c r="B110" s="101">
        <v>1998</v>
      </c>
      <c r="C110" s="100">
        <v>72.37747447758017</v>
      </c>
      <c r="D110" s="100">
        <v>106.19938260321462</v>
      </c>
      <c r="E110" s="100">
        <v>70.70800385489045</v>
      </c>
      <c r="F110" s="100">
        <v>103.65493206663139</v>
      </c>
      <c r="G110" s="100">
        <v>124.77056083423794</v>
      </c>
      <c r="H110" s="100">
        <v>128.59902564022372</v>
      </c>
      <c r="I110" s="100">
        <v>127.14449050810923</v>
      </c>
      <c r="J110" s="100">
        <v>89.43833476761274</v>
      </c>
      <c r="K110" s="100">
        <v>89.8287295553753</v>
      </c>
      <c r="L110" s="100">
        <v>89.73917064508622</v>
      </c>
      <c r="M110" s="100">
        <v>118.10057425023943</v>
      </c>
      <c r="N110" s="100">
        <v>115.87133597260272</v>
      </c>
      <c r="O110" s="100">
        <v>116.62182074113548</v>
      </c>
    </row>
    <row r="111" spans="1:15" s="92" customFormat="1" ht="12">
      <c r="A111" s="91">
        <v>3</v>
      </c>
      <c r="B111" s="91">
        <v>1998</v>
      </c>
      <c r="C111" s="82">
        <v>76.61922898918958</v>
      </c>
      <c r="D111" s="82">
        <v>111.46570210787829</v>
      </c>
      <c r="E111" s="82">
        <v>73.24121206051167</v>
      </c>
      <c r="F111" s="82">
        <v>105.89535605103741</v>
      </c>
      <c r="G111" s="82">
        <v>124.54601807290928</v>
      </c>
      <c r="H111" s="82">
        <v>129.51054824355975</v>
      </c>
      <c r="I111" s="82">
        <v>127.6228370309832</v>
      </c>
      <c r="J111" s="82">
        <v>83.88172330705642</v>
      </c>
      <c r="K111" s="82">
        <v>88.99213014060642</v>
      </c>
      <c r="L111" s="82">
        <v>87.81427024081619</v>
      </c>
      <c r="M111" s="82">
        <v>116.64232520847686</v>
      </c>
      <c r="N111" s="82">
        <v>116.26053489156764</v>
      </c>
      <c r="O111" s="82">
        <v>116.41674553197748</v>
      </c>
    </row>
    <row r="112" spans="1:15" s="92" customFormat="1" ht="12">
      <c r="A112" s="101">
        <v>4</v>
      </c>
      <c r="B112" s="101">
        <v>1998</v>
      </c>
      <c r="C112" s="100">
        <v>72.35348430310552</v>
      </c>
      <c r="D112" s="100">
        <v>105.50387260501505</v>
      </c>
      <c r="E112" s="100">
        <v>74.26589344741583</v>
      </c>
      <c r="F112" s="100">
        <v>108.0022478746351</v>
      </c>
      <c r="G112" s="100">
        <v>124.72462841585042</v>
      </c>
      <c r="H112" s="100">
        <v>128.6704656118624</v>
      </c>
      <c r="I112" s="100">
        <v>127.17159081239774</v>
      </c>
      <c r="J112" s="100">
        <v>86.10975332104988</v>
      </c>
      <c r="K112" s="100">
        <v>92.52919178322804</v>
      </c>
      <c r="L112" s="100">
        <v>91.05710560728585</v>
      </c>
      <c r="M112" s="100">
        <v>117.55833525141404</v>
      </c>
      <c r="N112" s="100">
        <v>117.23148028360616</v>
      </c>
      <c r="O112" s="100">
        <v>117.37860058370973</v>
      </c>
    </row>
    <row r="113" spans="1:15" s="92" customFormat="1" ht="12">
      <c r="A113" s="91">
        <v>5</v>
      </c>
      <c r="B113" s="91">
        <v>1998</v>
      </c>
      <c r="C113" s="82">
        <v>75.90066081439798</v>
      </c>
      <c r="D113" s="82">
        <v>108.3728026853048</v>
      </c>
      <c r="E113" s="82">
        <v>73.89838055033226</v>
      </c>
      <c r="F113" s="82">
        <v>103.96406663092856</v>
      </c>
      <c r="G113" s="82">
        <v>125.07455087676372</v>
      </c>
      <c r="H113" s="82">
        <v>128.99822269773975</v>
      </c>
      <c r="I113" s="82">
        <v>127.5046448068155</v>
      </c>
      <c r="J113" s="82">
        <v>85.98480596362623</v>
      </c>
      <c r="K113" s="82">
        <v>89.87365110504297</v>
      </c>
      <c r="L113" s="82">
        <v>88.9730537320033</v>
      </c>
      <c r="M113" s="82">
        <v>117.70545684060171</v>
      </c>
      <c r="N113" s="82">
        <v>116.70684396418096</v>
      </c>
      <c r="O113" s="82">
        <v>117.07457872535284</v>
      </c>
    </row>
    <row r="114" spans="1:15" s="92" customFormat="1" ht="12">
      <c r="A114" s="101">
        <v>6</v>
      </c>
      <c r="B114" s="101">
        <v>1998</v>
      </c>
      <c r="C114" s="100">
        <v>73.44599055705295</v>
      </c>
      <c r="D114" s="100">
        <v>104.21740763933896</v>
      </c>
      <c r="E114" s="100">
        <v>72.54649591966543</v>
      </c>
      <c r="F114" s="100">
        <v>102.47711238436948</v>
      </c>
      <c r="G114" s="100">
        <v>124.53865619543694</v>
      </c>
      <c r="H114" s="100">
        <v>128.43527857282805</v>
      </c>
      <c r="I114" s="100">
        <v>126.94518556194382</v>
      </c>
      <c r="J114" s="100">
        <v>90.96955895865207</v>
      </c>
      <c r="K114" s="100">
        <v>89.57334801862108</v>
      </c>
      <c r="L114" s="100">
        <v>89.8612367274807</v>
      </c>
      <c r="M114" s="100">
        <v>118.6496049062785</v>
      </c>
      <c r="N114" s="100">
        <v>116.45556781706254</v>
      </c>
      <c r="O114" s="100">
        <v>117.20918311275702</v>
      </c>
    </row>
    <row r="115" spans="1:15" s="92" customFormat="1" ht="12">
      <c r="A115" s="91">
        <v>7</v>
      </c>
      <c r="B115" s="91">
        <v>1998</v>
      </c>
      <c r="C115" s="82">
        <v>73.38361468933756</v>
      </c>
      <c r="D115" s="82">
        <v>102.81568881234982</v>
      </c>
      <c r="E115" s="82">
        <v>71.85620359959852</v>
      </c>
      <c r="F115" s="82">
        <v>99.99372097608781</v>
      </c>
      <c r="G115" s="82">
        <v>124.14619328006842</v>
      </c>
      <c r="H115" s="82">
        <v>126.9343366873742</v>
      </c>
      <c r="I115" s="82">
        <v>125.8616159801328</v>
      </c>
      <c r="J115" s="82">
        <v>91.09347513021743</v>
      </c>
      <c r="K115" s="82">
        <v>87.60998017029634</v>
      </c>
      <c r="L115" s="82">
        <v>88.39027507804657</v>
      </c>
      <c r="M115" s="82">
        <v>118.31248595600086</v>
      </c>
      <c r="N115" s="82">
        <v>114.83809504032664</v>
      </c>
      <c r="O115" s="82">
        <v>116.01914673396398</v>
      </c>
    </row>
    <row r="116" spans="1:15" s="92" customFormat="1" ht="12">
      <c r="A116" s="101">
        <v>8</v>
      </c>
      <c r="B116" s="101">
        <v>1998</v>
      </c>
      <c r="C116" s="100">
        <v>72.24105558304433</v>
      </c>
      <c r="D116" s="100">
        <v>100.8304362670431</v>
      </c>
      <c r="E116" s="100">
        <v>70.7844641455253</v>
      </c>
      <c r="F116" s="100">
        <v>98.40566972133419</v>
      </c>
      <c r="G116" s="100">
        <v>123.40606912824569</v>
      </c>
      <c r="H116" s="100">
        <v>124.6575099798983</v>
      </c>
      <c r="I116" s="100">
        <v>124.16993271360377</v>
      </c>
      <c r="J116" s="100">
        <v>94.95600132701168</v>
      </c>
      <c r="K116" s="100">
        <v>89.28528188024094</v>
      </c>
      <c r="L116" s="100">
        <v>90.55140857180595</v>
      </c>
      <c r="M116" s="100">
        <v>118.84907132514108</v>
      </c>
      <c r="N116" s="100">
        <v>113.77284075257285</v>
      </c>
      <c r="O116" s="100">
        <v>115.47044571164164</v>
      </c>
    </row>
    <row r="117" spans="1:15" s="92" customFormat="1" ht="12">
      <c r="A117" s="91">
        <v>9</v>
      </c>
      <c r="B117" s="91">
        <v>1998</v>
      </c>
      <c r="C117" s="82">
        <v>74.11627976645539</v>
      </c>
      <c r="D117" s="82">
        <v>101.30073108995353</v>
      </c>
      <c r="E117" s="82">
        <v>75.94976518506236</v>
      </c>
      <c r="F117" s="82">
        <v>103.91152903706286</v>
      </c>
      <c r="G117" s="82">
        <v>123.21862561406908</v>
      </c>
      <c r="H117" s="82">
        <v>123.34694157007405</v>
      </c>
      <c r="I117" s="82">
        <v>123.29456154090013</v>
      </c>
      <c r="J117" s="82">
        <v>95.62221514852293</v>
      </c>
      <c r="K117" s="82">
        <v>88.24975937802677</v>
      </c>
      <c r="L117" s="82">
        <v>89.87160831485275</v>
      </c>
      <c r="M117" s="82">
        <v>118.9582384610988</v>
      </c>
      <c r="N117" s="82">
        <v>112.93246175557283</v>
      </c>
      <c r="O117" s="82">
        <v>114.96903530090137</v>
      </c>
    </row>
    <row r="118" spans="1:15" s="92" customFormat="1" ht="12">
      <c r="A118" s="101">
        <v>10</v>
      </c>
      <c r="B118" s="101">
        <v>1998</v>
      </c>
      <c r="C118" s="100">
        <v>79.50493278263428</v>
      </c>
      <c r="D118" s="100">
        <v>109.04544830205546</v>
      </c>
      <c r="E118" s="100">
        <v>77.34252127872264</v>
      </c>
      <c r="F118" s="100">
        <v>104.750904552531</v>
      </c>
      <c r="G118" s="100">
        <v>123.01015877279059</v>
      </c>
      <c r="H118" s="100">
        <v>121.63747258961436</v>
      </c>
      <c r="I118" s="100">
        <v>122.15284340824194</v>
      </c>
      <c r="J118" s="100">
        <v>94.36748390597333</v>
      </c>
      <c r="K118" s="100">
        <v>90.29286593754496</v>
      </c>
      <c r="L118" s="100">
        <v>91.184959373131</v>
      </c>
      <c r="M118" s="100">
        <v>118.60730950328686</v>
      </c>
      <c r="N118" s="100">
        <v>112.78370707683372</v>
      </c>
      <c r="O118" s="100">
        <v>114.7653392389049</v>
      </c>
    </row>
    <row r="119" spans="1:15" s="92" customFormat="1" ht="12">
      <c r="A119" s="91">
        <v>11</v>
      </c>
      <c r="B119" s="91">
        <v>1998</v>
      </c>
      <c r="C119" s="82">
        <v>76.13243955095658</v>
      </c>
      <c r="D119" s="82">
        <v>103.98674331984849</v>
      </c>
      <c r="E119" s="82">
        <v>78.3907439859519</v>
      </c>
      <c r="F119" s="82">
        <v>105.96023701373052</v>
      </c>
      <c r="G119" s="82">
        <v>122.0328193576336</v>
      </c>
      <c r="H119" s="82">
        <v>120.49143565525156</v>
      </c>
      <c r="I119" s="82">
        <v>121.07071639102632</v>
      </c>
      <c r="J119" s="82">
        <v>96.33441077677003</v>
      </c>
      <c r="K119" s="82">
        <v>90.98990219575708</v>
      </c>
      <c r="L119" s="82">
        <v>92.14575893229676</v>
      </c>
      <c r="M119" s="82">
        <v>118.355881255387</v>
      </c>
      <c r="N119" s="82">
        <v>112.4791026936085</v>
      </c>
      <c r="O119" s="82">
        <v>114.48811625635324</v>
      </c>
    </row>
    <row r="120" spans="1:15" s="92" customFormat="1" ht="12">
      <c r="A120" s="101">
        <v>12</v>
      </c>
      <c r="B120" s="101">
        <v>1998</v>
      </c>
      <c r="C120" s="100">
        <v>67.72489359721706</v>
      </c>
      <c r="D120" s="100">
        <v>91.9438111338745</v>
      </c>
      <c r="E120" s="100">
        <v>76.36757266436496</v>
      </c>
      <c r="F120" s="100">
        <v>102.09246859041035</v>
      </c>
      <c r="G120" s="100">
        <v>120.52622834767014</v>
      </c>
      <c r="H120" s="100">
        <v>116.74403125843868</v>
      </c>
      <c r="I120" s="100">
        <v>118.17673553355817</v>
      </c>
      <c r="J120" s="100">
        <v>95.04697611943054</v>
      </c>
      <c r="K120" s="100">
        <v>85.86753619384807</v>
      </c>
      <c r="L120" s="100">
        <v>87.91802161459431</v>
      </c>
      <c r="M120" s="100">
        <v>117.07317879847228</v>
      </c>
      <c r="N120" s="100">
        <v>107.34154680954836</v>
      </c>
      <c r="O120" s="100">
        <v>110.57715063689771</v>
      </c>
    </row>
    <row r="121" spans="1:15" s="92" customFormat="1" ht="12">
      <c r="A121" s="91">
        <v>1</v>
      </c>
      <c r="B121" s="91">
        <v>1999</v>
      </c>
      <c r="C121" s="82">
        <v>61.005760057190926</v>
      </c>
      <c r="D121" s="82">
        <v>81.55107597785994</v>
      </c>
      <c r="E121" s="82">
        <v>58.8404551287591</v>
      </c>
      <c r="F121" s="82">
        <v>79.48179836717564</v>
      </c>
      <c r="G121" s="82">
        <v>118.05870514461319</v>
      </c>
      <c r="H121" s="82">
        <v>114.42402447121356</v>
      </c>
      <c r="I121" s="82">
        <v>115.82920341103276</v>
      </c>
      <c r="J121" s="82">
        <v>80.80809301540869</v>
      </c>
      <c r="K121" s="82">
        <v>74.28528315136064</v>
      </c>
      <c r="L121" s="82">
        <v>75.80289009614519</v>
      </c>
      <c r="M121" s="82">
        <v>110.53028259977768</v>
      </c>
      <c r="N121" s="82">
        <v>100.29279851564421</v>
      </c>
      <c r="O121" s="82">
        <v>103.72262074063347</v>
      </c>
    </row>
    <row r="122" spans="1:15" s="92" customFormat="1" ht="12">
      <c r="A122" s="101">
        <v>2</v>
      </c>
      <c r="B122" s="101">
        <v>1999</v>
      </c>
      <c r="C122" s="100">
        <v>64.99062295965886</v>
      </c>
      <c r="D122" s="100">
        <v>84.14039410703055</v>
      </c>
      <c r="E122" s="100">
        <v>64.35893411187689</v>
      </c>
      <c r="F122" s="100">
        <v>83.67283078320796</v>
      </c>
      <c r="G122" s="100">
        <v>116.58039837038595</v>
      </c>
      <c r="H122" s="100">
        <v>113.32441595657137</v>
      </c>
      <c r="I122" s="100">
        <v>114.58083473912848</v>
      </c>
      <c r="J122" s="100">
        <v>82.90878286111568</v>
      </c>
      <c r="K122" s="100">
        <v>77.96088555620774</v>
      </c>
      <c r="L122" s="100">
        <v>79.10658134355786</v>
      </c>
      <c r="M122" s="100">
        <v>110.23024107329597</v>
      </c>
      <c r="N122" s="100">
        <v>101.73808683465488</v>
      </c>
      <c r="O122" s="100">
        <v>104.6307179432443</v>
      </c>
    </row>
    <row r="123" spans="1:15" s="92" customFormat="1" ht="12">
      <c r="A123" s="91">
        <v>3</v>
      </c>
      <c r="B123" s="91">
        <v>1999</v>
      </c>
      <c r="C123" s="82">
        <v>67.43657709909115</v>
      </c>
      <c r="D123" s="82">
        <v>86.11573655888547</v>
      </c>
      <c r="E123" s="82">
        <v>70.02493694724173</v>
      </c>
      <c r="F123" s="82">
        <v>89.68498179947626</v>
      </c>
      <c r="G123" s="82">
        <v>115.47141173876578</v>
      </c>
      <c r="H123" s="82">
        <v>112.29995447887826</v>
      </c>
      <c r="I123" s="82">
        <v>113.52893832513439</v>
      </c>
      <c r="J123" s="82">
        <v>80.9432554400933</v>
      </c>
      <c r="K123" s="82">
        <v>74.83395328768016</v>
      </c>
      <c r="L123" s="82">
        <v>76.2268892310044</v>
      </c>
      <c r="M123" s="82">
        <v>108.71328468367585</v>
      </c>
      <c r="N123" s="82">
        <v>100.07852825844822</v>
      </c>
      <c r="O123" s="82">
        <v>103.05373500705042</v>
      </c>
    </row>
    <row r="124" spans="1:15" s="92" customFormat="1" ht="12">
      <c r="A124" s="101">
        <v>4</v>
      </c>
      <c r="B124" s="101">
        <v>1999</v>
      </c>
      <c r="C124" s="100">
        <v>64.65838194565988</v>
      </c>
      <c r="D124" s="100">
        <v>82.41900539624585</v>
      </c>
      <c r="E124" s="100">
        <v>65.08123197952335</v>
      </c>
      <c r="F124" s="100">
        <v>83.0902445145146</v>
      </c>
      <c r="G124" s="100">
        <v>114.46066924154952</v>
      </c>
      <c r="H124" s="100">
        <v>110.38990969644463</v>
      </c>
      <c r="I124" s="100">
        <v>111.96149606837784</v>
      </c>
      <c r="J124" s="100">
        <v>81.71737830469036</v>
      </c>
      <c r="K124" s="100">
        <v>77.55120362618781</v>
      </c>
      <c r="L124" s="100">
        <v>78.48831357748162</v>
      </c>
      <c r="M124" s="100">
        <v>108.3615581880148</v>
      </c>
      <c r="N124" s="100">
        <v>100.0028631281534</v>
      </c>
      <c r="O124" s="100">
        <v>102.89235032147131</v>
      </c>
    </row>
    <row r="125" spans="1:15" s="92" customFormat="1" ht="12">
      <c r="A125" s="91">
        <v>5</v>
      </c>
      <c r="B125" s="91">
        <v>1999</v>
      </c>
      <c r="C125" s="82">
        <v>68.61598243279876</v>
      </c>
      <c r="D125" s="82">
        <v>86.20101865129527</v>
      </c>
      <c r="E125" s="82">
        <v>69.00463876485514</v>
      </c>
      <c r="F125" s="82">
        <v>86.07814364352237</v>
      </c>
      <c r="G125" s="82">
        <v>114.9766058505043</v>
      </c>
      <c r="H125" s="82">
        <v>108.37788690224923</v>
      </c>
      <c r="I125" s="82">
        <v>110.88941960229772</v>
      </c>
      <c r="J125" s="82">
        <v>83.5331772924634</v>
      </c>
      <c r="K125" s="82">
        <v>74.49258398326641</v>
      </c>
      <c r="L125" s="82">
        <v>76.50700273993421</v>
      </c>
      <c r="M125" s="82">
        <v>109.01282398680284</v>
      </c>
      <c r="N125" s="82">
        <v>97.72776312189683</v>
      </c>
      <c r="O125" s="82">
        <v>101.58131694251814</v>
      </c>
    </row>
    <row r="126" spans="1:15" s="92" customFormat="1" ht="12">
      <c r="A126" s="101">
        <v>6</v>
      </c>
      <c r="B126" s="101">
        <v>1999</v>
      </c>
      <c r="C126" s="100">
        <v>71.43051976441883</v>
      </c>
      <c r="D126" s="100">
        <v>89.15740647576483</v>
      </c>
      <c r="E126" s="100">
        <v>73.56582687702632</v>
      </c>
      <c r="F126" s="100">
        <v>91.82624766665842</v>
      </c>
      <c r="G126" s="100">
        <v>113.28260130296992</v>
      </c>
      <c r="H126" s="100">
        <v>105.97981623543072</v>
      </c>
      <c r="I126" s="100">
        <v>108.76025415470842</v>
      </c>
      <c r="J126" s="100">
        <v>89.73860069095531</v>
      </c>
      <c r="K126" s="100">
        <v>78.32264876109805</v>
      </c>
      <c r="L126" s="100">
        <v>80.81966137951977</v>
      </c>
      <c r="M126" s="100">
        <v>109.1375997754753</v>
      </c>
      <c r="N126" s="100">
        <v>97.48187004084019</v>
      </c>
      <c r="O126" s="100">
        <v>101.44095038923173</v>
      </c>
    </row>
    <row r="127" spans="1:15" s="92" customFormat="1" ht="12">
      <c r="A127" s="91">
        <v>7</v>
      </c>
      <c r="B127" s="91">
        <v>1999</v>
      </c>
      <c r="C127" s="82">
        <v>69.1525657947608</v>
      </c>
      <c r="D127" s="82">
        <v>86.05916977248623</v>
      </c>
      <c r="E127" s="82">
        <v>71.7040833271866</v>
      </c>
      <c r="F127" s="82">
        <v>89.0140289407712</v>
      </c>
      <c r="G127" s="82">
        <v>112.19780717427123</v>
      </c>
      <c r="H127" s="82">
        <v>105.25223410734014</v>
      </c>
      <c r="I127" s="82">
        <v>107.89979817534764</v>
      </c>
      <c r="J127" s="82">
        <v>88.80241012048201</v>
      </c>
      <c r="K127" s="82">
        <v>79.12925660835265</v>
      </c>
      <c r="L127" s="82">
        <v>81.30410319075479</v>
      </c>
      <c r="M127" s="82">
        <v>108.05632937201739</v>
      </c>
      <c r="N127" s="82">
        <v>97.23715268450215</v>
      </c>
      <c r="O127" s="82">
        <v>100.92316965499552</v>
      </c>
    </row>
    <row r="128" spans="1:15" s="92" customFormat="1" ht="12">
      <c r="A128" s="101">
        <v>8</v>
      </c>
      <c r="B128" s="101">
        <v>1999</v>
      </c>
      <c r="C128" s="100">
        <v>75.15580960596085</v>
      </c>
      <c r="D128" s="100">
        <v>92.56586942050343</v>
      </c>
      <c r="E128" s="100">
        <v>75.3939758782083</v>
      </c>
      <c r="F128" s="100">
        <v>92.82281116117272</v>
      </c>
      <c r="G128" s="100">
        <v>111.51120493177501</v>
      </c>
      <c r="H128" s="100">
        <v>105.37595540071516</v>
      </c>
      <c r="I128" s="100">
        <v>107.71214655430141</v>
      </c>
      <c r="J128" s="100">
        <v>95.7668713757174</v>
      </c>
      <c r="K128" s="100">
        <v>78.20032331849744</v>
      </c>
      <c r="L128" s="100">
        <v>82.066885810631</v>
      </c>
      <c r="M128" s="100">
        <v>109.09230873423662</v>
      </c>
      <c r="N128" s="100">
        <v>97.02501254300749</v>
      </c>
      <c r="O128" s="100">
        <v>101.09391691206697</v>
      </c>
    </row>
    <row r="129" spans="1:15" s="92" customFormat="1" ht="12">
      <c r="A129" s="91">
        <v>9</v>
      </c>
      <c r="B129" s="91">
        <v>1999</v>
      </c>
      <c r="C129" s="82">
        <v>77.99557973690911</v>
      </c>
      <c r="D129" s="82">
        <v>93.74894380849874</v>
      </c>
      <c r="E129" s="82">
        <v>81.56303228025278</v>
      </c>
      <c r="F129" s="82">
        <v>98.01616357204767</v>
      </c>
      <c r="G129" s="82">
        <v>112.4981866607556</v>
      </c>
      <c r="H129" s="82">
        <v>105.23226442956927</v>
      </c>
      <c r="I129" s="82">
        <v>107.99124486203183</v>
      </c>
      <c r="J129" s="82">
        <v>95.58644289482768</v>
      </c>
      <c r="K129" s="82">
        <v>80.38461930262712</v>
      </c>
      <c r="L129" s="82">
        <v>83.71981287252632</v>
      </c>
      <c r="M129" s="82">
        <v>110.01342772942695</v>
      </c>
      <c r="N129" s="82">
        <v>97.92218901750282</v>
      </c>
      <c r="O129" s="82">
        <v>102.00947586799542</v>
      </c>
    </row>
    <row r="130" spans="1:15" s="92" customFormat="1" ht="12">
      <c r="A130" s="101">
        <v>10</v>
      </c>
      <c r="B130" s="101">
        <v>1999</v>
      </c>
      <c r="C130" s="100">
        <v>81.86924729855303</v>
      </c>
      <c r="D130" s="100">
        <v>98.23642364526867</v>
      </c>
      <c r="E130" s="100">
        <v>83.20324339462731</v>
      </c>
      <c r="F130" s="100">
        <v>99.40458823750683</v>
      </c>
      <c r="G130" s="100">
        <v>111.5912369477263</v>
      </c>
      <c r="H130" s="100">
        <v>104.4447342820873</v>
      </c>
      <c r="I130" s="100">
        <v>107.14654500560295</v>
      </c>
      <c r="J130" s="100">
        <v>89.70714670170568</v>
      </c>
      <c r="K130" s="100">
        <v>85.05639726218969</v>
      </c>
      <c r="L130" s="100">
        <v>86.07627403133523</v>
      </c>
      <c r="M130" s="100">
        <v>108.29435079602328</v>
      </c>
      <c r="N130" s="100">
        <v>99.14928481001938</v>
      </c>
      <c r="O130" s="100">
        <v>102.25336874202158</v>
      </c>
    </row>
    <row r="131" spans="1:15" s="92" customFormat="1" ht="12">
      <c r="A131" s="91">
        <v>11</v>
      </c>
      <c r="B131" s="91">
        <v>1999</v>
      </c>
      <c r="C131" s="82">
        <v>83.3978006073943</v>
      </c>
      <c r="D131" s="82">
        <v>99.76809985351646</v>
      </c>
      <c r="E131" s="82">
        <v>85.89079843295987</v>
      </c>
      <c r="F131" s="82">
        <v>102.24725788025378</v>
      </c>
      <c r="G131" s="82">
        <v>111.25244810981243</v>
      </c>
      <c r="H131" s="82">
        <v>104.68980190260754</v>
      </c>
      <c r="I131" s="82">
        <v>107.16916866099265</v>
      </c>
      <c r="J131" s="82">
        <v>93.32646026782656</v>
      </c>
      <c r="K131" s="82">
        <v>87.79074452981322</v>
      </c>
      <c r="L131" s="82">
        <v>88.98921204616992</v>
      </c>
      <c r="M131" s="82">
        <v>108.84043494973923</v>
      </c>
      <c r="N131" s="82">
        <v>100.4318946667098</v>
      </c>
      <c r="O131" s="82">
        <v>103.29361820832754</v>
      </c>
    </row>
    <row r="132" spans="1:15" s="92" customFormat="1" ht="12">
      <c r="A132" s="101">
        <v>12</v>
      </c>
      <c r="B132" s="101">
        <v>1999</v>
      </c>
      <c r="C132" s="100">
        <v>80.99071613794082</v>
      </c>
      <c r="D132" s="100">
        <v>97.40768949658964</v>
      </c>
      <c r="E132" s="100">
        <v>89.98499891124807</v>
      </c>
      <c r="F132" s="100">
        <v>107.09702347012723</v>
      </c>
      <c r="G132" s="100">
        <v>109.76078944446768</v>
      </c>
      <c r="H132" s="100">
        <v>103.43706426512294</v>
      </c>
      <c r="I132" s="100">
        <v>105.83390083497885</v>
      </c>
      <c r="J132" s="100">
        <v>92.98518369341066</v>
      </c>
      <c r="K132" s="100">
        <v>84.13718777525571</v>
      </c>
      <c r="L132" s="100">
        <v>86.11487143282646</v>
      </c>
      <c r="M132" s="100">
        <v>107.71201084047416</v>
      </c>
      <c r="N132" s="100">
        <v>97.63256878106756</v>
      </c>
      <c r="O132" s="100">
        <v>100.98640733536405</v>
      </c>
    </row>
    <row r="133" spans="1:15" s="92" customFormat="1" ht="12">
      <c r="A133" s="91">
        <v>1</v>
      </c>
      <c r="B133" s="91">
        <v>2000</v>
      </c>
      <c r="C133" s="82">
        <v>73.46801795261028</v>
      </c>
      <c r="D133" s="82">
        <v>85.98737883065135</v>
      </c>
      <c r="E133" s="82">
        <v>74.17088809826807</v>
      </c>
      <c r="F133" s="82">
        <v>86.47077099830479</v>
      </c>
      <c r="G133" s="82">
        <v>107.13424816584796</v>
      </c>
      <c r="H133" s="82">
        <v>103.22128424107545</v>
      </c>
      <c r="I133" s="82">
        <v>104.73251335243211</v>
      </c>
      <c r="J133" s="82">
        <v>84.41405632643466</v>
      </c>
      <c r="K133" s="82">
        <v>76.22436917053591</v>
      </c>
      <c r="L133" s="82">
        <v>78.13179430015597</v>
      </c>
      <c r="M133" s="82">
        <v>102.32233986102834</v>
      </c>
      <c r="N133" s="82">
        <v>93.32678235668087</v>
      </c>
      <c r="O133" s="82">
        <v>96.33708464381688</v>
      </c>
    </row>
    <row r="134" spans="1:15" s="92" customFormat="1" ht="12">
      <c r="A134" s="101">
        <v>2</v>
      </c>
      <c r="B134" s="101">
        <v>2000</v>
      </c>
      <c r="C134" s="100">
        <v>80.50192983520765</v>
      </c>
      <c r="D134" s="100">
        <v>90.94576337869464</v>
      </c>
      <c r="E134" s="100">
        <v>81.32924475091885</v>
      </c>
      <c r="F134" s="100">
        <v>92.39427470602577</v>
      </c>
      <c r="G134" s="100">
        <v>107.17276116918326</v>
      </c>
      <c r="H134" s="100">
        <v>103.6249473166983</v>
      </c>
      <c r="I134" s="100">
        <v>104.99222194304214</v>
      </c>
      <c r="J134" s="100">
        <v>91.93858273791568</v>
      </c>
      <c r="K134" s="100">
        <v>81.4224355215006</v>
      </c>
      <c r="L134" s="100">
        <v>83.8567277408103</v>
      </c>
      <c r="M134" s="100">
        <v>104.15195751008072</v>
      </c>
      <c r="N134" s="100">
        <v>96.16307313129293</v>
      </c>
      <c r="O134" s="100">
        <v>98.88425417299192</v>
      </c>
    </row>
    <row r="135" spans="1:15" s="92" customFormat="1" ht="12">
      <c r="A135" s="91">
        <v>3</v>
      </c>
      <c r="B135" s="91">
        <v>2000</v>
      </c>
      <c r="C135" s="82">
        <v>86.03108839498907</v>
      </c>
      <c r="D135" s="82">
        <v>97.74946722698296</v>
      </c>
      <c r="E135" s="82">
        <v>87.9644404937814</v>
      </c>
      <c r="F135" s="82">
        <v>99.5839463945927</v>
      </c>
      <c r="G135" s="82">
        <v>107.28928174168196</v>
      </c>
      <c r="H135" s="82">
        <v>103.9809757243754</v>
      </c>
      <c r="I135" s="82">
        <v>105.26139640481547</v>
      </c>
      <c r="J135" s="82">
        <v>87.39065312548759</v>
      </c>
      <c r="K135" s="82">
        <v>81.62285003647773</v>
      </c>
      <c r="L135" s="82">
        <v>82.93700853488404</v>
      </c>
      <c r="M135" s="82">
        <v>103.19712116906999</v>
      </c>
      <c r="N135" s="82">
        <v>96.53699875185406</v>
      </c>
      <c r="O135" s="82">
        <v>98.8361080694376</v>
      </c>
    </row>
    <row r="136" spans="1:15" s="92" customFormat="1" ht="12">
      <c r="A136" s="101">
        <v>4</v>
      </c>
      <c r="B136" s="101">
        <v>2000</v>
      </c>
      <c r="C136" s="100">
        <v>78.95195085950289</v>
      </c>
      <c r="D136" s="100">
        <v>89.07202634801264</v>
      </c>
      <c r="E136" s="100">
        <v>80.02436278235815</v>
      </c>
      <c r="F136" s="100">
        <v>89.82794635328342</v>
      </c>
      <c r="G136" s="100">
        <v>106.72743596985785</v>
      </c>
      <c r="H136" s="100">
        <v>103.03948833482286</v>
      </c>
      <c r="I136" s="100">
        <v>104.46355930704516</v>
      </c>
      <c r="J136" s="100">
        <v>87.73439406382496</v>
      </c>
      <c r="K136" s="100">
        <v>84.5193909381313</v>
      </c>
      <c r="L136" s="100">
        <v>85.23928109050935</v>
      </c>
      <c r="M136" s="100">
        <v>103.0852459901208</v>
      </c>
      <c r="N136" s="100">
        <v>97.13996220671757</v>
      </c>
      <c r="O136" s="100">
        <v>99.20301347402938</v>
      </c>
    </row>
    <row r="137" spans="1:15" s="92" customFormat="1" ht="12">
      <c r="A137" s="91">
        <v>5</v>
      </c>
      <c r="B137" s="91">
        <v>2000</v>
      </c>
      <c r="C137" s="82">
        <v>90.16555558416871</v>
      </c>
      <c r="D137" s="82">
        <v>99.65209108466986</v>
      </c>
      <c r="E137" s="82">
        <v>88.65502293809594</v>
      </c>
      <c r="F137" s="82">
        <v>96.61027339027557</v>
      </c>
      <c r="G137" s="82">
        <v>106.90412287679314</v>
      </c>
      <c r="H137" s="82">
        <v>102.22912360700235</v>
      </c>
      <c r="I137" s="82">
        <v>104.00841781360097</v>
      </c>
      <c r="J137" s="82">
        <v>89.82143081921022</v>
      </c>
      <c r="K137" s="82">
        <v>84.72378768246251</v>
      </c>
      <c r="L137" s="82">
        <v>85.8477008959678</v>
      </c>
      <c r="M137" s="82">
        <v>103.55221155485552</v>
      </c>
      <c r="N137" s="82">
        <v>96.79232624131252</v>
      </c>
      <c r="O137" s="82">
        <v>99.11012342051716</v>
      </c>
    </row>
    <row r="138" spans="1:15" s="92" customFormat="1" ht="12">
      <c r="A138" s="101">
        <v>6</v>
      </c>
      <c r="B138" s="101">
        <v>2000</v>
      </c>
      <c r="C138" s="100">
        <v>92.50851123002586</v>
      </c>
      <c r="D138" s="100">
        <v>100.32000696317122</v>
      </c>
      <c r="E138" s="100">
        <v>93.14211438355377</v>
      </c>
      <c r="F138" s="100">
        <v>101.25762478315202</v>
      </c>
      <c r="G138" s="100">
        <v>105.08590251555883</v>
      </c>
      <c r="H138" s="100">
        <v>101.86161250065932</v>
      </c>
      <c r="I138" s="100">
        <v>103.08726526683297</v>
      </c>
      <c r="J138" s="100">
        <v>97.37142026630853</v>
      </c>
      <c r="K138" s="100">
        <v>87.8541376677441</v>
      </c>
      <c r="L138" s="100">
        <v>89.93091928786009</v>
      </c>
      <c r="M138" s="100">
        <v>103.68927823238964</v>
      </c>
      <c r="N138" s="100">
        <v>97.6494193675258</v>
      </c>
      <c r="O138" s="100">
        <v>99.70499694784739</v>
      </c>
    </row>
    <row r="139" spans="1:15" s="92" customFormat="1" ht="12">
      <c r="A139" s="91">
        <v>7</v>
      </c>
      <c r="B139" s="91">
        <v>2000</v>
      </c>
      <c r="C139" s="82">
        <v>91.71243621927938</v>
      </c>
      <c r="D139" s="82">
        <v>98.54927613839654</v>
      </c>
      <c r="E139" s="82">
        <v>88.93595726024027</v>
      </c>
      <c r="F139" s="82">
        <v>95.03731177508584</v>
      </c>
      <c r="G139" s="82">
        <v>104.84372154865615</v>
      </c>
      <c r="H139" s="82">
        <v>102.40510841573959</v>
      </c>
      <c r="I139" s="82">
        <v>103.33082319343465</v>
      </c>
      <c r="J139" s="82">
        <v>101.54915787881582</v>
      </c>
      <c r="K139" s="82">
        <v>92.70288882712323</v>
      </c>
      <c r="L139" s="82">
        <v>94.69081846680633</v>
      </c>
      <c r="M139" s="82">
        <v>104.21561223638071</v>
      </c>
      <c r="N139" s="82">
        <v>99.48992508256775</v>
      </c>
      <c r="O139" s="82">
        <v>101.09813910821804</v>
      </c>
    </row>
    <row r="140" spans="1:15" s="92" customFormat="1" ht="12">
      <c r="A140" s="101">
        <v>8</v>
      </c>
      <c r="B140" s="101">
        <v>2000</v>
      </c>
      <c r="C140" s="100">
        <v>98.08821351180669</v>
      </c>
      <c r="D140" s="100">
        <v>106.52532379704961</v>
      </c>
      <c r="E140" s="100">
        <v>96.1963816685541</v>
      </c>
      <c r="F140" s="100">
        <v>103.90783814170075</v>
      </c>
      <c r="G140" s="100">
        <v>105.1610023749898</v>
      </c>
      <c r="H140" s="100">
        <v>103.0030532869629</v>
      </c>
      <c r="I140" s="100">
        <v>103.81975569758764</v>
      </c>
      <c r="J140" s="100">
        <v>106.56075980673</v>
      </c>
      <c r="K140" s="100">
        <v>92.71425764485267</v>
      </c>
      <c r="L140" s="100">
        <v>95.77071464642525</v>
      </c>
      <c r="M140" s="100">
        <v>105.65017845032114</v>
      </c>
      <c r="N140" s="100">
        <v>99.9167651105609</v>
      </c>
      <c r="O140" s="100">
        <v>101.8396513577013</v>
      </c>
    </row>
    <row r="141" spans="1:15" s="92" customFormat="1" ht="12">
      <c r="A141" s="91">
        <v>9</v>
      </c>
      <c r="B141" s="91">
        <v>2000</v>
      </c>
      <c r="C141" s="82">
        <v>98.99282188517023</v>
      </c>
      <c r="D141" s="82">
        <v>103.77815005980646</v>
      </c>
      <c r="E141" s="82">
        <v>98.55697561676982</v>
      </c>
      <c r="F141" s="82">
        <v>103.04992140018346</v>
      </c>
      <c r="G141" s="82">
        <v>105.0686607857813</v>
      </c>
      <c r="H141" s="82">
        <v>102.37390918469444</v>
      </c>
      <c r="I141" s="82">
        <v>103.39527494371214</v>
      </c>
      <c r="J141" s="82">
        <v>104.41800260347311</v>
      </c>
      <c r="K141" s="82">
        <v>96.66003274017206</v>
      </c>
      <c r="L141" s="82">
        <v>98.36703096760404</v>
      </c>
      <c r="M141" s="82">
        <v>105.3165396007857</v>
      </c>
      <c r="N141" s="82">
        <v>100.96809342039155</v>
      </c>
      <c r="O141" s="82">
        <v>102.43767649672859</v>
      </c>
    </row>
    <row r="142" spans="1:15" s="92" customFormat="1" ht="12">
      <c r="A142" s="101">
        <v>10</v>
      </c>
      <c r="B142" s="101">
        <v>2000</v>
      </c>
      <c r="C142" s="100">
        <v>103.07035446818367</v>
      </c>
      <c r="D142" s="100">
        <v>108.98704107385646</v>
      </c>
      <c r="E142" s="100">
        <v>101.56592593820113</v>
      </c>
      <c r="F142" s="100">
        <v>106.98929685705247</v>
      </c>
      <c r="G142" s="100">
        <v>104.94290328703144</v>
      </c>
      <c r="H142" s="100">
        <v>101.30119829210409</v>
      </c>
      <c r="I142" s="100">
        <v>102.67626489949988</v>
      </c>
      <c r="J142" s="100">
        <v>103.91497353746153</v>
      </c>
      <c r="K142" s="100">
        <v>99.43113912213549</v>
      </c>
      <c r="L142" s="100">
        <v>100.41281627177248</v>
      </c>
      <c r="M142" s="100">
        <v>105.16780015092252</v>
      </c>
      <c r="N142" s="100">
        <v>101.35608331461998</v>
      </c>
      <c r="O142" s="100">
        <v>102.65588777833565</v>
      </c>
    </row>
    <row r="143" spans="1:15" s="92" customFormat="1" ht="12">
      <c r="A143" s="91">
        <v>11</v>
      </c>
      <c r="B143" s="91">
        <v>2000</v>
      </c>
      <c r="C143" s="82">
        <v>105.06794931856652</v>
      </c>
      <c r="D143" s="82">
        <v>111.21468597129162</v>
      </c>
      <c r="E143" s="82">
        <v>103.55125412124114</v>
      </c>
      <c r="F143" s="82">
        <v>108.92244150061397</v>
      </c>
      <c r="G143" s="82">
        <v>104.24590838088592</v>
      </c>
      <c r="H143" s="82">
        <v>101.82149645656318</v>
      </c>
      <c r="I143" s="82">
        <v>102.73540726310337</v>
      </c>
      <c r="J143" s="82">
        <v>104.5730270361038</v>
      </c>
      <c r="K143" s="82">
        <v>101.1754921485789</v>
      </c>
      <c r="L143" s="82">
        <v>101.90180737458547</v>
      </c>
      <c r="M143" s="82">
        <v>104.91162557794419</v>
      </c>
      <c r="N143" s="82">
        <v>102.56843297130686</v>
      </c>
      <c r="O143" s="82">
        <v>103.38170514496424</v>
      </c>
    </row>
    <row r="144" spans="1:15" s="92" customFormat="1" ht="12">
      <c r="A144" s="101">
        <v>12</v>
      </c>
      <c r="B144" s="101">
        <v>2000</v>
      </c>
      <c r="C144" s="100">
        <v>94.5026188825652</v>
      </c>
      <c r="D144" s="100">
        <v>99.01023935484855</v>
      </c>
      <c r="E144" s="100">
        <v>102.12695873919652</v>
      </c>
      <c r="F144" s="100">
        <v>105.89572627785678</v>
      </c>
      <c r="G144" s="100">
        <v>103.67882474092141</v>
      </c>
      <c r="H144" s="100">
        <v>100.28550767438341</v>
      </c>
      <c r="I144" s="100">
        <v>101.5709514320918</v>
      </c>
      <c r="J144" s="100">
        <v>105.15600550525414</v>
      </c>
      <c r="K144" s="100">
        <v>96.50481719372092</v>
      </c>
      <c r="L144" s="100">
        <v>98.45136806038475</v>
      </c>
      <c r="M144" s="100">
        <v>104.69693626119691</v>
      </c>
      <c r="N144" s="100">
        <v>99.33944844602664</v>
      </c>
      <c r="O144" s="100">
        <v>101.11313982740229</v>
      </c>
    </row>
    <row r="145" spans="1:15" s="92" customFormat="1" ht="12">
      <c r="A145" s="91">
        <v>1</v>
      </c>
      <c r="B145" s="91">
        <v>2001</v>
      </c>
      <c r="C145" s="82">
        <v>87.38515209182036</v>
      </c>
      <c r="D145" s="82">
        <v>90.16698203302805</v>
      </c>
      <c r="E145" s="82">
        <v>87.42222878484817</v>
      </c>
      <c r="F145" s="82">
        <v>90.02106820796394</v>
      </c>
      <c r="G145" s="82">
        <v>101.4745386337613</v>
      </c>
      <c r="H145" s="82">
        <v>102.16911868328317</v>
      </c>
      <c r="I145" s="82">
        <v>101.90996874954759</v>
      </c>
      <c r="J145" s="82">
        <v>94.41496365913865</v>
      </c>
      <c r="K145" s="82">
        <v>88.92124503930815</v>
      </c>
      <c r="L145" s="82">
        <v>90.19632331034076</v>
      </c>
      <c r="M145" s="82">
        <v>99.55214518094857</v>
      </c>
      <c r="N145" s="82">
        <v>96.5487249878323</v>
      </c>
      <c r="O145" s="82">
        <v>97.51024102577496</v>
      </c>
    </row>
    <row r="146" spans="1:15" s="92" customFormat="1" ht="12">
      <c r="A146" s="101">
        <v>2</v>
      </c>
      <c r="B146" s="101">
        <v>2001</v>
      </c>
      <c r="C146" s="100">
        <v>91.59465020092112</v>
      </c>
      <c r="D146" s="100">
        <v>93.03484522878819</v>
      </c>
      <c r="E146" s="100">
        <v>91.34634248011345</v>
      </c>
      <c r="F146" s="100">
        <v>92.71503073221233</v>
      </c>
      <c r="G146" s="100">
        <v>101.64657445340939</v>
      </c>
      <c r="H146" s="100">
        <v>102.562127101956</v>
      </c>
      <c r="I146" s="100">
        <v>102.22053161794283</v>
      </c>
      <c r="J146" s="100">
        <v>98.68303502069395</v>
      </c>
      <c r="K146" s="100">
        <v>97.41749668571399</v>
      </c>
      <c r="L146" s="100">
        <v>97.71122494952914</v>
      </c>
      <c r="M146" s="100">
        <v>100.83957278219205</v>
      </c>
      <c r="N146" s="100">
        <v>100.37952413230725</v>
      </c>
      <c r="O146" s="100">
        <v>100.52680427516304</v>
      </c>
    </row>
    <row r="147" spans="1:15" s="92" customFormat="1" ht="12">
      <c r="A147" s="91">
        <v>3</v>
      </c>
      <c r="B147" s="91">
        <v>2001</v>
      </c>
      <c r="C147" s="82">
        <v>100.78008872924823</v>
      </c>
      <c r="D147" s="82">
        <v>101.8791445314534</v>
      </c>
      <c r="E147" s="82">
        <v>100.06402983100116</v>
      </c>
      <c r="F147" s="82">
        <v>101.1650790558121</v>
      </c>
      <c r="G147" s="82">
        <v>101.50270264586138</v>
      </c>
      <c r="H147" s="82">
        <v>102.6898084250152</v>
      </c>
      <c r="I147" s="82">
        <v>102.24689564020858</v>
      </c>
      <c r="J147" s="82">
        <v>96.20195026506228</v>
      </c>
      <c r="K147" s="82">
        <v>98.89258734378527</v>
      </c>
      <c r="L147" s="82">
        <v>98.26809724668958</v>
      </c>
      <c r="M147" s="82">
        <v>100.05925432093238</v>
      </c>
      <c r="N147" s="82">
        <v>101.07884216743138</v>
      </c>
      <c r="O147" s="82">
        <v>100.75243094174039</v>
      </c>
    </row>
    <row r="148" spans="1:15" s="92" customFormat="1" ht="12">
      <c r="A148" s="101">
        <v>4</v>
      </c>
      <c r="B148" s="101">
        <v>2001</v>
      </c>
      <c r="C148" s="100">
        <v>94.77971942897044</v>
      </c>
      <c r="D148" s="100">
        <v>94.95583379898851</v>
      </c>
      <c r="E148" s="100">
        <v>94.23304136662935</v>
      </c>
      <c r="F148" s="100">
        <v>94.3268521145683</v>
      </c>
      <c r="G148" s="100">
        <v>100.96572515084203</v>
      </c>
      <c r="H148" s="100">
        <v>102.00851907909373</v>
      </c>
      <c r="I148" s="100">
        <v>101.6194494857584</v>
      </c>
      <c r="J148" s="100">
        <v>98.21914152451271</v>
      </c>
      <c r="K148" s="100">
        <v>101.0763906788637</v>
      </c>
      <c r="L148" s="100">
        <v>100.41323033816323</v>
      </c>
      <c r="M148" s="100">
        <v>100.21780273343893</v>
      </c>
      <c r="N148" s="100">
        <v>101.61306478017791</v>
      </c>
      <c r="O148" s="100">
        <v>101.16638507876715</v>
      </c>
    </row>
    <row r="149" spans="1:15" s="92" customFormat="1" ht="12">
      <c r="A149" s="91">
        <v>5</v>
      </c>
      <c r="B149" s="91">
        <v>2001</v>
      </c>
      <c r="C149" s="82">
        <v>102.94388972884849</v>
      </c>
      <c r="D149" s="82">
        <v>102.63771136907741</v>
      </c>
      <c r="E149" s="82">
        <v>102.40874358913821</v>
      </c>
      <c r="F149" s="82">
        <v>102.16487157835097</v>
      </c>
      <c r="G149" s="82">
        <v>101.2067878462848</v>
      </c>
      <c r="H149" s="82">
        <v>101.19092484461862</v>
      </c>
      <c r="I149" s="82">
        <v>101.19684337889483</v>
      </c>
      <c r="J149" s="82">
        <v>98.43314122831656</v>
      </c>
      <c r="K149" s="82">
        <v>102.54278651051263</v>
      </c>
      <c r="L149" s="82">
        <v>101.58894817921097</v>
      </c>
      <c r="M149" s="82">
        <v>100.45149590336108</v>
      </c>
      <c r="N149" s="82">
        <v>101.76445045244837</v>
      </c>
      <c r="O149" s="82">
        <v>101.3441207034074</v>
      </c>
    </row>
    <row r="150" spans="1:15" s="92" customFormat="1" ht="12">
      <c r="A150" s="101">
        <v>6</v>
      </c>
      <c r="B150" s="101">
        <v>2001</v>
      </c>
      <c r="C150" s="100">
        <v>98.79542337518797</v>
      </c>
      <c r="D150" s="100">
        <v>98.50663266294679</v>
      </c>
      <c r="E150" s="100">
        <v>99.4226089508885</v>
      </c>
      <c r="F150" s="100">
        <v>99.15827055470874</v>
      </c>
      <c r="G150" s="100">
        <v>100.817026873334</v>
      </c>
      <c r="H150" s="100">
        <v>100.38051268788902</v>
      </c>
      <c r="I150" s="100">
        <v>100.54337746108631</v>
      </c>
      <c r="J150" s="100">
        <v>100.24076491990247</v>
      </c>
      <c r="K150" s="100">
        <v>102.1232194204926</v>
      </c>
      <c r="L150" s="100">
        <v>101.68630646662456</v>
      </c>
      <c r="M150" s="100">
        <v>100.66010493251403</v>
      </c>
      <c r="N150" s="100">
        <v>101.11985382263781</v>
      </c>
      <c r="O150" s="100">
        <v>100.97266964498147</v>
      </c>
    </row>
    <row r="151" spans="1:15" s="92" customFormat="1" ht="12">
      <c r="A151" s="91">
        <v>7</v>
      </c>
      <c r="B151" s="91">
        <v>2001</v>
      </c>
      <c r="C151" s="82">
        <v>100.34969100977345</v>
      </c>
      <c r="D151" s="82">
        <v>99.80747748055349</v>
      </c>
      <c r="E151" s="82">
        <v>97.11203902345889</v>
      </c>
      <c r="F151" s="82">
        <v>96.66838402628953</v>
      </c>
      <c r="G151" s="82">
        <v>100.62270389813371</v>
      </c>
      <c r="H151" s="82">
        <v>99.96620677261636</v>
      </c>
      <c r="I151" s="82">
        <v>100.21114785131934</v>
      </c>
      <c r="J151" s="82">
        <v>100.10329690026418</v>
      </c>
      <c r="K151" s="82">
        <v>100.82436304637888</v>
      </c>
      <c r="L151" s="82">
        <v>100.65700540786253</v>
      </c>
      <c r="M151" s="82">
        <v>100.4812641350263</v>
      </c>
      <c r="N151" s="82">
        <v>100.33027849011496</v>
      </c>
      <c r="O151" s="82">
        <v>100.37861508964046</v>
      </c>
    </row>
    <row r="152" spans="1:15" s="92" customFormat="1" ht="12">
      <c r="A152" s="101">
        <v>8</v>
      </c>
      <c r="B152" s="101">
        <v>2001</v>
      </c>
      <c r="C152" s="100">
        <v>104.29668582476167</v>
      </c>
      <c r="D152" s="100">
        <v>103.56628776876849</v>
      </c>
      <c r="E152" s="100">
        <v>103.25753454742792</v>
      </c>
      <c r="F152" s="100">
        <v>102.61093750702885</v>
      </c>
      <c r="G152" s="100">
        <v>100.13678418839534</v>
      </c>
      <c r="H152" s="100">
        <v>99.29735886565899</v>
      </c>
      <c r="I152" s="100">
        <v>99.61055101235667</v>
      </c>
      <c r="J152" s="100">
        <v>102.47982448382339</v>
      </c>
      <c r="K152" s="100">
        <v>100.35408131755938</v>
      </c>
      <c r="L152" s="100">
        <v>100.84746095868539</v>
      </c>
      <c r="M152" s="100">
        <v>100.77481768755057</v>
      </c>
      <c r="N152" s="100">
        <v>99.745672033954</v>
      </c>
      <c r="O152" s="100">
        <v>100.07514309950123</v>
      </c>
    </row>
    <row r="153" spans="1:15" s="92" customFormat="1" ht="12">
      <c r="A153" s="91">
        <v>9</v>
      </c>
      <c r="B153" s="91">
        <v>2001</v>
      </c>
      <c r="C153" s="82">
        <v>104.80759749771163</v>
      </c>
      <c r="D153" s="82">
        <v>103.46396496424381</v>
      </c>
      <c r="E153" s="82">
        <v>102.04840883373411</v>
      </c>
      <c r="F153" s="82">
        <v>100.70574405852962</v>
      </c>
      <c r="G153" s="82">
        <v>99.04627689794891</v>
      </c>
      <c r="H153" s="82">
        <v>98.63358794759459</v>
      </c>
      <c r="I153" s="82">
        <v>98.7875634529541</v>
      </c>
      <c r="J153" s="82">
        <v>102.33420120331753</v>
      </c>
      <c r="K153" s="82">
        <v>101.64905619898387</v>
      </c>
      <c r="L153" s="82">
        <v>101.80807663086017</v>
      </c>
      <c r="M153" s="82">
        <v>99.94161184101638</v>
      </c>
      <c r="N153" s="82">
        <v>99.91289655246254</v>
      </c>
      <c r="O153" s="82">
        <v>99.92208947543152</v>
      </c>
    </row>
    <row r="154" spans="1:15" s="92" customFormat="1" ht="12">
      <c r="A154" s="101">
        <v>10</v>
      </c>
      <c r="B154" s="101">
        <v>2001</v>
      </c>
      <c r="C154" s="100">
        <v>108.78377491084863</v>
      </c>
      <c r="D154" s="100">
        <v>107.6790196202707</v>
      </c>
      <c r="E154" s="100">
        <v>107.28369534563974</v>
      </c>
      <c r="F154" s="100">
        <v>106.21061765574807</v>
      </c>
      <c r="G154" s="100">
        <v>98.1848227756504</v>
      </c>
      <c r="H154" s="100">
        <v>97.55026253601129</v>
      </c>
      <c r="I154" s="100">
        <v>97.78701889572382</v>
      </c>
      <c r="J154" s="100">
        <v>101.8427194091522</v>
      </c>
      <c r="K154" s="100">
        <v>102.6883156706805</v>
      </c>
      <c r="L154" s="100">
        <v>102.49205490565893</v>
      </c>
      <c r="M154" s="100">
        <v>99.18090491438925</v>
      </c>
      <c r="N154" s="100">
        <v>99.73007510224296</v>
      </c>
      <c r="O154" s="100">
        <v>99.55426355766072</v>
      </c>
    </row>
    <row r="155" spans="1:15" s="92" customFormat="1" ht="12">
      <c r="A155" s="91">
        <v>11</v>
      </c>
      <c r="B155" s="91">
        <v>2001</v>
      </c>
      <c r="C155" s="82">
        <v>107.22901821128116</v>
      </c>
      <c r="D155" s="82">
        <v>106.63646172642468</v>
      </c>
      <c r="E155" s="82">
        <v>110.34910545319367</v>
      </c>
      <c r="F155" s="82">
        <v>109.77586519456258</v>
      </c>
      <c r="G155" s="82">
        <v>97.78133576477462</v>
      </c>
      <c r="H155" s="82">
        <v>97.18036832123694</v>
      </c>
      <c r="I155" s="82">
        <v>97.40459110632453</v>
      </c>
      <c r="J155" s="82">
        <v>103.41953085824488</v>
      </c>
      <c r="K155" s="82">
        <v>105.06142603197272</v>
      </c>
      <c r="L155" s="82">
        <v>104.68034629269071</v>
      </c>
      <c r="M155" s="82">
        <v>99.31667314306308</v>
      </c>
      <c r="N155" s="82">
        <v>100.52389712150206</v>
      </c>
      <c r="O155" s="82">
        <v>100.13741599597779</v>
      </c>
    </row>
    <row r="156" spans="1:15" s="92" customFormat="1" ht="12">
      <c r="A156" s="101">
        <v>12</v>
      </c>
      <c r="B156" s="101">
        <v>2001</v>
      </c>
      <c r="C156" s="100">
        <v>98.25430899062681</v>
      </c>
      <c r="D156" s="100">
        <v>97.66563881545638</v>
      </c>
      <c r="E156" s="100">
        <v>105.05222179392693</v>
      </c>
      <c r="F156" s="100">
        <v>104.47727931422511</v>
      </c>
      <c r="G156" s="100">
        <v>96.61472087160404</v>
      </c>
      <c r="H156" s="100">
        <v>96.37120473502591</v>
      </c>
      <c r="I156" s="100">
        <v>96.46206134788318</v>
      </c>
      <c r="J156" s="100">
        <v>103.62743052757132</v>
      </c>
      <c r="K156" s="100">
        <v>98.44903205574833</v>
      </c>
      <c r="L156" s="100">
        <v>99.65092531368401</v>
      </c>
      <c r="M156" s="100">
        <v>98.52435242556717</v>
      </c>
      <c r="N156" s="100">
        <v>97.25272035688836</v>
      </c>
      <c r="O156" s="100">
        <v>97.659821111954</v>
      </c>
    </row>
    <row r="157" spans="1:15" s="92" customFormat="1" ht="12">
      <c r="A157" s="91">
        <v>1</v>
      </c>
      <c r="B157" s="91">
        <v>2002</v>
      </c>
      <c r="C157" s="82">
        <v>92.38133956356685</v>
      </c>
      <c r="D157" s="82">
        <v>91.44397539626046</v>
      </c>
      <c r="E157" s="82">
        <v>91.06090113816698</v>
      </c>
      <c r="F157" s="82">
        <v>90.17439889138427</v>
      </c>
      <c r="G157" s="82">
        <v>94.9345895625824</v>
      </c>
      <c r="H157" s="82">
        <v>91.79571196025192</v>
      </c>
      <c r="I157" s="82">
        <v>92.96683676178937</v>
      </c>
      <c r="J157" s="82">
        <v>100.47732424628826</v>
      </c>
      <c r="K157" s="82">
        <v>90.6175934948763</v>
      </c>
      <c r="L157" s="82">
        <v>92.906012198007</v>
      </c>
      <c r="M157" s="82">
        <v>96.44393210868994</v>
      </c>
      <c r="N157" s="82">
        <v>91.29589668625113</v>
      </c>
      <c r="O157" s="82">
        <v>92.94399062725778</v>
      </c>
    </row>
    <row r="158" spans="1:15" s="92" customFormat="1" ht="12">
      <c r="A158" s="101">
        <v>2</v>
      </c>
      <c r="B158" s="101">
        <v>2002</v>
      </c>
      <c r="C158" s="100">
        <v>94.52867626194359</v>
      </c>
      <c r="D158" s="100">
        <v>93.31582087649322</v>
      </c>
      <c r="E158" s="100">
        <v>93.23062859310413</v>
      </c>
      <c r="F158" s="100">
        <v>92.09447931833657</v>
      </c>
      <c r="G158" s="100">
        <v>94.77535026602426</v>
      </c>
      <c r="H158" s="100">
        <v>92.18416361448139</v>
      </c>
      <c r="I158" s="100">
        <v>93.1509432527768</v>
      </c>
      <c r="J158" s="100">
        <v>105.37229464812485</v>
      </c>
      <c r="K158" s="100">
        <v>98.54487477223557</v>
      </c>
      <c r="L158" s="100">
        <v>100.12950174958725</v>
      </c>
      <c r="M158" s="100">
        <v>97.66100507855911</v>
      </c>
      <c r="N158" s="100">
        <v>94.88268730593312</v>
      </c>
      <c r="O158" s="100">
        <v>95.77213897273748</v>
      </c>
    </row>
    <row r="159" spans="1:15" s="92" customFormat="1" ht="12">
      <c r="A159" s="91">
        <v>3</v>
      </c>
      <c r="B159" s="91">
        <v>2002</v>
      </c>
      <c r="C159" s="82">
        <v>93.08763596594142</v>
      </c>
      <c r="D159" s="82">
        <v>91.27503932827007</v>
      </c>
      <c r="E159" s="82">
        <v>93.0873256116674</v>
      </c>
      <c r="F159" s="82">
        <v>91.26886484560124</v>
      </c>
      <c r="G159" s="82">
        <v>93.94659118124207</v>
      </c>
      <c r="H159" s="82">
        <v>92.12424371662435</v>
      </c>
      <c r="I159" s="82">
        <v>92.80416711065797</v>
      </c>
      <c r="J159" s="82">
        <v>104.96932971916782</v>
      </c>
      <c r="K159" s="82">
        <v>100.53666247365378</v>
      </c>
      <c r="L159" s="82">
        <v>101.56547339001034</v>
      </c>
      <c r="M159" s="82">
        <v>96.94819403602405</v>
      </c>
      <c r="N159" s="82">
        <v>95.69320177103663</v>
      </c>
      <c r="O159" s="82">
        <v>96.09497545326904</v>
      </c>
    </row>
    <row r="160" spans="1:15" s="92" customFormat="1" ht="12">
      <c r="A160" s="101">
        <v>4</v>
      </c>
      <c r="B160" s="101">
        <v>2002</v>
      </c>
      <c r="C160" s="100">
        <v>105.96884442551968</v>
      </c>
      <c r="D160" s="100">
        <v>102.8869886992601</v>
      </c>
      <c r="E160" s="100">
        <v>106.48320621981898</v>
      </c>
      <c r="F160" s="100">
        <v>103.29059683096541</v>
      </c>
      <c r="G160" s="100">
        <v>94.26865430508349</v>
      </c>
      <c r="H160" s="100">
        <v>91.91855540275894</v>
      </c>
      <c r="I160" s="100">
        <v>92.79538446692338</v>
      </c>
      <c r="J160" s="100">
        <v>102.4875898103474</v>
      </c>
      <c r="K160" s="100">
        <v>100.6637402528348</v>
      </c>
      <c r="L160" s="100">
        <v>101.08705114684788</v>
      </c>
      <c r="M160" s="100">
        <v>96.50675332112995</v>
      </c>
      <c r="N160" s="100">
        <v>95.62868905271809</v>
      </c>
      <c r="O160" s="100">
        <v>95.90979286841379</v>
      </c>
    </row>
    <row r="161" spans="1:15" s="92" customFormat="1" ht="12">
      <c r="A161" s="91">
        <v>5</v>
      </c>
      <c r="B161" s="91">
        <v>2002</v>
      </c>
      <c r="C161" s="82">
        <v>106.61630616072314</v>
      </c>
      <c r="D161" s="82">
        <v>102.70706513391896</v>
      </c>
      <c r="E161" s="82">
        <v>107.12747037898602</v>
      </c>
      <c r="F161" s="82">
        <v>103.18280126703155</v>
      </c>
      <c r="G161" s="82">
        <v>94.1698808843125</v>
      </c>
      <c r="H161" s="82">
        <v>91.45647737137344</v>
      </c>
      <c r="I161" s="82">
        <v>92.46885649320424</v>
      </c>
      <c r="J161" s="82">
        <v>101.75865262292052</v>
      </c>
      <c r="K161" s="82">
        <v>101.08435487963888</v>
      </c>
      <c r="L161" s="82">
        <v>101.24085768951363</v>
      </c>
      <c r="M161" s="82">
        <v>96.23637995226382</v>
      </c>
      <c r="N161" s="82">
        <v>95.541092268998</v>
      </c>
      <c r="O161" s="82">
        <v>95.76368192194649</v>
      </c>
    </row>
    <row r="162" spans="1:15" s="92" customFormat="1" ht="12">
      <c r="A162" s="101">
        <v>6</v>
      </c>
      <c r="B162" s="101">
        <v>2002</v>
      </c>
      <c r="C162" s="100">
        <v>100.40730150097119</v>
      </c>
      <c r="D162" s="100">
        <v>96.5019660059157</v>
      </c>
      <c r="E162" s="100">
        <v>101.44006870793294</v>
      </c>
      <c r="F162" s="100">
        <v>97.3471726010743</v>
      </c>
      <c r="G162" s="100">
        <v>93.48736489181482</v>
      </c>
      <c r="H162" s="100">
        <v>91.21943931222883</v>
      </c>
      <c r="I162" s="100">
        <v>92.06560925919406</v>
      </c>
      <c r="J162" s="100">
        <v>102.0717209116535</v>
      </c>
      <c r="K162" s="100">
        <v>100.14519397272099</v>
      </c>
      <c r="L162" s="100">
        <v>100.59233602865461</v>
      </c>
      <c r="M162" s="100">
        <v>95.82497159880121</v>
      </c>
      <c r="N162" s="100">
        <v>95.00617947666166</v>
      </c>
      <c r="O162" s="100">
        <v>95.2683078857943</v>
      </c>
    </row>
    <row r="163" spans="1:15" s="92" customFormat="1" ht="12">
      <c r="A163" s="91">
        <v>7</v>
      </c>
      <c r="B163" s="91">
        <v>2002</v>
      </c>
      <c r="C163" s="82">
        <v>106.79888221779852</v>
      </c>
      <c r="D163" s="82">
        <v>101.5347653059243</v>
      </c>
      <c r="E163" s="82">
        <v>108.52565191283624</v>
      </c>
      <c r="F163" s="82">
        <v>102.98866859145582</v>
      </c>
      <c r="G163" s="82">
        <v>93.06337539299084</v>
      </c>
      <c r="H163" s="82">
        <v>90.63910656351622</v>
      </c>
      <c r="I163" s="82">
        <v>91.54360865358942</v>
      </c>
      <c r="J163" s="82">
        <v>103.57412412544075</v>
      </c>
      <c r="K163" s="82">
        <v>100.51267236998149</v>
      </c>
      <c r="L163" s="82">
        <v>101.22322762068364</v>
      </c>
      <c r="M163" s="82">
        <v>95.92555826094758</v>
      </c>
      <c r="N163" s="82">
        <v>94.82795441197938</v>
      </c>
      <c r="O163" s="82">
        <v>95.17934170920455</v>
      </c>
    </row>
    <row r="164" spans="1:17" s="92" customFormat="1" ht="12">
      <c r="A164" s="101">
        <v>8</v>
      </c>
      <c r="B164" s="101">
        <v>2002</v>
      </c>
      <c r="C164" s="100">
        <v>110.4064679686539</v>
      </c>
      <c r="D164" s="100">
        <v>103.38461301171407</v>
      </c>
      <c r="E164" s="100">
        <v>110.97517104771941</v>
      </c>
      <c r="F164" s="100">
        <v>103.78603401733496</v>
      </c>
      <c r="G164" s="100">
        <v>92.76601487041322</v>
      </c>
      <c r="H164" s="100">
        <v>90.35506315079436</v>
      </c>
      <c r="I164" s="100">
        <v>91.25459658658639</v>
      </c>
      <c r="J164" s="100">
        <v>105.94469683662743</v>
      </c>
      <c r="K164" s="100">
        <v>102.43962140097875</v>
      </c>
      <c r="L164" s="100">
        <v>103.25314059182216</v>
      </c>
      <c r="M164" s="100">
        <v>96.3547028607841</v>
      </c>
      <c r="N164" s="100">
        <v>95.48192175670613</v>
      </c>
      <c r="O164" s="100">
        <v>95.76133421824174</v>
      </c>
      <c r="Q164" s="94"/>
    </row>
    <row r="165" spans="1:17" s="92" customFormat="1" ht="12">
      <c r="A165" s="91">
        <v>9</v>
      </c>
      <c r="B165" s="91">
        <v>2002</v>
      </c>
      <c r="C165" s="82">
        <v>111.90920617357534</v>
      </c>
      <c r="D165" s="82">
        <v>103.17530032211049</v>
      </c>
      <c r="E165" s="82">
        <v>112.99479180907484</v>
      </c>
      <c r="F165" s="82">
        <v>104.18995275541039</v>
      </c>
      <c r="G165" s="82">
        <v>92.18831670345477</v>
      </c>
      <c r="H165" s="82">
        <v>89.80248344695049</v>
      </c>
      <c r="I165" s="82">
        <v>90.69264510758691</v>
      </c>
      <c r="J165" s="82">
        <v>105.45360147276416</v>
      </c>
      <c r="K165" s="82">
        <v>103.61340567803924</v>
      </c>
      <c r="L165" s="82">
        <v>104.04051049258683</v>
      </c>
      <c r="M165" s="82">
        <v>95.80058751039236</v>
      </c>
      <c r="N165" s="82">
        <v>95.66174979580153</v>
      </c>
      <c r="O165" s="82">
        <v>95.7061973524759</v>
      </c>
      <c r="Q165" s="94"/>
    </row>
    <row r="166" spans="1:17" s="92" customFormat="1" ht="12">
      <c r="A166" s="101">
        <v>10</v>
      </c>
      <c r="B166" s="101">
        <v>2002</v>
      </c>
      <c r="C166" s="100">
        <v>120.99483084704102</v>
      </c>
      <c r="D166" s="100">
        <v>110.41864467164262</v>
      </c>
      <c r="E166" s="100">
        <v>119.63713397964699</v>
      </c>
      <c r="F166" s="100">
        <v>109.39685062868264</v>
      </c>
      <c r="G166" s="100">
        <v>91.9605217549075</v>
      </c>
      <c r="H166" s="100">
        <v>89.92377573873154</v>
      </c>
      <c r="I166" s="100">
        <v>90.68369188589358</v>
      </c>
      <c r="J166" s="100">
        <v>104.02321199613307</v>
      </c>
      <c r="K166" s="100">
        <v>105.25602884136232</v>
      </c>
      <c r="L166" s="100">
        <v>104.9698951530004</v>
      </c>
      <c r="M166" s="100">
        <v>95.24531394514545</v>
      </c>
      <c r="N166" s="100">
        <v>96.42846479230457</v>
      </c>
      <c r="O166" s="100">
        <v>96.04969044782351</v>
      </c>
      <c r="Q166" s="94"/>
    </row>
    <row r="167" spans="1:17" s="92" customFormat="1" ht="12">
      <c r="A167" s="91">
        <v>11</v>
      </c>
      <c r="B167" s="91">
        <v>2002</v>
      </c>
      <c r="C167" s="82">
        <v>114.65263955803304</v>
      </c>
      <c r="D167" s="82">
        <v>105.40132205488243</v>
      </c>
      <c r="E167" s="82">
        <v>119.25296576058626</v>
      </c>
      <c r="F167" s="82">
        <v>109.74381318543901</v>
      </c>
      <c r="G167" s="82">
        <v>91.65668063522621</v>
      </c>
      <c r="H167" s="82">
        <v>89.62785545155803</v>
      </c>
      <c r="I167" s="82">
        <v>90.38481631196667</v>
      </c>
      <c r="J167" s="82">
        <v>103.55802333004257</v>
      </c>
      <c r="K167" s="82">
        <v>106.90675621521373</v>
      </c>
      <c r="L167" s="82">
        <v>106.1295237370229</v>
      </c>
      <c r="M167" s="82">
        <v>94.89753626158327</v>
      </c>
      <c r="N167" s="82">
        <v>96.95840732170952</v>
      </c>
      <c r="O167" s="82">
        <v>96.29863930756856</v>
      </c>
      <c r="Q167" s="94"/>
    </row>
    <row r="168" spans="1:17" s="92" customFormat="1" ht="12">
      <c r="A168" s="101">
        <v>12</v>
      </c>
      <c r="B168" s="101">
        <v>2002</v>
      </c>
      <c r="C168" s="100">
        <v>111.5565424342568</v>
      </c>
      <c r="D168" s="100">
        <v>101.52352064320151</v>
      </c>
      <c r="E168" s="100">
        <v>119.71805098488237</v>
      </c>
      <c r="F168" s="100">
        <v>108.89681716238248</v>
      </c>
      <c r="G168" s="100">
        <v>91.20448892908841</v>
      </c>
      <c r="H168" s="100">
        <v>88.9885399498304</v>
      </c>
      <c r="I168" s="100">
        <v>89.81531726877517</v>
      </c>
      <c r="J168" s="100">
        <v>104.95910017427303</v>
      </c>
      <c r="K168" s="100">
        <v>101.90378025686395</v>
      </c>
      <c r="L168" s="100">
        <v>102.61291232338063</v>
      </c>
      <c r="M168" s="100">
        <v>94.95000826966887</v>
      </c>
      <c r="N168" s="100">
        <v>94.46781437134459</v>
      </c>
      <c r="O168" s="100">
        <v>94.62218410212672</v>
      </c>
      <c r="Q168" s="94"/>
    </row>
    <row r="169" spans="1:15" s="92" customFormat="1" ht="12">
      <c r="A169" s="91">
        <v>1</v>
      </c>
      <c r="B169" s="91">
        <v>2003</v>
      </c>
      <c r="C169" s="82">
        <v>107.34572870810038</v>
      </c>
      <c r="D169" s="82">
        <v>94.00021673265644</v>
      </c>
      <c r="E169" s="82">
        <v>106.60072618807457</v>
      </c>
      <c r="F169" s="82">
        <v>93.10232068980062</v>
      </c>
      <c r="G169" s="82">
        <v>89.62622230265207</v>
      </c>
      <c r="H169" s="82">
        <v>87.79615142123116</v>
      </c>
      <c r="I169" s="82">
        <v>88.478956445617</v>
      </c>
      <c r="J169" s="82">
        <v>100.67147760517744</v>
      </c>
      <c r="K169" s="82">
        <v>96.34341229174386</v>
      </c>
      <c r="L169" s="82">
        <v>97.3479453628132</v>
      </c>
      <c r="M169" s="82">
        <v>92.63395669948869</v>
      </c>
      <c r="N169" s="82">
        <v>91.42231607232978</v>
      </c>
      <c r="O169" s="82">
        <v>91.81021114538898</v>
      </c>
    </row>
    <row r="170" spans="1:15" s="92" customFormat="1" ht="12">
      <c r="A170" s="101">
        <v>2</v>
      </c>
      <c r="B170" s="101">
        <v>2003</v>
      </c>
      <c r="C170" s="100">
        <v>109.45206071924528</v>
      </c>
      <c r="D170" s="100">
        <v>94.99256417496045</v>
      </c>
      <c r="E170" s="100">
        <v>108.13303914142736</v>
      </c>
      <c r="F170" s="100">
        <v>93.59176304451675</v>
      </c>
      <c r="G170" s="100">
        <v>90.22300690563141</v>
      </c>
      <c r="H170" s="100">
        <v>88.02932366017889</v>
      </c>
      <c r="I170" s="100">
        <v>88.84779356596913</v>
      </c>
      <c r="J170" s="100">
        <v>104.60787321591938</v>
      </c>
      <c r="K170" s="100">
        <v>102.38804130129148</v>
      </c>
      <c r="L170" s="100">
        <v>102.90325870421229</v>
      </c>
      <c r="M170" s="100">
        <v>94.14015105579489</v>
      </c>
      <c r="N170" s="100">
        <v>94.12099152127524</v>
      </c>
      <c r="O170" s="100">
        <v>94.12712526165646</v>
      </c>
    </row>
    <row r="171" spans="1:15" s="92" customFormat="1" ht="12">
      <c r="A171" s="91">
        <v>3</v>
      </c>
      <c r="B171" s="91">
        <v>2003</v>
      </c>
      <c r="C171" s="82">
        <v>119.46321983033046</v>
      </c>
      <c r="D171" s="82">
        <v>102.21651684532605</v>
      </c>
      <c r="E171" s="82">
        <v>119.22550877354868</v>
      </c>
      <c r="F171" s="82">
        <v>101.55484911753095</v>
      </c>
      <c r="G171" s="82">
        <v>90.14666883651626</v>
      </c>
      <c r="H171" s="82">
        <v>88.3139281186185</v>
      </c>
      <c r="I171" s="82">
        <v>88.99772926713221</v>
      </c>
      <c r="J171" s="82">
        <v>103.91030304123413</v>
      </c>
      <c r="K171" s="82">
        <v>105.69182424696373</v>
      </c>
      <c r="L171" s="82">
        <v>105.27833765691344</v>
      </c>
      <c r="M171" s="82">
        <v>93.8946452199632</v>
      </c>
      <c r="N171" s="82">
        <v>95.68647864746289</v>
      </c>
      <c r="O171" s="82">
        <v>95.11284043932558</v>
      </c>
    </row>
    <row r="172" spans="1:15" s="92" customFormat="1" ht="12">
      <c r="A172" s="101">
        <v>4</v>
      </c>
      <c r="B172" s="101">
        <v>2003</v>
      </c>
      <c r="C172" s="100">
        <v>113.20458803569973</v>
      </c>
      <c r="D172" s="100">
        <v>97.024334246786</v>
      </c>
      <c r="E172" s="100">
        <v>114.924349872454</v>
      </c>
      <c r="F172" s="100">
        <v>98.51376373091419</v>
      </c>
      <c r="G172" s="100">
        <v>89.68323579015407</v>
      </c>
      <c r="H172" s="100">
        <v>88.18509457798893</v>
      </c>
      <c r="I172" s="100">
        <v>88.74405563096826</v>
      </c>
      <c r="J172" s="100">
        <v>103.09816367271095</v>
      </c>
      <c r="K172" s="100">
        <v>104.42601648479499</v>
      </c>
      <c r="L172" s="100">
        <v>104.11782518760945</v>
      </c>
      <c r="M172" s="100">
        <v>93.33625592579763</v>
      </c>
      <c r="N172" s="100">
        <v>95.07528522642073</v>
      </c>
      <c r="O172" s="100">
        <v>94.51855175075403</v>
      </c>
    </row>
    <row r="173" spans="1:15" s="92" customFormat="1" ht="12">
      <c r="A173" s="95">
        <v>5</v>
      </c>
      <c r="B173" s="95">
        <v>2003</v>
      </c>
      <c r="C173" s="82">
        <v>120.67752154165399</v>
      </c>
      <c r="D173" s="82">
        <v>103.76916444462681</v>
      </c>
      <c r="E173" s="82">
        <v>119.6243180310251</v>
      </c>
      <c r="F173" s="82">
        <v>102.67017705727568</v>
      </c>
      <c r="G173" s="82">
        <v>89.4237075224232</v>
      </c>
      <c r="H173" s="82">
        <v>87.91754069612433</v>
      </c>
      <c r="I173" s="82">
        <v>88.47949613020111</v>
      </c>
      <c r="J173" s="82">
        <v>103.6436287779456</v>
      </c>
      <c r="K173" s="82">
        <v>105.10055382545835</v>
      </c>
      <c r="L173" s="82">
        <v>104.76240518713875</v>
      </c>
      <c r="M173" s="82">
        <v>93.29593547090386</v>
      </c>
      <c r="N173" s="82">
        <v>95.20741235827442</v>
      </c>
      <c r="O173" s="82">
        <v>94.59547144918156</v>
      </c>
    </row>
    <row r="174" spans="1:15" s="92" customFormat="1" ht="12">
      <c r="A174" s="101">
        <v>6</v>
      </c>
      <c r="B174" s="101">
        <v>2003</v>
      </c>
      <c r="C174" s="100">
        <v>110.81382426675337</v>
      </c>
      <c r="D174" s="100">
        <v>95.26307578785591</v>
      </c>
      <c r="E174" s="100">
        <v>109.71187028387838</v>
      </c>
      <c r="F174" s="100">
        <v>94.49110417533043</v>
      </c>
      <c r="G174" s="100">
        <v>89.09294015441199</v>
      </c>
      <c r="H174" s="100">
        <v>87.4810897436478</v>
      </c>
      <c r="I174" s="100">
        <v>88.08247604523939</v>
      </c>
      <c r="J174" s="100">
        <v>103.24039573772421</v>
      </c>
      <c r="K174" s="100">
        <v>104.62990822128175</v>
      </c>
      <c r="L174" s="100">
        <v>104.30740586946538</v>
      </c>
      <c r="M174" s="100">
        <v>92.9454349696217</v>
      </c>
      <c r="N174" s="100">
        <v>94.75645436791406</v>
      </c>
      <c r="O174" s="100">
        <v>94.17667395607747</v>
      </c>
    </row>
    <row r="175" spans="1:15" s="92" customFormat="1" ht="10.5">
      <c r="A175" s="96">
        <v>7</v>
      </c>
      <c r="B175" s="96">
        <v>2003</v>
      </c>
      <c r="C175" s="82">
        <v>124.36218422583724</v>
      </c>
      <c r="D175" s="82">
        <v>106.26283858960984</v>
      </c>
      <c r="E175" s="82">
        <v>124.82828153314932</v>
      </c>
      <c r="F175" s="82">
        <v>106.78380651880988</v>
      </c>
      <c r="G175" s="82">
        <v>88.54561559087153</v>
      </c>
      <c r="H175" s="82">
        <v>87.23555902462641</v>
      </c>
      <c r="I175" s="82">
        <v>87.72434512288253</v>
      </c>
      <c r="J175" s="82">
        <v>103.36699322964732</v>
      </c>
      <c r="K175" s="82">
        <v>101.89867977860123</v>
      </c>
      <c r="L175" s="82">
        <v>102.23947163673094</v>
      </c>
      <c r="M175" s="82">
        <v>92.58162617746784</v>
      </c>
      <c r="N175" s="82">
        <v>93.45636952267606</v>
      </c>
      <c r="O175" s="82">
        <v>93.17632886854815</v>
      </c>
    </row>
    <row r="176" spans="1:15" s="92" customFormat="1" ht="12">
      <c r="A176" s="101">
        <v>8</v>
      </c>
      <c r="B176" s="101">
        <v>2003</v>
      </c>
      <c r="C176" s="100">
        <v>120.43173884308663</v>
      </c>
      <c r="D176" s="100">
        <v>102.12142249552895</v>
      </c>
      <c r="E176" s="100">
        <v>120.226844063336</v>
      </c>
      <c r="F176" s="100">
        <v>102.21679116271739</v>
      </c>
      <c r="G176" s="100">
        <v>88.19719930869962</v>
      </c>
      <c r="H176" s="100">
        <v>87.1256758540581</v>
      </c>
      <c r="I176" s="100">
        <v>87.5254645212645</v>
      </c>
      <c r="J176" s="100">
        <v>105.9967651904641</v>
      </c>
      <c r="K176" s="100">
        <v>106.45443504891186</v>
      </c>
      <c r="L176" s="100">
        <v>106.34821102613306</v>
      </c>
      <c r="M176" s="100">
        <v>93.04420058526608</v>
      </c>
      <c r="N176" s="100">
        <v>95.32587757994415</v>
      </c>
      <c r="O176" s="100">
        <v>94.59542067324293</v>
      </c>
    </row>
    <row r="177" spans="1:15" s="92" customFormat="1" ht="12">
      <c r="A177" s="95">
        <v>9</v>
      </c>
      <c r="B177" s="91">
        <v>2003</v>
      </c>
      <c r="C177" s="82">
        <v>128.9521483071136</v>
      </c>
      <c r="D177" s="82">
        <v>109.8255961794739</v>
      </c>
      <c r="E177" s="82">
        <v>127.62490599750164</v>
      </c>
      <c r="F177" s="82">
        <v>108.75548643388674</v>
      </c>
      <c r="G177" s="82">
        <v>87.66467678487007</v>
      </c>
      <c r="H177" s="82">
        <v>87.3665635804851</v>
      </c>
      <c r="I177" s="82">
        <v>87.47779052576702</v>
      </c>
      <c r="J177" s="82">
        <v>106.44420151653566</v>
      </c>
      <c r="K177" s="82">
        <v>108.55834587962292</v>
      </c>
      <c r="L177" s="82">
        <v>108.06765829153495</v>
      </c>
      <c r="M177" s="82">
        <v>92.77853073795711</v>
      </c>
      <c r="N177" s="82">
        <v>96.35715051015511</v>
      </c>
      <c r="O177" s="82">
        <v>95.21148986881246</v>
      </c>
    </row>
    <row r="178" spans="1:15" s="92" customFormat="1" ht="12">
      <c r="A178" s="101">
        <v>10</v>
      </c>
      <c r="B178" s="101">
        <v>2003</v>
      </c>
      <c r="C178" s="100">
        <v>133.46657598994545</v>
      </c>
      <c r="D178" s="100">
        <v>113.40340283670714</v>
      </c>
      <c r="E178" s="100">
        <v>133.17073870334272</v>
      </c>
      <c r="F178" s="100">
        <v>113.15406294006529</v>
      </c>
      <c r="G178" s="100">
        <v>87.62383511925434</v>
      </c>
      <c r="H178" s="100">
        <v>87.09741075142416</v>
      </c>
      <c r="I178" s="100">
        <v>87.29382128773875</v>
      </c>
      <c r="J178" s="100">
        <v>106.55370884678842</v>
      </c>
      <c r="K178" s="100">
        <v>110.77143183102606</v>
      </c>
      <c r="L178" s="100">
        <v>109.79250893697328</v>
      </c>
      <c r="M178" s="100">
        <v>92.77863062000303</v>
      </c>
      <c r="N178" s="100">
        <v>97.14108435502006</v>
      </c>
      <c r="O178" s="100">
        <v>95.74448682244189</v>
      </c>
    </row>
    <row r="179" spans="1:15" s="92" customFormat="1" ht="12">
      <c r="A179" s="95">
        <v>11</v>
      </c>
      <c r="B179" s="91">
        <v>2003</v>
      </c>
      <c r="C179" s="82">
        <v>133.8783750792142</v>
      </c>
      <c r="D179" s="82">
        <v>112.28275889578379</v>
      </c>
      <c r="E179" s="82">
        <v>133.06337196930326</v>
      </c>
      <c r="F179" s="82">
        <v>111.76944242238741</v>
      </c>
      <c r="G179" s="82">
        <v>86.91875318999821</v>
      </c>
      <c r="H179" s="82">
        <v>87.15911899492023</v>
      </c>
      <c r="I179" s="82">
        <v>87.06943778040691</v>
      </c>
      <c r="J179" s="82">
        <v>108.87604723993542</v>
      </c>
      <c r="K179" s="82">
        <v>112.94028918584897</v>
      </c>
      <c r="L179" s="82">
        <v>111.99698885467666</v>
      </c>
      <c r="M179" s="82">
        <v>92.89794577238723</v>
      </c>
      <c r="N179" s="82">
        <v>98.09674795308446</v>
      </c>
      <c r="O179" s="82">
        <v>96.43240152354106</v>
      </c>
    </row>
    <row r="180" spans="1:15" s="92" customFormat="1" ht="12">
      <c r="A180" s="101">
        <v>12</v>
      </c>
      <c r="B180" s="101">
        <v>2003</v>
      </c>
      <c r="C180" s="100">
        <v>126.97232587567468</v>
      </c>
      <c r="D180" s="100">
        <v>106.87313007524631</v>
      </c>
      <c r="E180" s="100">
        <v>133.4035141943369</v>
      </c>
      <c r="F180" s="100">
        <v>112.83155020164729</v>
      </c>
      <c r="G180" s="100">
        <v>86.2294648137354</v>
      </c>
      <c r="H180" s="100">
        <v>87.10291020761522</v>
      </c>
      <c r="I180" s="100">
        <v>86.77702506867199</v>
      </c>
      <c r="J180" s="100">
        <v>109.48545383737178</v>
      </c>
      <c r="K180" s="100">
        <v>107.9455251569687</v>
      </c>
      <c r="L180" s="100">
        <v>108.30293872966865</v>
      </c>
      <c r="M180" s="100">
        <v>92.56230513322117</v>
      </c>
      <c r="N180" s="100">
        <v>95.94536332923992</v>
      </c>
      <c r="O180" s="100">
        <v>94.86230984234494</v>
      </c>
    </row>
    <row r="181" spans="1:15" s="92" customFormat="1" ht="12">
      <c r="A181" s="97">
        <v>1</v>
      </c>
      <c r="B181" s="91">
        <v>2004</v>
      </c>
      <c r="C181" s="82">
        <v>114.54714460414837</v>
      </c>
      <c r="D181" s="82">
        <v>95.38694273049677</v>
      </c>
      <c r="E181" s="82">
        <v>113.69518990748844</v>
      </c>
      <c r="F181" s="82">
        <v>94.56964372986427</v>
      </c>
      <c r="G181" s="82">
        <v>85.23202825817614</v>
      </c>
      <c r="H181" s="82">
        <v>86.39961440928221</v>
      </c>
      <c r="I181" s="82">
        <v>85.96398445720104</v>
      </c>
      <c r="J181" s="82">
        <v>103.4525621169859</v>
      </c>
      <c r="K181" s="82">
        <v>98.67256519727407</v>
      </c>
      <c r="L181" s="82">
        <v>99.78199045722948</v>
      </c>
      <c r="M181" s="82">
        <v>90.19366335984182</v>
      </c>
      <c r="N181" s="82">
        <v>91.60639831190338</v>
      </c>
      <c r="O181" s="82">
        <v>91.15412482819882</v>
      </c>
    </row>
    <row r="182" spans="1:15" s="92" customFormat="1" ht="12">
      <c r="A182" s="101">
        <v>2</v>
      </c>
      <c r="B182" s="101">
        <v>2004</v>
      </c>
      <c r="C182" s="100">
        <v>123.01235580313981</v>
      </c>
      <c r="D182" s="100">
        <v>101.87021030894658</v>
      </c>
      <c r="E182" s="100">
        <v>121.77381680456061</v>
      </c>
      <c r="F182" s="100">
        <v>100.94085014442221</v>
      </c>
      <c r="G182" s="100">
        <v>84.97813286816063</v>
      </c>
      <c r="H182" s="100">
        <v>86.8112732976227</v>
      </c>
      <c r="I182" s="100">
        <v>86.12732301550594</v>
      </c>
      <c r="J182" s="100">
        <v>106.99073490549563</v>
      </c>
      <c r="K182" s="100">
        <v>104.68583714745665</v>
      </c>
      <c r="L182" s="100">
        <v>105.22079811863175</v>
      </c>
      <c r="M182" s="100">
        <v>90.9723863732318</v>
      </c>
      <c r="N182" s="100">
        <v>94.39453448129424</v>
      </c>
      <c r="O182" s="100">
        <v>93.29896673567585</v>
      </c>
    </row>
    <row r="183" spans="1:15" s="92" customFormat="1" ht="12">
      <c r="A183" s="97">
        <v>3</v>
      </c>
      <c r="B183" s="91">
        <v>2004</v>
      </c>
      <c r="C183" s="82">
        <v>135.97555543380432</v>
      </c>
      <c r="D183" s="82">
        <v>111.7345875775811</v>
      </c>
      <c r="E183" s="82">
        <v>135.27551011664548</v>
      </c>
      <c r="F183" s="82">
        <v>110.96025381366111</v>
      </c>
      <c r="G183" s="82">
        <v>84.7810170190065</v>
      </c>
      <c r="H183" s="82">
        <v>87.08863540059068</v>
      </c>
      <c r="I183" s="82">
        <v>86.22765594820606</v>
      </c>
      <c r="J183" s="82">
        <v>105.37360652078056</v>
      </c>
      <c r="K183" s="82">
        <v>108.4763809985463</v>
      </c>
      <c r="L183" s="82">
        <v>107.756234847953</v>
      </c>
      <c r="M183" s="82">
        <v>90.388586791546</v>
      </c>
      <c r="N183" s="82">
        <v>96.1623595127863</v>
      </c>
      <c r="O183" s="82">
        <v>94.31394180432432</v>
      </c>
    </row>
    <row r="184" spans="1:15" s="92" customFormat="1" ht="12">
      <c r="A184" s="101">
        <v>4</v>
      </c>
      <c r="B184" s="101">
        <v>2004</v>
      </c>
      <c r="C184" s="100">
        <v>124.98423280722605</v>
      </c>
      <c r="D184" s="100">
        <v>102.07828104624387</v>
      </c>
      <c r="E184" s="100">
        <v>125.742680424847</v>
      </c>
      <c r="F184" s="100">
        <v>102.83541842721208</v>
      </c>
      <c r="G184" s="100">
        <v>84.48144683667225</v>
      </c>
      <c r="H184" s="100">
        <v>86.8393156866243</v>
      </c>
      <c r="I184" s="100">
        <v>85.95958763131524</v>
      </c>
      <c r="J184" s="100">
        <v>104.58599903663259</v>
      </c>
      <c r="K184" s="100">
        <v>109.0033220338159</v>
      </c>
      <c r="L184" s="100">
        <v>107.97807247889514</v>
      </c>
      <c r="M184" s="100">
        <v>89.95611913066557</v>
      </c>
      <c r="N184" s="100">
        <v>96.24236744326164</v>
      </c>
      <c r="O184" s="100">
        <v>94.22988561174687</v>
      </c>
    </row>
    <row r="185" spans="1:15" s="92" customFormat="1" ht="12">
      <c r="A185" s="97">
        <v>5</v>
      </c>
      <c r="B185" s="91">
        <v>2004</v>
      </c>
      <c r="C185" s="82">
        <v>133.8113281245367</v>
      </c>
      <c r="D185" s="82">
        <v>107.45994745400712</v>
      </c>
      <c r="E185" s="82">
        <v>131.65535621632213</v>
      </c>
      <c r="F185" s="82">
        <v>105.62047480168061</v>
      </c>
      <c r="G185" s="82">
        <v>84.25966370209585</v>
      </c>
      <c r="H185" s="82">
        <v>86.9674260244295</v>
      </c>
      <c r="I185" s="82">
        <v>85.9571516480094</v>
      </c>
      <c r="J185" s="82">
        <v>104.79131505390076</v>
      </c>
      <c r="K185" s="82">
        <v>111.95808611801293</v>
      </c>
      <c r="L185" s="82">
        <v>110.29469658358556</v>
      </c>
      <c r="M185" s="82">
        <v>89.85063940191168</v>
      </c>
      <c r="N185" s="82">
        <v>97.56968207017691</v>
      </c>
      <c r="O185" s="82">
        <v>95.09850493015779</v>
      </c>
    </row>
    <row r="186" spans="1:15" s="92" customFormat="1" ht="12">
      <c r="A186" s="101">
        <v>6</v>
      </c>
      <c r="B186" s="101">
        <v>2004</v>
      </c>
      <c r="C186" s="100">
        <v>134.92760949493973</v>
      </c>
      <c r="D186" s="100">
        <v>108.06504860461281</v>
      </c>
      <c r="E186" s="100">
        <v>134.36031804856935</v>
      </c>
      <c r="F186" s="100">
        <v>108.27830457360346</v>
      </c>
      <c r="G186" s="100">
        <v>83.93599910188675</v>
      </c>
      <c r="H186" s="100">
        <v>86.39920549137241</v>
      </c>
      <c r="I186" s="100">
        <v>85.48017567896741</v>
      </c>
      <c r="J186" s="100">
        <v>105.67610626139412</v>
      </c>
      <c r="K186" s="100">
        <v>111.81364539805455</v>
      </c>
      <c r="L186" s="100">
        <v>110.38913800473458</v>
      </c>
      <c r="M186" s="100">
        <v>89.85604950394624</v>
      </c>
      <c r="N186" s="100">
        <v>97.18124958868255</v>
      </c>
      <c r="O186" s="100">
        <v>94.83615735724723</v>
      </c>
    </row>
    <row r="187" spans="1:15" s="92" customFormat="1" ht="12">
      <c r="A187" s="97">
        <v>7</v>
      </c>
      <c r="B187" s="91">
        <v>2004</v>
      </c>
      <c r="C187" s="82">
        <v>139.0380901208413</v>
      </c>
      <c r="D187" s="82">
        <v>111.62710486962096</v>
      </c>
      <c r="E187" s="82">
        <v>136.9696746006749</v>
      </c>
      <c r="F187" s="82">
        <v>110.41809541681901</v>
      </c>
      <c r="G187" s="82">
        <v>84.03463028598873</v>
      </c>
      <c r="H187" s="82">
        <v>85.93364682502968</v>
      </c>
      <c r="I187" s="82">
        <v>85.22511796562168</v>
      </c>
      <c r="J187" s="82">
        <v>107.03230671784343</v>
      </c>
      <c r="K187" s="82">
        <v>111.02183550913082</v>
      </c>
      <c r="L187" s="82">
        <v>110.0958759131902</v>
      </c>
      <c r="M187" s="82">
        <v>90.29712948196418</v>
      </c>
      <c r="N187" s="82">
        <v>96.57727925237636</v>
      </c>
      <c r="O187" s="82">
        <v>94.56674981038447</v>
      </c>
    </row>
    <row r="188" spans="1:15" s="98" customFormat="1" ht="12">
      <c r="A188" s="101">
        <v>8</v>
      </c>
      <c r="B188" s="101">
        <v>2004</v>
      </c>
      <c r="C188" s="100">
        <v>139.68459057004927</v>
      </c>
      <c r="D188" s="100">
        <v>112.94942384631102</v>
      </c>
      <c r="E188" s="100">
        <v>138.46170045130955</v>
      </c>
      <c r="F188" s="100">
        <v>112.386583696589</v>
      </c>
      <c r="G188" s="100">
        <v>83.54921718431785</v>
      </c>
      <c r="H188" s="100">
        <v>86.49201316103287</v>
      </c>
      <c r="I188" s="100">
        <v>85.39404701171992</v>
      </c>
      <c r="J188" s="100">
        <v>106.32099777240494</v>
      </c>
      <c r="K188" s="100">
        <v>112.13359631744926</v>
      </c>
      <c r="L188" s="100">
        <v>110.78450681798547</v>
      </c>
      <c r="M188" s="100">
        <v>89.75020266415069</v>
      </c>
      <c r="N188" s="100">
        <v>97.37042249574479</v>
      </c>
      <c r="O188" s="100">
        <v>94.93088253476311</v>
      </c>
    </row>
    <row r="189" spans="1:15" s="98" customFormat="1" ht="12">
      <c r="A189" s="97">
        <v>9</v>
      </c>
      <c r="B189" s="91">
        <v>2004</v>
      </c>
      <c r="C189" s="82">
        <v>143.96781602995577</v>
      </c>
      <c r="D189" s="82">
        <v>115.10352352065651</v>
      </c>
      <c r="E189" s="82">
        <v>137.84256058256736</v>
      </c>
      <c r="F189" s="82">
        <v>110.70077457876657</v>
      </c>
      <c r="G189" s="82">
        <v>83.48095854693501</v>
      </c>
      <c r="H189" s="82">
        <v>86.74302476711851</v>
      </c>
      <c r="I189" s="82">
        <v>85.52593791674947</v>
      </c>
      <c r="J189" s="82">
        <v>107.3747552612545</v>
      </c>
      <c r="K189" s="82">
        <v>112.84217558283298</v>
      </c>
      <c r="L189" s="82">
        <v>111.57320108066561</v>
      </c>
      <c r="M189" s="82">
        <v>89.9874803321082</v>
      </c>
      <c r="N189" s="82">
        <v>97.81555660455604</v>
      </c>
      <c r="O189" s="82">
        <v>95.3094734066578</v>
      </c>
    </row>
    <row r="190" spans="1:15" s="98" customFormat="1" ht="12">
      <c r="A190" s="101">
        <v>10</v>
      </c>
      <c r="B190" s="101">
        <v>2004</v>
      </c>
      <c r="C190" s="100">
        <v>150.29641442926876</v>
      </c>
      <c r="D190" s="100">
        <v>117.76176222287664</v>
      </c>
      <c r="E190" s="100">
        <v>149.72547043305417</v>
      </c>
      <c r="F190" s="100">
        <v>117.95419691287448</v>
      </c>
      <c r="G190" s="100">
        <v>83.7608054122646</v>
      </c>
      <c r="H190" s="100">
        <v>86.88979023915414</v>
      </c>
      <c r="I190" s="100">
        <v>85.72235646228948</v>
      </c>
      <c r="J190" s="100">
        <v>107.31729280282714</v>
      </c>
      <c r="K190" s="100">
        <v>113.95555722876068</v>
      </c>
      <c r="L190" s="100">
        <v>112.41483275548251</v>
      </c>
      <c r="M190" s="100">
        <v>90.17547446722472</v>
      </c>
      <c r="N190" s="100">
        <v>98.3724077700142</v>
      </c>
      <c r="O190" s="100">
        <v>95.74823854765816</v>
      </c>
    </row>
    <row r="191" spans="1:15" s="98" customFormat="1" ht="12">
      <c r="A191" s="97">
        <v>11</v>
      </c>
      <c r="B191" s="95">
        <v>2004</v>
      </c>
      <c r="C191" s="82">
        <v>152.6419872947734</v>
      </c>
      <c r="D191" s="82">
        <v>121.41529188397001</v>
      </c>
      <c r="E191" s="82">
        <v>151.68650168387958</v>
      </c>
      <c r="F191" s="82">
        <v>121.26697227044626</v>
      </c>
      <c r="G191" s="82">
        <v>83.80075397623813</v>
      </c>
      <c r="H191" s="82">
        <v>87.31313258185158</v>
      </c>
      <c r="I191" s="82">
        <v>86.00265341746197</v>
      </c>
      <c r="J191" s="82">
        <v>108.76660448529765</v>
      </c>
      <c r="K191" s="82">
        <v>115.40129341872391</v>
      </c>
      <c r="L191" s="82">
        <v>113.86139880826174</v>
      </c>
      <c r="M191" s="82">
        <v>90.599206820077</v>
      </c>
      <c r="N191" s="82">
        <v>99.22949941375919</v>
      </c>
      <c r="O191" s="82">
        <v>96.46659438968621</v>
      </c>
    </row>
    <row r="192" spans="1:15" s="98" customFormat="1" ht="12">
      <c r="A192" s="101">
        <v>12</v>
      </c>
      <c r="B192" s="101">
        <v>2004</v>
      </c>
      <c r="C192" s="100">
        <v>142.89262570591555</v>
      </c>
      <c r="D192" s="100">
        <v>115.32802342023894</v>
      </c>
      <c r="E192" s="100">
        <v>149.4986629965534</v>
      </c>
      <c r="F192" s="100">
        <v>121.66444004093324</v>
      </c>
      <c r="G192" s="100">
        <v>83.18189694061762</v>
      </c>
      <c r="H192" s="100">
        <v>87.72750620326623</v>
      </c>
      <c r="I192" s="100">
        <v>86.03152553118346</v>
      </c>
      <c r="J192" s="100">
        <v>106.05427795694818</v>
      </c>
      <c r="K192" s="100">
        <v>110.38813779607756</v>
      </c>
      <c r="L192" s="100">
        <v>109.38225983017156</v>
      </c>
      <c r="M192" s="100">
        <v>89.41027693149407</v>
      </c>
      <c r="N192" s="100">
        <v>97.3412505943968</v>
      </c>
      <c r="O192" s="100">
        <v>94.80222578832411</v>
      </c>
    </row>
    <row r="193" spans="1:15" s="98" customFormat="1" ht="12">
      <c r="A193" s="97">
        <v>1</v>
      </c>
      <c r="B193" s="95">
        <v>2005</v>
      </c>
      <c r="C193" s="82">
        <v>124.2561478773011</v>
      </c>
      <c r="D193" s="82">
        <v>99.54487407584125</v>
      </c>
      <c r="E193" s="82">
        <v>122.10987753112536</v>
      </c>
      <c r="F193" s="82">
        <v>97.67057070656521</v>
      </c>
      <c r="G193" s="82">
        <v>82.11203400490798</v>
      </c>
      <c r="H193" s="82">
        <v>86.47337588427125</v>
      </c>
      <c r="I193" s="82">
        <v>84.84614593458673</v>
      </c>
      <c r="J193" s="82">
        <v>107.03892708966312</v>
      </c>
      <c r="K193" s="82">
        <v>102.79723821476523</v>
      </c>
      <c r="L193" s="82">
        <v>103.78172353174888</v>
      </c>
      <c r="M193" s="82">
        <v>88.89987834927055</v>
      </c>
      <c r="N193" s="82">
        <v>93.39875390291212</v>
      </c>
      <c r="O193" s="82">
        <v>91.95848223947688</v>
      </c>
    </row>
    <row r="194" spans="1:15" s="98" customFormat="1" ht="12">
      <c r="A194" s="101">
        <v>2</v>
      </c>
      <c r="B194" s="101">
        <v>2005</v>
      </c>
      <c r="C194" s="100">
        <v>132.41594636232247</v>
      </c>
      <c r="D194" s="100">
        <v>105.65088227493668</v>
      </c>
      <c r="E194" s="100">
        <v>131.26898509871197</v>
      </c>
      <c r="F194" s="100">
        <v>104.71242391010875</v>
      </c>
      <c r="G194" s="100">
        <v>82.537277438975</v>
      </c>
      <c r="H194" s="100">
        <v>87.33233651478287</v>
      </c>
      <c r="I194" s="100">
        <v>85.54328535702307</v>
      </c>
      <c r="J194" s="100">
        <v>111.07572323888033</v>
      </c>
      <c r="K194" s="100">
        <v>109.2950343750853</v>
      </c>
      <c r="L194" s="100">
        <v>109.7083277806665</v>
      </c>
      <c r="M194" s="100">
        <v>90.30858400578728</v>
      </c>
      <c r="N194" s="100">
        <v>96.64998339959254</v>
      </c>
      <c r="O194" s="100">
        <v>94.61984548078964</v>
      </c>
    </row>
    <row r="195" spans="1:15" s="98" customFormat="1" ht="12">
      <c r="A195" s="97">
        <v>3</v>
      </c>
      <c r="B195" s="95">
        <v>2005</v>
      </c>
      <c r="C195" s="82">
        <v>140.02392436081595</v>
      </c>
      <c r="D195" s="82">
        <v>110.36905292376149</v>
      </c>
      <c r="E195" s="82">
        <v>139.50409400064055</v>
      </c>
      <c r="F195" s="82">
        <v>110.50987119757804</v>
      </c>
      <c r="G195" s="82">
        <v>82.39942049785009</v>
      </c>
      <c r="H195" s="82">
        <v>87.18577990401788</v>
      </c>
      <c r="I195" s="82">
        <v>85.39997461951964</v>
      </c>
      <c r="J195" s="82">
        <v>108.55064664999588</v>
      </c>
      <c r="K195" s="82">
        <v>110.5117719157821</v>
      </c>
      <c r="L195" s="82">
        <v>110.05659967522523</v>
      </c>
      <c r="M195" s="82">
        <v>89.52066308237227</v>
      </c>
      <c r="N195" s="82">
        <v>97.08180261424958</v>
      </c>
      <c r="O195" s="82">
        <v>94.66117664200458</v>
      </c>
    </row>
    <row r="196" spans="1:15" s="98" customFormat="1" ht="12">
      <c r="A196" s="101">
        <v>4</v>
      </c>
      <c r="B196" s="101">
        <v>2005</v>
      </c>
      <c r="C196" s="100">
        <v>148.04619257292327</v>
      </c>
      <c r="D196" s="100">
        <v>116.44449891889764</v>
      </c>
      <c r="E196" s="100">
        <v>145.47728411880263</v>
      </c>
      <c r="F196" s="100">
        <v>114.73500929974419</v>
      </c>
      <c r="G196" s="100">
        <v>82.73762852567035</v>
      </c>
      <c r="H196" s="100">
        <v>86.999762746738</v>
      </c>
      <c r="I196" s="100">
        <v>85.4095474767741</v>
      </c>
      <c r="J196" s="100">
        <v>109.1476730161325</v>
      </c>
      <c r="K196" s="100">
        <v>112.30111406810158</v>
      </c>
      <c r="L196" s="100">
        <v>111.5692083330983</v>
      </c>
      <c r="M196" s="100">
        <v>89.92934995358404</v>
      </c>
      <c r="N196" s="100">
        <v>97.73382915426686</v>
      </c>
      <c r="O196" s="100">
        <v>95.23530033154479</v>
      </c>
    </row>
    <row r="197" spans="1:15" s="98" customFormat="1" ht="12">
      <c r="A197" s="97">
        <v>5</v>
      </c>
      <c r="B197" s="95">
        <v>2005</v>
      </c>
      <c r="C197" s="82">
        <v>143.86490551400524</v>
      </c>
      <c r="D197" s="82">
        <v>113.04784436597609</v>
      </c>
      <c r="E197" s="82">
        <v>141.51230039108384</v>
      </c>
      <c r="F197" s="82">
        <v>111.5676042805786</v>
      </c>
      <c r="G197" s="82">
        <v>82.66426316108759</v>
      </c>
      <c r="H197" s="82">
        <v>86.76369605803309</v>
      </c>
      <c r="I197" s="82">
        <v>85.23418514805473</v>
      </c>
      <c r="J197" s="82">
        <v>110.10043734252396</v>
      </c>
      <c r="K197" s="82">
        <v>112.07068030430722</v>
      </c>
      <c r="L197" s="82">
        <v>111.61339186944696</v>
      </c>
      <c r="M197" s="82">
        <v>90.13541005112283</v>
      </c>
      <c r="N197" s="82">
        <v>97.50015222685536</v>
      </c>
      <c r="O197" s="82">
        <v>95.14240097596156</v>
      </c>
    </row>
    <row r="198" spans="1:15" s="98" customFormat="1" ht="12">
      <c r="A198" s="101">
        <v>6</v>
      </c>
      <c r="B198" s="101">
        <v>2005</v>
      </c>
      <c r="C198" s="100">
        <v>144.04539875456595</v>
      </c>
      <c r="D198" s="100">
        <v>113.9265309833013</v>
      </c>
      <c r="E198" s="100">
        <v>146.3401818184421</v>
      </c>
      <c r="F198" s="100">
        <v>115.98301119099409</v>
      </c>
      <c r="G198" s="100">
        <v>82.51915582080225</v>
      </c>
      <c r="H198" s="100">
        <v>86.31686302901454</v>
      </c>
      <c r="I198" s="100">
        <v>84.89992689324019</v>
      </c>
      <c r="J198" s="100">
        <v>110.76044823384787</v>
      </c>
      <c r="K198" s="100">
        <v>111.80443520421369</v>
      </c>
      <c r="L198" s="100">
        <v>111.56212845476536</v>
      </c>
      <c r="M198" s="100">
        <v>90.20954452394233</v>
      </c>
      <c r="N198" s="100">
        <v>97.12993339906495</v>
      </c>
      <c r="O198" s="100">
        <v>94.91443757617567</v>
      </c>
    </row>
    <row r="199" spans="1:15" s="98" customFormat="1" ht="12">
      <c r="A199" s="97">
        <v>7</v>
      </c>
      <c r="B199" s="95">
        <v>2005</v>
      </c>
      <c r="C199" s="82">
        <v>143.06447559405015</v>
      </c>
      <c r="D199" s="82">
        <v>112.00532133583395</v>
      </c>
      <c r="E199" s="82">
        <v>138.54009118313334</v>
      </c>
      <c r="F199" s="82">
        <v>109.67326444613803</v>
      </c>
      <c r="G199" s="82">
        <v>82.83937136965751</v>
      </c>
      <c r="H199" s="82">
        <v>86.07915006005462</v>
      </c>
      <c r="I199" s="82">
        <v>84.87037875498703</v>
      </c>
      <c r="J199" s="82">
        <v>111.0901446233129</v>
      </c>
      <c r="K199" s="82">
        <v>111.02513533372444</v>
      </c>
      <c r="L199" s="82">
        <v>111.04022382629303</v>
      </c>
      <c r="M199" s="82">
        <v>90.53234180129836</v>
      </c>
      <c r="N199" s="82">
        <v>96.6624528697631</v>
      </c>
      <c r="O199" s="82">
        <v>94.69995687263024</v>
      </c>
    </row>
    <row r="200" spans="1:15" s="98" customFormat="1" ht="12">
      <c r="A200" s="101">
        <v>8</v>
      </c>
      <c r="B200" s="101">
        <v>2005</v>
      </c>
      <c r="C200" s="100">
        <v>155.86452882550935</v>
      </c>
      <c r="D200" s="100">
        <v>121.59571237980452</v>
      </c>
      <c r="E200" s="100">
        <v>150.72339591293667</v>
      </c>
      <c r="F200" s="100">
        <v>118.61505958806217</v>
      </c>
      <c r="G200" s="100">
        <v>82.78995501620841</v>
      </c>
      <c r="H200" s="100">
        <v>86.1249781279228</v>
      </c>
      <c r="I200" s="100">
        <v>84.88067083893219</v>
      </c>
      <c r="J200" s="100">
        <v>112.0158792016024</v>
      </c>
      <c r="K200" s="100">
        <v>112.7719759861047</v>
      </c>
      <c r="L200" s="100">
        <v>112.59648782454566</v>
      </c>
      <c r="M200" s="100">
        <v>90.7484688797722</v>
      </c>
      <c r="N200" s="100">
        <v>97.42993338260476</v>
      </c>
      <c r="O200" s="100">
        <v>95.29092689555294</v>
      </c>
    </row>
    <row r="201" spans="1:15" s="98" customFormat="1" ht="12">
      <c r="A201" s="97">
        <v>9</v>
      </c>
      <c r="B201" s="95">
        <v>2005</v>
      </c>
      <c r="C201" s="82">
        <v>154.75523280493033</v>
      </c>
      <c r="D201" s="82">
        <v>120.55442218666703</v>
      </c>
      <c r="E201" s="82">
        <v>151.9594782010029</v>
      </c>
      <c r="F201" s="82">
        <v>119.59018870748272</v>
      </c>
      <c r="G201" s="82">
        <v>82.65963180744636</v>
      </c>
      <c r="H201" s="82">
        <v>86.16896275513041</v>
      </c>
      <c r="I201" s="82">
        <v>84.8596206812043</v>
      </c>
      <c r="J201" s="82">
        <v>110.90211041378822</v>
      </c>
      <c r="K201" s="82">
        <v>113.7479171157774</v>
      </c>
      <c r="L201" s="82">
        <v>113.08741253948413</v>
      </c>
      <c r="M201" s="82">
        <v>90.35034352298231</v>
      </c>
      <c r="N201" s="82">
        <v>97.86929938131807</v>
      </c>
      <c r="O201" s="82">
        <v>95.46217810573273</v>
      </c>
    </row>
    <row r="202" spans="1:15" s="98" customFormat="1" ht="12">
      <c r="A202" s="101">
        <v>10</v>
      </c>
      <c r="B202" s="101">
        <v>2005</v>
      </c>
      <c r="C202" s="100">
        <v>154.74524456955814</v>
      </c>
      <c r="D202" s="100">
        <v>120.39140317964522</v>
      </c>
      <c r="E202" s="100">
        <v>151.80839454224048</v>
      </c>
      <c r="F202" s="100">
        <v>118.66386086162511</v>
      </c>
      <c r="G202" s="100">
        <v>82.83126988637116</v>
      </c>
      <c r="H202" s="100">
        <v>86.08286539086363</v>
      </c>
      <c r="I202" s="100">
        <v>84.86968519643638</v>
      </c>
      <c r="J202" s="100">
        <v>111.10329545159951</v>
      </c>
      <c r="K202" s="100">
        <v>115.78597881583164</v>
      </c>
      <c r="L202" s="100">
        <v>114.69913978728985</v>
      </c>
      <c r="M202" s="100">
        <v>90.53002753675703</v>
      </c>
      <c r="N202" s="100">
        <v>98.68437382273758</v>
      </c>
      <c r="O202" s="100">
        <v>96.07383842350217</v>
      </c>
    </row>
    <row r="203" spans="1:15" s="98" customFormat="1" ht="12">
      <c r="A203" s="164">
        <v>11</v>
      </c>
      <c r="B203" s="164">
        <v>2005</v>
      </c>
      <c r="C203" s="82">
        <v>156.2471313283934</v>
      </c>
      <c r="D203" s="82">
        <v>122.65439298441352</v>
      </c>
      <c r="E203" s="82">
        <v>156.881820165006</v>
      </c>
      <c r="F203" s="82">
        <v>124.0855790880964</v>
      </c>
      <c r="G203" s="82">
        <v>82.74565993341484</v>
      </c>
      <c r="H203" s="82">
        <v>86.03602777170359</v>
      </c>
      <c r="I203" s="82">
        <v>84.80838150134888</v>
      </c>
      <c r="J203" s="82">
        <v>112.09093386154457</v>
      </c>
      <c r="K203" s="82">
        <v>117.49726545799004</v>
      </c>
      <c r="L203" s="82">
        <v>116.24246949524421</v>
      </c>
      <c r="M203" s="82">
        <v>90.7366739354225</v>
      </c>
      <c r="N203" s="82">
        <v>99.38341820545091</v>
      </c>
      <c r="O203" s="82">
        <v>96.61524633570171</v>
      </c>
    </row>
    <row r="204" spans="1:15" s="98" customFormat="1" ht="12">
      <c r="A204" s="101">
        <v>12</v>
      </c>
      <c r="B204" s="101">
        <v>2005</v>
      </c>
      <c r="C204" s="100">
        <v>149.1187804687384</v>
      </c>
      <c r="D204" s="100">
        <v>116.94899247296638</v>
      </c>
      <c r="E204" s="100">
        <v>157.43329458353833</v>
      </c>
      <c r="F204" s="100">
        <v>125.04471720688822</v>
      </c>
      <c r="G204" s="100">
        <v>82.45922510524841</v>
      </c>
      <c r="H204" s="100">
        <v>85.7785336381706</v>
      </c>
      <c r="I204" s="100">
        <v>84.54008950642945</v>
      </c>
      <c r="J204" s="100">
        <v>110.93743251365834</v>
      </c>
      <c r="K204" s="100">
        <v>114.55731003261357</v>
      </c>
      <c r="L204" s="100">
        <v>113.717145567044</v>
      </c>
      <c r="M204" s="100">
        <v>90.21412815062564</v>
      </c>
      <c r="N204" s="100">
        <v>97.9878932499056</v>
      </c>
      <c r="O204" s="100">
        <v>95.49919725082822</v>
      </c>
    </row>
    <row r="205" spans="1:15" s="98" customFormat="1" ht="12">
      <c r="A205" s="164">
        <v>1</v>
      </c>
      <c r="B205" s="164">
        <v>2006</v>
      </c>
      <c r="C205" s="82">
        <v>135.55608021541394</v>
      </c>
      <c r="D205" s="82">
        <v>105.78903104235408</v>
      </c>
      <c r="E205" s="82">
        <v>132.0200763669937</v>
      </c>
      <c r="F205" s="82">
        <v>103.34337073446221</v>
      </c>
      <c r="G205" s="82">
        <v>81.70556525415125</v>
      </c>
      <c r="H205" s="82">
        <v>85.17976764125373</v>
      </c>
      <c r="I205" s="82">
        <v>83.88353214036154</v>
      </c>
      <c r="J205" s="82">
        <v>108.13947111053693</v>
      </c>
      <c r="K205" s="82">
        <v>104.55525524605387</v>
      </c>
      <c r="L205" s="82">
        <v>105.38714273133493</v>
      </c>
      <c r="M205" s="82">
        <v>88.90378437261879</v>
      </c>
      <c r="N205" s="82">
        <v>93.39979383616165</v>
      </c>
      <c r="O205" s="82">
        <v>91.96043972385775</v>
      </c>
    </row>
    <row r="206" spans="1:15" s="98" customFormat="1" ht="12">
      <c r="A206" s="101">
        <v>2</v>
      </c>
      <c r="B206" s="101">
        <v>2006</v>
      </c>
      <c r="C206" s="100">
        <v>142.4181564690303</v>
      </c>
      <c r="D206" s="100">
        <v>112.17561654923094</v>
      </c>
      <c r="E206" s="100">
        <v>144.49050083981268</v>
      </c>
      <c r="F206" s="100">
        <v>113.47743874865488</v>
      </c>
      <c r="G206" s="100">
        <v>81.47537425049717</v>
      </c>
      <c r="H206" s="100">
        <v>85.4556341850202</v>
      </c>
      <c r="I206" s="100">
        <v>83.97058707059156</v>
      </c>
      <c r="J206" s="100">
        <v>113.20920265323696</v>
      </c>
      <c r="K206" s="100">
        <v>113.46995683991295</v>
      </c>
      <c r="L206" s="100">
        <v>113.40943644916862</v>
      </c>
      <c r="M206" s="100">
        <v>90.11681572160644</v>
      </c>
      <c r="N206" s="100">
        <v>97.34067526129077</v>
      </c>
      <c r="O206" s="100">
        <v>95.02802622897379</v>
      </c>
    </row>
    <row r="207" spans="1:15" s="184" customFormat="1" ht="12">
      <c r="A207" s="97">
        <v>3</v>
      </c>
      <c r="B207" s="97">
        <v>2006</v>
      </c>
      <c r="C207" s="82">
        <v>159.05358466284568</v>
      </c>
      <c r="D207" s="82">
        <v>123.47651453760218</v>
      </c>
      <c r="E207" s="82">
        <v>160.09217240727972</v>
      </c>
      <c r="F207" s="82">
        <v>124.05674705614291</v>
      </c>
      <c r="G207" s="82">
        <v>81.40499229643183</v>
      </c>
      <c r="H207" s="82">
        <v>85.66536361685803</v>
      </c>
      <c r="I207" s="82">
        <v>84.07580609049722</v>
      </c>
      <c r="J207" s="82">
        <v>112.79056346954354</v>
      </c>
      <c r="K207" s="82">
        <v>116.46380077553484</v>
      </c>
      <c r="L207" s="82">
        <v>115.61125163763222</v>
      </c>
      <c r="M207" s="82">
        <v>89.95159981216301</v>
      </c>
      <c r="N207" s="82">
        <v>98.73156176218004</v>
      </c>
      <c r="O207" s="82">
        <v>95.92074153568734</v>
      </c>
    </row>
    <row r="208" spans="1:15" s="98" customFormat="1" ht="12">
      <c r="A208" s="101">
        <v>4</v>
      </c>
      <c r="B208" s="101">
        <v>2005</v>
      </c>
      <c r="C208" s="100">
        <v>149.12583665054524</v>
      </c>
      <c r="D208" s="100">
        <v>113.6499228995216</v>
      </c>
      <c r="E208" s="100">
        <v>148.47883014816395</v>
      </c>
      <c r="F208" s="100">
        <v>114.08623075956355</v>
      </c>
      <c r="G208" s="100">
        <v>80.94280542676222</v>
      </c>
      <c r="H208" s="100">
        <v>85.55147990896432</v>
      </c>
      <c r="I208" s="100">
        <v>83.83196941122712</v>
      </c>
      <c r="J208" s="100">
        <v>111.48859557780699</v>
      </c>
      <c r="K208" s="100">
        <v>117.94200326490366</v>
      </c>
      <c r="L208" s="100">
        <v>116.44418357566266</v>
      </c>
      <c r="M208" s="100">
        <v>89.26073210201487</v>
      </c>
      <c r="N208" s="100">
        <v>99.29311861676317</v>
      </c>
      <c r="O208" s="100">
        <v>96.08134673253623</v>
      </c>
    </row>
    <row r="209" spans="1:15" s="184" customFormat="1" ht="12">
      <c r="A209" s="97">
        <v>5</v>
      </c>
      <c r="B209" s="97">
        <v>2006</v>
      </c>
      <c r="C209" s="82">
        <v>166.48448514650164</v>
      </c>
      <c r="D209" s="82">
        <v>125.5606563192118</v>
      </c>
      <c r="E209" s="82">
        <v>166.95033678633106</v>
      </c>
      <c r="F209" s="82">
        <v>125.9814103629997</v>
      </c>
      <c r="G209" s="82">
        <v>80.96177184450762</v>
      </c>
      <c r="H209" s="82">
        <v>85.24946342148208</v>
      </c>
      <c r="I209" s="82">
        <v>83.64971262412394</v>
      </c>
      <c r="J209" s="82">
        <v>113.27484941636956</v>
      </c>
      <c r="K209" s="82">
        <v>119.81839640207409</v>
      </c>
      <c r="L209" s="82">
        <v>118.29965560839098</v>
      </c>
      <c r="M209" s="82">
        <v>89.76094870539187</v>
      </c>
      <c r="N209" s="82">
        <v>99.91528966680893</v>
      </c>
      <c r="O209" s="82">
        <v>96.66447524146864</v>
      </c>
    </row>
    <row r="210" spans="1:15" s="98" customFormat="1" ht="12">
      <c r="A210" s="101">
        <v>6</v>
      </c>
      <c r="B210" s="101">
        <v>2006</v>
      </c>
      <c r="C210" s="100">
        <v>167.26277780680329</v>
      </c>
      <c r="D210" s="100">
        <v>124.94530114877674</v>
      </c>
      <c r="E210" s="100">
        <v>171.17230018467149</v>
      </c>
      <c r="F210" s="100">
        <v>127.83373666457113</v>
      </c>
      <c r="G210" s="100">
        <v>81.17674549967492</v>
      </c>
      <c r="H210" s="100">
        <v>85.44349497617335</v>
      </c>
      <c r="I210" s="100">
        <v>83.85155774033974</v>
      </c>
      <c r="J210" s="100">
        <v>114.6966447674153</v>
      </c>
      <c r="K210" s="100">
        <v>121.19461028151414</v>
      </c>
      <c r="L210" s="100">
        <v>119.68644883272071</v>
      </c>
      <c r="M210" s="100">
        <v>90.30455207767511</v>
      </c>
      <c r="N210" s="100">
        <v>100.61086058271788</v>
      </c>
      <c r="O210" s="100">
        <v>97.31139521243895</v>
      </c>
    </row>
    <row r="211" spans="1:15" s="184" customFormat="1" ht="12">
      <c r="A211" s="97">
        <v>7</v>
      </c>
      <c r="B211" s="97">
        <v>2005.73333333333</v>
      </c>
      <c r="C211" s="82">
        <v>170.29497360186912</v>
      </c>
      <c r="D211" s="82">
        <v>127.31515675802385</v>
      </c>
      <c r="E211" s="82">
        <v>172.45002327322229</v>
      </c>
      <c r="F211" s="82">
        <v>127.4839599221491</v>
      </c>
      <c r="G211" s="82">
        <v>81.01601637489267</v>
      </c>
      <c r="H211" s="82">
        <v>85.50109098626064</v>
      </c>
      <c r="I211" s="82">
        <v>83.82769597709593</v>
      </c>
      <c r="J211" s="82">
        <v>115.09075764000842</v>
      </c>
      <c r="K211" s="82">
        <v>122.26523103508941</v>
      </c>
      <c r="L211" s="82">
        <v>120.600053809021</v>
      </c>
      <c r="M211" s="82">
        <v>90.29491202368455</v>
      </c>
      <c r="N211" s="82">
        <v>101.09823106338405</v>
      </c>
      <c r="O211" s="82">
        <v>97.6396525589542</v>
      </c>
    </row>
    <row r="212" spans="1:15" s="98" customFormat="1" ht="12">
      <c r="A212" s="101">
        <v>8</v>
      </c>
      <c r="B212" s="101">
        <v>2005.70476190476</v>
      </c>
      <c r="C212" s="100">
        <v>181.84044661703697</v>
      </c>
      <c r="D212" s="100">
        <v>137.13641739537812</v>
      </c>
      <c r="E212" s="100">
        <v>182.55303467775897</v>
      </c>
      <c r="F212" s="100">
        <v>137.06796593810486</v>
      </c>
      <c r="G212" s="100">
        <v>81.21029260742647</v>
      </c>
      <c r="H212" s="100">
        <v>85.59640729158082</v>
      </c>
      <c r="I212" s="100">
        <v>83.95993453291487</v>
      </c>
      <c r="J212" s="100">
        <v>118.06346918617344</v>
      </c>
      <c r="K212" s="100">
        <v>124.9620233322893</v>
      </c>
      <c r="L212" s="100">
        <v>123.36088626977153</v>
      </c>
      <c r="M212" s="100">
        <v>91.24578420925924</v>
      </c>
      <c r="N212" s="100">
        <v>102.29722027928315</v>
      </c>
      <c r="O212" s="100">
        <v>98.75920949811413</v>
      </c>
    </row>
    <row r="213" spans="1:15" s="184" customFormat="1" ht="12">
      <c r="A213" s="97">
        <v>9</v>
      </c>
      <c r="B213" s="97">
        <v>2005.67619047619</v>
      </c>
      <c r="C213" s="82">
        <v>184.04916951111727</v>
      </c>
      <c r="D213" s="82">
        <v>138.7663847730844</v>
      </c>
      <c r="E213" s="82">
        <v>181.01914542950146</v>
      </c>
      <c r="F213" s="82">
        <v>136.83459103910565</v>
      </c>
      <c r="G213" s="82">
        <v>81.37008244189738</v>
      </c>
      <c r="H213" s="82">
        <v>86.20413773987241</v>
      </c>
      <c r="I213" s="82">
        <v>84.40053697275152</v>
      </c>
      <c r="J213" s="82">
        <v>118.98855042898639</v>
      </c>
      <c r="K213" s="82">
        <v>127.13871744203037</v>
      </c>
      <c r="L213" s="82">
        <v>125.24708418179976</v>
      </c>
      <c r="M213" s="82">
        <v>91.61397061125427</v>
      </c>
      <c r="N213" s="82">
        <v>103.57058158337722</v>
      </c>
      <c r="O213" s="82">
        <v>99.74278777833887</v>
      </c>
    </row>
    <row r="214" spans="1:15" s="98" customFormat="1" ht="12">
      <c r="A214" s="101">
        <v>10</v>
      </c>
      <c r="B214" s="101">
        <v>2005.64761904762</v>
      </c>
      <c r="C214" s="100">
        <v>188.17180338392834</v>
      </c>
      <c r="D214" s="100">
        <v>141.57852614591886</v>
      </c>
      <c r="E214" s="100">
        <v>183.47194404542861</v>
      </c>
      <c r="F214" s="100">
        <v>138.74923806894924</v>
      </c>
      <c r="G214" s="100">
        <v>81.21726123061502</v>
      </c>
      <c r="H214" s="100">
        <v>86.42490467874362</v>
      </c>
      <c r="I214" s="100">
        <v>84.48191703400747</v>
      </c>
      <c r="J214" s="100">
        <v>119.55022281615739</v>
      </c>
      <c r="K214" s="100">
        <v>128.32439051189806</v>
      </c>
      <c r="L214" s="100">
        <v>126.28792826302139</v>
      </c>
      <c r="M214" s="100">
        <v>91.65571321162925</v>
      </c>
      <c r="N214" s="100">
        <v>104.20070873212791</v>
      </c>
      <c r="O214" s="100">
        <v>100.18454928280258</v>
      </c>
    </row>
    <row r="215" spans="1:15" s="184" customFormat="1" ht="12">
      <c r="A215" s="97">
        <v>11</v>
      </c>
      <c r="B215" s="97">
        <v>2005.61904761905</v>
      </c>
      <c r="C215" s="82">
        <v>190.39612528069162</v>
      </c>
      <c r="D215" s="82">
        <v>144.0457983099165</v>
      </c>
      <c r="E215" s="82">
        <v>188.75089320226783</v>
      </c>
      <c r="F215" s="82">
        <v>143.92645811165102</v>
      </c>
      <c r="G215" s="82">
        <v>81.4457122197078</v>
      </c>
      <c r="H215" s="82">
        <v>86.55180749389966</v>
      </c>
      <c r="I215" s="82">
        <v>84.64670778240432</v>
      </c>
      <c r="J215" s="82">
        <v>122.46152142397</v>
      </c>
      <c r="K215" s="82">
        <v>129.90272298784413</v>
      </c>
      <c r="L215" s="82">
        <v>128.17563882481087</v>
      </c>
      <c r="M215" s="82">
        <v>92.614730660553</v>
      </c>
      <c r="N215" s="82">
        <v>104.94337875144991</v>
      </c>
      <c r="O215" s="82">
        <v>100.99648084728116</v>
      </c>
    </row>
    <row r="216" spans="1:15" s="98" customFormat="1" ht="12">
      <c r="A216" s="101">
        <v>12</v>
      </c>
      <c r="B216" s="101">
        <v>2005.59047619047</v>
      </c>
      <c r="C216" s="100">
        <v>175.90884108172614</v>
      </c>
      <c r="D216" s="100">
        <v>131.94558833380486</v>
      </c>
      <c r="E216" s="100">
        <v>184.6339411646881</v>
      </c>
      <c r="F216" s="100">
        <v>139.73624928576615</v>
      </c>
      <c r="G216" s="100">
        <v>81.00287584848907</v>
      </c>
      <c r="H216" s="100">
        <v>85.89977009018422</v>
      </c>
      <c r="I216" s="100">
        <v>84.07272392161207</v>
      </c>
      <c r="J216" s="100">
        <v>120.43593160624596</v>
      </c>
      <c r="K216" s="100">
        <v>125.55561644901697</v>
      </c>
      <c r="L216" s="100">
        <v>124.36735047667744</v>
      </c>
      <c r="M216" s="100">
        <v>91.74089456570839</v>
      </c>
      <c r="N216" s="100">
        <v>102.72371292453602</v>
      </c>
      <c r="O216" s="100">
        <v>99.20766944249928</v>
      </c>
    </row>
    <row r="217" spans="1:15" s="184" customFormat="1" ht="12">
      <c r="A217" s="97">
        <v>1</v>
      </c>
      <c r="B217" s="97">
        <v>2007</v>
      </c>
      <c r="C217" s="82">
        <v>164.33218147659065</v>
      </c>
      <c r="D217" s="82">
        <v>122.15961109745882</v>
      </c>
      <c r="E217" s="82">
        <v>157.3403799591588</v>
      </c>
      <c r="F217" s="82">
        <v>118.64693060137202</v>
      </c>
      <c r="G217" s="82">
        <v>80.16952325632997</v>
      </c>
      <c r="H217" s="82">
        <v>85.82210410094481</v>
      </c>
      <c r="I217" s="82">
        <v>83.71310895729577</v>
      </c>
      <c r="J217" s="82">
        <v>117.46673485918384</v>
      </c>
      <c r="K217" s="82">
        <v>116.10154286113223</v>
      </c>
      <c r="L217" s="82">
        <v>116.41840048944604</v>
      </c>
      <c r="M217" s="82">
        <v>90.32593007277994</v>
      </c>
      <c r="N217" s="82">
        <v>98.66811782986838</v>
      </c>
      <c r="O217" s="82">
        <v>95.99744679344339</v>
      </c>
    </row>
    <row r="218" spans="1:15" s="98" customFormat="1" ht="12">
      <c r="A218" s="101">
        <v>2</v>
      </c>
      <c r="B218" s="101">
        <v>2007</v>
      </c>
      <c r="C218" s="100">
        <v>170.15245492117023</v>
      </c>
      <c r="D218" s="100">
        <v>128.8756166320453</v>
      </c>
      <c r="E218" s="100">
        <v>169.43546546646306</v>
      </c>
      <c r="F218" s="100">
        <v>128.63823143519988</v>
      </c>
      <c r="G218" s="100">
        <v>80.86550192796354</v>
      </c>
      <c r="H218" s="100">
        <v>86.3669041694273</v>
      </c>
      <c r="I218" s="100">
        <v>84.31431422344528</v>
      </c>
      <c r="J218" s="100">
        <v>120.27840634931437</v>
      </c>
      <c r="K218" s="100">
        <v>124.11454222501956</v>
      </c>
      <c r="L218" s="100">
        <v>123.22418473889269</v>
      </c>
      <c r="M218" s="100">
        <v>91.59803323307777</v>
      </c>
      <c r="N218" s="100">
        <v>102.3812920362906</v>
      </c>
      <c r="O218" s="100">
        <v>98.92913562329873</v>
      </c>
    </row>
    <row r="219" spans="1:15" s="184" customFormat="1" ht="12">
      <c r="A219" s="97">
        <v>3</v>
      </c>
      <c r="B219" s="97">
        <v>2007</v>
      </c>
      <c r="C219" s="82">
        <v>188.50437844406798</v>
      </c>
      <c r="D219" s="82">
        <v>141.922172680052</v>
      </c>
      <c r="E219" s="82">
        <v>188.27210623881692</v>
      </c>
      <c r="F219" s="82">
        <v>142.98917442190483</v>
      </c>
      <c r="G219" s="82">
        <v>81.24463307031681</v>
      </c>
      <c r="H219" s="82">
        <v>86.68430923070714</v>
      </c>
      <c r="I219" s="82">
        <v>84.65474947373062</v>
      </c>
      <c r="J219" s="82">
        <v>120.01110178672744</v>
      </c>
      <c r="K219" s="82">
        <v>126.17852499626952</v>
      </c>
      <c r="L219" s="82">
        <v>124.7470815848135</v>
      </c>
      <c r="M219" s="82">
        <v>91.80113341445835</v>
      </c>
      <c r="N219" s="82">
        <v>103.4396804895879</v>
      </c>
      <c r="O219" s="82">
        <v>99.71371177673967</v>
      </c>
    </row>
    <row r="220" spans="1:15" s="98" customFormat="1" ht="12">
      <c r="A220" s="101">
        <v>4</v>
      </c>
      <c r="B220" s="101">
        <v>2007</v>
      </c>
      <c r="C220" s="100">
        <v>173.081426745013</v>
      </c>
      <c r="D220" s="100">
        <v>129.95446741117667</v>
      </c>
      <c r="E220" s="100">
        <v>169.27682133496867</v>
      </c>
      <c r="F220" s="100">
        <v>128.49767425721316</v>
      </c>
      <c r="G220" s="100">
        <v>81.31226967605903</v>
      </c>
      <c r="H220" s="100">
        <v>86.83783116613938</v>
      </c>
      <c r="I220" s="100">
        <v>84.7762273308549</v>
      </c>
      <c r="J220" s="100">
        <v>119.53044537397695</v>
      </c>
      <c r="K220" s="100">
        <v>126.67417695908001</v>
      </c>
      <c r="L220" s="100">
        <v>125.01613482976985</v>
      </c>
      <c r="M220" s="100">
        <v>91.71946430239711</v>
      </c>
      <c r="N220" s="100">
        <v>103.73835065790472</v>
      </c>
      <c r="O220" s="100">
        <v>99.8906199888769</v>
      </c>
    </row>
    <row r="221" spans="1:15" s="184" customFormat="1" ht="12">
      <c r="A221" s="97">
        <v>5</v>
      </c>
      <c r="B221" s="97">
        <v>2007</v>
      </c>
      <c r="C221" s="82">
        <v>186.6483800213664</v>
      </c>
      <c r="D221" s="82">
        <v>141.04848831934558</v>
      </c>
      <c r="E221" s="82">
        <v>183.5362705705765</v>
      </c>
      <c r="F221" s="82">
        <v>139.8409353421991</v>
      </c>
      <c r="G221" s="82">
        <v>81.16318746758208</v>
      </c>
      <c r="H221" s="82">
        <v>87.4944108721127</v>
      </c>
      <c r="I221" s="82">
        <v>85.13221212068166</v>
      </c>
      <c r="J221" s="82">
        <v>121.31141003399432</v>
      </c>
      <c r="K221" s="82">
        <v>128.39734161315644</v>
      </c>
      <c r="L221" s="82">
        <v>126.75271471981684</v>
      </c>
      <c r="M221" s="82">
        <v>92.09595331838524</v>
      </c>
      <c r="N221" s="82">
        <v>104.84742768375607</v>
      </c>
      <c r="O221" s="82">
        <v>100.76516602159502</v>
      </c>
    </row>
    <row r="222" spans="1:15" s="98" customFormat="1" ht="12">
      <c r="A222" s="101">
        <v>6</v>
      </c>
      <c r="B222" s="101">
        <v>2007</v>
      </c>
      <c r="C222" s="100">
        <v>184.07231643544202</v>
      </c>
      <c r="D222" s="100">
        <v>140.43422840924094</v>
      </c>
      <c r="E222" s="100">
        <v>180.29497806138366</v>
      </c>
      <c r="F222" s="100">
        <v>138.7353550900918</v>
      </c>
      <c r="G222" s="100">
        <v>81.12425602782893</v>
      </c>
      <c r="H222" s="100">
        <v>87.5061876851427</v>
      </c>
      <c r="I222" s="100">
        <v>85.12506953002645</v>
      </c>
      <c r="J222" s="100">
        <v>120.72440930553867</v>
      </c>
      <c r="K222" s="100">
        <v>127.84760703936698</v>
      </c>
      <c r="L222" s="100">
        <v>126.19433076528037</v>
      </c>
      <c r="M222" s="100">
        <v>91.90777708470655</v>
      </c>
      <c r="N222" s="100">
        <v>104.62098399867321</v>
      </c>
      <c r="O222" s="100">
        <v>100.55097329238593</v>
      </c>
    </row>
    <row r="223" spans="1:15" s="184" customFormat="1" ht="12">
      <c r="A223" s="97">
        <v>7</v>
      </c>
      <c r="B223" s="97">
        <v>2007</v>
      </c>
      <c r="C223" s="82">
        <v>181.33609974774964</v>
      </c>
      <c r="D223" s="82">
        <v>139.97907016948866</v>
      </c>
      <c r="E223" s="82">
        <v>178.09666903085844</v>
      </c>
      <c r="F223" s="82">
        <v>136.4415796466821</v>
      </c>
      <c r="G223" s="82">
        <v>81.3771855433109</v>
      </c>
      <c r="H223" s="82">
        <v>87.79304662056853</v>
      </c>
      <c r="I223" s="82">
        <v>85.3992692954456</v>
      </c>
      <c r="J223" s="82">
        <v>121.68600302365046</v>
      </c>
      <c r="K223" s="82">
        <v>126.99716718761862</v>
      </c>
      <c r="L223" s="82">
        <v>125.76445934653663</v>
      </c>
      <c r="M223" s="82">
        <v>92.35368300858076</v>
      </c>
      <c r="N223" s="82">
        <v>104.42534535712488</v>
      </c>
      <c r="O223" s="82">
        <v>100.56071896240432</v>
      </c>
    </row>
    <row r="224" spans="1:15" s="98" customFormat="1" ht="12">
      <c r="A224" s="101">
        <v>8</v>
      </c>
      <c r="B224" s="101">
        <v>2007</v>
      </c>
      <c r="C224" s="100">
        <v>192.2631139529695</v>
      </c>
      <c r="D224" s="100">
        <v>147.6512198991094</v>
      </c>
      <c r="E224" s="100">
        <v>189.34578991066817</v>
      </c>
      <c r="F224" s="100">
        <v>145.75197767757606</v>
      </c>
      <c r="G224" s="100">
        <v>81.16941153814993</v>
      </c>
      <c r="H224" s="100">
        <v>88.40100532675207</v>
      </c>
      <c r="I224" s="100">
        <v>85.70287564046298</v>
      </c>
      <c r="J224" s="100">
        <v>121.6809181239127</v>
      </c>
      <c r="K224" s="100">
        <v>129.02976215153933</v>
      </c>
      <c r="L224" s="100">
        <v>127.3241139403239</v>
      </c>
      <c r="M224" s="100">
        <v>92.20110329069948</v>
      </c>
      <c r="N224" s="100">
        <v>105.63770420000041</v>
      </c>
      <c r="O224" s="100">
        <v>101.3361058757503</v>
      </c>
    </row>
    <row r="225" spans="1:15" s="184" customFormat="1" ht="12">
      <c r="A225" s="97">
        <v>9</v>
      </c>
      <c r="B225" s="97">
        <v>2007</v>
      </c>
      <c r="C225" s="82">
        <v>192.70632419861735</v>
      </c>
      <c r="D225" s="82">
        <v>147.14409302544811</v>
      </c>
      <c r="E225" s="82">
        <v>187.1754366818471</v>
      </c>
      <c r="F225" s="82">
        <v>144.59682228418993</v>
      </c>
      <c r="G225" s="82">
        <v>81.58535466884055</v>
      </c>
      <c r="H225" s="82">
        <v>88.44926343423158</v>
      </c>
      <c r="I225" s="82">
        <v>85.88831815090126</v>
      </c>
      <c r="J225" s="82">
        <v>123.0147013419247</v>
      </c>
      <c r="K225" s="82">
        <v>130.27852132534974</v>
      </c>
      <c r="L225" s="82">
        <v>128.59260698089727</v>
      </c>
      <c r="M225" s="82">
        <v>92.86698353246811</v>
      </c>
      <c r="N225" s="82">
        <v>106.19527337172431</v>
      </c>
      <c r="O225" s="82">
        <v>101.92834979301045</v>
      </c>
    </row>
    <row r="226" spans="1:15" s="98" customFormat="1" ht="12">
      <c r="A226" s="101">
        <v>10</v>
      </c>
      <c r="B226" s="101">
        <v>2007</v>
      </c>
      <c r="C226" s="100">
        <v>200.29111796188076</v>
      </c>
      <c r="D226" s="100">
        <v>153.2973674033347</v>
      </c>
      <c r="E226" s="100">
        <v>195.94712216900703</v>
      </c>
      <c r="F226" s="100">
        <v>152.2421433075353</v>
      </c>
      <c r="G226" s="100">
        <v>81.7300549314165</v>
      </c>
      <c r="H226" s="100">
        <v>88.76935659960648</v>
      </c>
      <c r="I226" s="100">
        <v>86.14297168959911</v>
      </c>
      <c r="J226" s="100">
        <v>123.59045885977528</v>
      </c>
      <c r="K226" s="100">
        <v>132.15738831463344</v>
      </c>
      <c r="L226" s="100">
        <v>130.1690255401133</v>
      </c>
      <c r="M226" s="100">
        <v>93.1290650323432</v>
      </c>
      <c r="N226" s="100">
        <v>107.17667436716863</v>
      </c>
      <c r="O226" s="100">
        <v>102.67946758233535</v>
      </c>
    </row>
    <row r="227" spans="1:15" s="184" customFormat="1" ht="12">
      <c r="A227" s="97">
        <v>11</v>
      </c>
      <c r="B227" s="97">
        <v>2007</v>
      </c>
      <c r="C227" s="82">
        <v>203.4144416815617</v>
      </c>
      <c r="D227" s="82">
        <v>154.34470578195598</v>
      </c>
      <c r="E227" s="82">
        <v>206.82858465042384</v>
      </c>
      <c r="F227" s="82">
        <v>158.67227162554101</v>
      </c>
      <c r="G227" s="82">
        <v>81.84778108851698</v>
      </c>
      <c r="H227" s="82">
        <v>88.71276332220415</v>
      </c>
      <c r="I227" s="82">
        <v>86.15141752458034</v>
      </c>
      <c r="J227" s="82">
        <v>125.0646866847531</v>
      </c>
      <c r="K227" s="82">
        <v>135.10114496526143</v>
      </c>
      <c r="L227" s="82">
        <v>132.7717082472235</v>
      </c>
      <c r="M227" s="82">
        <v>93.61618027227532</v>
      </c>
      <c r="N227" s="82">
        <v>108.39297576500479</v>
      </c>
      <c r="O227" s="82">
        <v>103.66232705716736</v>
      </c>
    </row>
    <row r="228" spans="1:15" s="98" customFormat="1" ht="12">
      <c r="A228" s="101">
        <v>12</v>
      </c>
      <c r="B228" s="101">
        <v>2007</v>
      </c>
      <c r="C228" s="100">
        <v>192.12118705364423</v>
      </c>
      <c r="D228" s="100">
        <v>143.33797851756165</v>
      </c>
      <c r="E228" s="100">
        <v>201.48181043464828</v>
      </c>
      <c r="F228" s="100">
        <v>153.3555904662328</v>
      </c>
      <c r="G228" s="100">
        <v>81.70459159342263</v>
      </c>
      <c r="H228" s="100">
        <v>88.17566382962941</v>
      </c>
      <c r="I228" s="100">
        <v>85.76128705280472</v>
      </c>
      <c r="J228" s="100">
        <v>125.67163628905315</v>
      </c>
      <c r="K228" s="100">
        <v>128.070517592102</v>
      </c>
      <c r="L228" s="100">
        <v>127.51374327656586</v>
      </c>
      <c r="M228" s="100">
        <v>93.67726121818606</v>
      </c>
      <c r="N228" s="100">
        <v>105.10100525372354</v>
      </c>
      <c r="O228" s="100">
        <v>101.44380366444993</v>
      </c>
    </row>
    <row r="229" spans="1:15" s="184" customFormat="1" ht="12">
      <c r="A229" s="97">
        <v>1</v>
      </c>
      <c r="B229" s="97">
        <v>2008</v>
      </c>
      <c r="C229" s="82">
        <v>177.04109888522208</v>
      </c>
      <c r="D229" s="82">
        <v>129.3430320388319</v>
      </c>
      <c r="E229" s="82">
        <v>171.58133483245953</v>
      </c>
      <c r="F229" s="82">
        <v>127.17449115224439</v>
      </c>
      <c r="G229" s="82">
        <v>81.10325513917536</v>
      </c>
      <c r="H229" s="82">
        <v>88.26281794584712</v>
      </c>
      <c r="I229" s="82">
        <v>85.59156323848524</v>
      </c>
      <c r="J229" s="82">
        <v>120.6140241486372</v>
      </c>
      <c r="K229" s="82">
        <v>120.4647025763727</v>
      </c>
      <c r="L229" s="82">
        <v>120.49935973764472</v>
      </c>
      <c r="M229" s="82">
        <v>91.86243595847752</v>
      </c>
      <c r="N229" s="82">
        <v>101.92442691215494</v>
      </c>
      <c r="O229" s="82">
        <v>98.70317745203306</v>
      </c>
    </row>
    <row r="230" spans="1:15" s="98" customFormat="1" ht="12">
      <c r="A230" s="101">
        <v>2</v>
      </c>
      <c r="B230" s="101">
        <v>2008</v>
      </c>
      <c r="C230" s="100">
        <v>191.68566374454167</v>
      </c>
      <c r="D230" s="100">
        <v>140.0921708205737</v>
      </c>
      <c r="E230" s="100">
        <v>187.1291809079617</v>
      </c>
      <c r="F230" s="100">
        <v>139.13397460648233</v>
      </c>
      <c r="G230" s="100">
        <v>81.55023711818826</v>
      </c>
      <c r="H230" s="100">
        <v>88.7292981835679</v>
      </c>
      <c r="I230" s="100">
        <v>86.05076861644639</v>
      </c>
      <c r="J230" s="100">
        <v>124.52079480118515</v>
      </c>
      <c r="K230" s="100">
        <v>125.51451100527805</v>
      </c>
      <c r="L230" s="100">
        <v>125.28387197421473</v>
      </c>
      <c r="M230" s="100">
        <v>93.25155328105265</v>
      </c>
      <c r="N230" s="100">
        <v>104.33537835802551</v>
      </c>
      <c r="O230" s="100">
        <v>100.78699854833832</v>
      </c>
    </row>
    <row r="231" spans="1:15" s="184" customFormat="1" ht="12">
      <c r="A231" s="97">
        <v>3</v>
      </c>
      <c r="B231" s="97">
        <v>2008</v>
      </c>
      <c r="C231" s="82">
        <v>178.67536343798517</v>
      </c>
      <c r="D231" s="82">
        <v>128.92409881547678</v>
      </c>
      <c r="E231" s="82">
        <v>172.40593068788945</v>
      </c>
      <c r="F231" s="82">
        <v>125.17061205064347</v>
      </c>
      <c r="G231" s="82">
        <v>82.22184752117577</v>
      </c>
      <c r="H231" s="82">
        <v>89.08849731124886</v>
      </c>
      <c r="I231" s="82">
        <v>86.52652934325431</v>
      </c>
      <c r="J231" s="82">
        <v>123.7788822319099</v>
      </c>
      <c r="K231" s="82">
        <v>123.99341133529784</v>
      </c>
      <c r="L231" s="82">
        <v>123.94361967009552</v>
      </c>
      <c r="M231" s="82">
        <v>93.53824712503392</v>
      </c>
      <c r="N231" s="82">
        <v>103.89686309078203</v>
      </c>
      <c r="O231" s="82">
        <v>100.58065199092204</v>
      </c>
    </row>
    <row r="232" spans="1:15" s="98" customFormat="1" ht="12">
      <c r="A232" s="101">
        <v>4</v>
      </c>
      <c r="B232" s="101">
        <v>2008</v>
      </c>
      <c r="C232" s="100">
        <v>191.78742853559743</v>
      </c>
      <c r="D232" s="100">
        <v>141.89516518906717</v>
      </c>
      <c r="E232" s="100">
        <v>189.65379364330042</v>
      </c>
      <c r="F232" s="100">
        <v>140.17107683349195</v>
      </c>
      <c r="G232" s="100">
        <v>81.64209041248616</v>
      </c>
      <c r="H232" s="100">
        <v>89.2726916160971</v>
      </c>
      <c r="I232" s="100">
        <v>86.42569104699078</v>
      </c>
      <c r="J232" s="100">
        <v>121.92934187142107</v>
      </c>
      <c r="K232" s="100">
        <v>125.80030790129051</v>
      </c>
      <c r="L232" s="100">
        <v>124.90186642400485</v>
      </c>
      <c r="M232" s="100">
        <v>92.61271523266045</v>
      </c>
      <c r="N232" s="100">
        <v>104.76948678461966</v>
      </c>
      <c r="O232" s="100">
        <v>100.87761349842262</v>
      </c>
    </row>
    <row r="233" spans="1:15" s="184" customFormat="1" ht="12">
      <c r="A233" s="97">
        <v>5</v>
      </c>
      <c r="B233" s="97">
        <v>2008</v>
      </c>
      <c r="C233" s="82">
        <v>188.7663470700197</v>
      </c>
      <c r="D233" s="82">
        <v>135.3723795168548</v>
      </c>
      <c r="E233" s="82">
        <v>186.50827749657932</v>
      </c>
      <c r="F233" s="82">
        <v>133.93764216625345</v>
      </c>
      <c r="G233" s="82">
        <v>81.86187497596445</v>
      </c>
      <c r="H233" s="82">
        <v>89.2657178012765</v>
      </c>
      <c r="I233" s="82">
        <v>86.50332147433147</v>
      </c>
      <c r="J233" s="82">
        <v>121.27936650101869</v>
      </c>
      <c r="K233" s="82">
        <v>124.80249546983356</v>
      </c>
      <c r="L233" s="82">
        <v>123.98478609935977</v>
      </c>
      <c r="M233" s="82">
        <v>92.59565539567251</v>
      </c>
      <c r="N233" s="82">
        <v>104.34215093557289</v>
      </c>
      <c r="O233" s="82">
        <v>100.58162356177327</v>
      </c>
    </row>
    <row r="234" spans="1:15" s="98" customFormat="1" ht="12">
      <c r="A234" s="101">
        <v>6</v>
      </c>
      <c r="B234" s="101">
        <v>2008</v>
      </c>
      <c r="C234" s="100">
        <v>183.55453951239642</v>
      </c>
      <c r="D234" s="100">
        <v>131.8011582785642</v>
      </c>
      <c r="E234" s="100">
        <v>179.87658964849982</v>
      </c>
      <c r="F234" s="100">
        <v>129.00682985594747</v>
      </c>
      <c r="G234" s="100">
        <v>81.38830019140667</v>
      </c>
      <c r="H234" s="100">
        <v>88.93140106774904</v>
      </c>
      <c r="I234" s="100">
        <v>86.11704713747015</v>
      </c>
      <c r="J234" s="100">
        <v>120.8596990125303</v>
      </c>
      <c r="K234" s="100">
        <v>123.002661996003</v>
      </c>
      <c r="L234" s="100">
        <v>122.50528567862293</v>
      </c>
      <c r="M234" s="100">
        <v>92.13676011142388</v>
      </c>
      <c r="N234" s="100">
        <v>103.38609057215179</v>
      </c>
      <c r="O234" s="100">
        <v>99.78472580844083</v>
      </c>
    </row>
    <row r="235" spans="1:15" s="184" customFormat="1" ht="12">
      <c r="A235" s="97">
        <v>7</v>
      </c>
      <c r="B235" s="97">
        <v>2008</v>
      </c>
      <c r="C235" s="82">
        <v>195.79184985370435</v>
      </c>
      <c r="D235" s="82">
        <v>141.24836938573105</v>
      </c>
      <c r="E235" s="82">
        <v>195.83225732543679</v>
      </c>
      <c r="F235" s="82">
        <v>140.19286930145915</v>
      </c>
      <c r="G235" s="82">
        <v>81.40938416962561</v>
      </c>
      <c r="H235" s="82">
        <v>88.50938378594158</v>
      </c>
      <c r="I235" s="82">
        <v>85.86035228646539</v>
      </c>
      <c r="J235" s="82">
        <v>121.31196245617275</v>
      </c>
      <c r="K235" s="82">
        <v>120.99960834455159</v>
      </c>
      <c r="L235" s="82">
        <v>121.07210494806489</v>
      </c>
      <c r="M235" s="82">
        <v>92.27525860599788</v>
      </c>
      <c r="N235" s="82">
        <v>102.29332060330715</v>
      </c>
      <c r="O235" s="82">
        <v>99.0861345753267</v>
      </c>
    </row>
    <row r="236" spans="1:15" s="98" customFormat="1" ht="12">
      <c r="A236" s="101">
        <v>8</v>
      </c>
      <c r="B236" s="101">
        <v>2008</v>
      </c>
      <c r="C236" s="100">
        <v>187.1825402506972</v>
      </c>
      <c r="D236" s="100">
        <v>134.10436457111894</v>
      </c>
      <c r="E236" s="100">
        <v>184.75282231382073</v>
      </c>
      <c r="F236" s="100">
        <v>132.43766826141766</v>
      </c>
      <c r="G236" s="100">
        <v>81.22603082291504</v>
      </c>
      <c r="H236" s="100">
        <v>88.03770848002111</v>
      </c>
      <c r="I236" s="100">
        <v>85.49625078240577</v>
      </c>
      <c r="J236" s="100">
        <v>120.73890425706341</v>
      </c>
      <c r="K236" s="100">
        <v>120.03981620635676</v>
      </c>
      <c r="L236" s="100">
        <v>120.20207278421947</v>
      </c>
      <c r="M236" s="100">
        <v>91.9857846982799</v>
      </c>
      <c r="N236" s="100">
        <v>101.61456234653095</v>
      </c>
      <c r="O236" s="100">
        <v>98.53200195228547</v>
      </c>
    </row>
    <row r="237" spans="1:15" s="184" customFormat="1" ht="12">
      <c r="A237" s="97">
        <v>9</v>
      </c>
      <c r="B237" s="97">
        <v>2008</v>
      </c>
      <c r="C237" s="82">
        <v>201.5768166155987</v>
      </c>
      <c r="D237" s="82">
        <v>142.15940822972468</v>
      </c>
      <c r="E237" s="82">
        <v>204.94789694974972</v>
      </c>
      <c r="F237" s="82">
        <v>144.63001216030972</v>
      </c>
      <c r="G237" s="82">
        <v>81.29381647820993</v>
      </c>
      <c r="H237" s="82">
        <v>88.26130171565565</v>
      </c>
      <c r="I237" s="82">
        <v>85.66171173487393</v>
      </c>
      <c r="J237" s="82">
        <v>121.03069507753261</v>
      </c>
      <c r="K237" s="82">
        <v>121.8974797917055</v>
      </c>
      <c r="L237" s="82">
        <v>121.6963012401292</v>
      </c>
      <c r="M237" s="82">
        <v>92.11456921887125</v>
      </c>
      <c r="N237" s="82">
        <v>102.53140786840193</v>
      </c>
      <c r="O237" s="82">
        <v>99.19655733728375</v>
      </c>
    </row>
    <row r="238" spans="1:15" s="98" customFormat="1" ht="12">
      <c r="A238" s="101">
        <v>10</v>
      </c>
      <c r="B238" s="101">
        <v>2008</v>
      </c>
      <c r="C238" s="100">
        <v>204.27049371355162</v>
      </c>
      <c r="D238" s="100">
        <v>142.23616970743743</v>
      </c>
      <c r="E238" s="100">
        <v>205.55107378364428</v>
      </c>
      <c r="F238" s="100">
        <v>144.2945903724719</v>
      </c>
      <c r="G238" s="100">
        <v>80.52369438102518</v>
      </c>
      <c r="H238" s="100">
        <v>87.17957569811536</v>
      </c>
      <c r="I238" s="100">
        <v>84.69624608986734</v>
      </c>
      <c r="J238" s="100">
        <v>120.1938792912866</v>
      </c>
      <c r="K238" s="100">
        <v>122.8710395826643</v>
      </c>
      <c r="L238" s="100">
        <v>122.24967741400765</v>
      </c>
      <c r="M238" s="100">
        <v>91.32628575763042</v>
      </c>
      <c r="N238" s="100">
        <v>102.32163426457532</v>
      </c>
      <c r="O238" s="100">
        <v>98.80157937634235</v>
      </c>
    </row>
    <row r="239" spans="1:15" s="184" customFormat="1" ht="12">
      <c r="A239" s="97">
        <v>11</v>
      </c>
      <c r="B239" s="97">
        <v>2008</v>
      </c>
      <c r="C239" s="82">
        <v>190.84998271754924</v>
      </c>
      <c r="D239" s="82">
        <v>133.99368340505708</v>
      </c>
      <c r="E239" s="82">
        <v>190.59671569169174</v>
      </c>
      <c r="F239" s="82">
        <v>135.41674176664927</v>
      </c>
      <c r="G239" s="82">
        <v>81.37222895016266</v>
      </c>
      <c r="H239" s="82">
        <v>88.71593668946367</v>
      </c>
      <c r="I239" s="82">
        <v>85.9759769464166</v>
      </c>
      <c r="J239" s="82">
        <v>121.03482709732943</v>
      </c>
      <c r="K239" s="82">
        <v>122.1690366752734</v>
      </c>
      <c r="L239" s="82">
        <v>121.90578948558056</v>
      </c>
      <c r="M239" s="82">
        <v>92.17275437467394</v>
      </c>
      <c r="N239" s="82">
        <v>102.90837219318252</v>
      </c>
      <c r="O239" s="82">
        <v>99.4714675824398</v>
      </c>
    </row>
    <row r="240" spans="1:15" s="98" customFormat="1" ht="12">
      <c r="A240" s="101">
        <v>12</v>
      </c>
      <c r="B240" s="101">
        <v>2008</v>
      </c>
      <c r="C240" s="100">
        <v>184.41995397541504</v>
      </c>
      <c r="D240" s="100">
        <v>130.40085371856864</v>
      </c>
      <c r="E240" s="100">
        <v>193.63538539968377</v>
      </c>
      <c r="F240" s="100">
        <v>138.39673888488625</v>
      </c>
      <c r="G240" s="100">
        <v>80.99159268531353</v>
      </c>
      <c r="H240" s="100">
        <v>88.03008865166184</v>
      </c>
      <c r="I240" s="100">
        <v>85.40400435146756</v>
      </c>
      <c r="J240" s="100">
        <v>119.24007469613301</v>
      </c>
      <c r="K240" s="100">
        <v>114.18150253114082</v>
      </c>
      <c r="L240" s="100">
        <v>115.35558440470986</v>
      </c>
      <c r="M240" s="100">
        <v>91.40704002625704</v>
      </c>
      <c r="N240" s="100">
        <v>99.12479302802757</v>
      </c>
      <c r="O240" s="100">
        <v>96.65402876231121</v>
      </c>
    </row>
    <row r="241" spans="1:15" s="184" customFormat="1" ht="12">
      <c r="A241" s="97">
        <v>1</v>
      </c>
      <c r="B241" s="97">
        <v>2009</v>
      </c>
      <c r="C241" s="82">
        <v>164.38330549136916</v>
      </c>
      <c r="D241" s="82">
        <v>116.66505885747877</v>
      </c>
      <c r="E241" s="82">
        <v>162.05718417672634</v>
      </c>
      <c r="F241" s="82">
        <v>114.97745926998181</v>
      </c>
      <c r="G241" s="82">
        <v>80.40879999875217</v>
      </c>
      <c r="H241" s="82">
        <v>87.46485486782484</v>
      </c>
      <c r="I241" s="82">
        <v>84.83221928750002</v>
      </c>
      <c r="J241" s="82">
        <v>112.8096859414076</v>
      </c>
      <c r="K241" s="82">
        <v>105.08591903066487</v>
      </c>
      <c r="L241" s="82">
        <v>106.87858589985235</v>
      </c>
      <c r="M241" s="82">
        <v>89.23188796444407</v>
      </c>
      <c r="N241" s="82">
        <v>94.94056912880754</v>
      </c>
      <c r="O241" s="82">
        <v>93.1129898551457</v>
      </c>
    </row>
    <row r="242" spans="1:15" s="98" customFormat="1" ht="12">
      <c r="A242" s="101">
        <v>2</v>
      </c>
      <c r="B242" s="101">
        <v>2009</v>
      </c>
      <c r="C242" s="100">
        <v>171.7062569592612</v>
      </c>
      <c r="D242" s="100">
        <v>122.70113573543152</v>
      </c>
      <c r="E242" s="100">
        <v>177.54182813015635</v>
      </c>
      <c r="F242" s="100">
        <v>125.73513168847934</v>
      </c>
      <c r="G242" s="100">
        <v>80.75945602867431</v>
      </c>
      <c r="H242" s="100">
        <v>87.44668517881018</v>
      </c>
      <c r="I242" s="100">
        <v>84.95165959849655</v>
      </c>
      <c r="J242" s="100">
        <v>116.27045029376262</v>
      </c>
      <c r="K242" s="100">
        <v>107.06678408559401</v>
      </c>
      <c r="L242" s="100">
        <v>109.20293185870925</v>
      </c>
      <c r="M242" s="100">
        <v>90.42945785222248</v>
      </c>
      <c r="N242" s="100">
        <v>95.77048741026945</v>
      </c>
      <c r="O242" s="100">
        <v>94.0606082561776</v>
      </c>
    </row>
    <row r="243" spans="1:15" s="184" customFormat="1" ht="12">
      <c r="A243" s="97">
        <v>3</v>
      </c>
      <c r="B243" s="97">
        <v>2009</v>
      </c>
      <c r="C243" s="82">
        <v>181.47446473666741</v>
      </c>
      <c r="D243" s="82">
        <v>129.31691062121328</v>
      </c>
      <c r="E243" s="82">
        <v>183.8448833715634</v>
      </c>
      <c r="F243" s="82">
        <v>130.2094413473317</v>
      </c>
      <c r="G243" s="82">
        <v>80.46930958832785</v>
      </c>
      <c r="H243" s="82">
        <v>86.69232925510691</v>
      </c>
      <c r="I243" s="82">
        <v>84.37050164806385</v>
      </c>
      <c r="J243" s="82">
        <v>115.2717627714892</v>
      </c>
      <c r="K243" s="82">
        <v>109.62149741626874</v>
      </c>
      <c r="L243" s="82">
        <v>110.93290979075836</v>
      </c>
      <c r="M243" s="82">
        <v>89.9463685304927</v>
      </c>
      <c r="N243" s="82">
        <v>96.41999994688886</v>
      </c>
      <c r="O243" s="82">
        <v>94.3475292200619</v>
      </c>
    </row>
    <row r="244" spans="1:15" s="98" customFormat="1" ht="12">
      <c r="A244" s="101">
        <v>4</v>
      </c>
      <c r="B244" s="101">
        <v>2008.71428571429</v>
      </c>
      <c r="C244" s="100">
        <v>172.6305246846524</v>
      </c>
      <c r="D244" s="100">
        <v>121.31536826950241</v>
      </c>
      <c r="E244" s="100">
        <v>174.57436023672346</v>
      </c>
      <c r="F244" s="100">
        <v>123.27024103309768</v>
      </c>
      <c r="G244" s="100">
        <v>80.3438666682244</v>
      </c>
      <c r="H244" s="100">
        <v>86.87653426782117</v>
      </c>
      <c r="I244" s="100">
        <v>84.43917607315711</v>
      </c>
      <c r="J244" s="100">
        <v>114.7533909496046</v>
      </c>
      <c r="K244" s="100">
        <v>108.22828631486162</v>
      </c>
      <c r="L244" s="100">
        <v>109.74274668528217</v>
      </c>
      <c r="M244" s="100">
        <v>89.71392710822442</v>
      </c>
      <c r="N244" s="100">
        <v>95.9349881614083</v>
      </c>
      <c r="O244" s="100">
        <v>93.94337540293829</v>
      </c>
    </row>
    <row r="246" ht="12.75">
      <c r="A246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6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1990 - 2009 (Abril)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0"/>
    </row>
    <row r="12" spans="1:15" s="80" customFormat="1" ht="31.5" customHeight="1">
      <c r="A12" s="78" t="s">
        <v>123</v>
      </c>
      <c r="B12" s="78" t="s">
        <v>122</v>
      </c>
      <c r="C12" s="79" t="s">
        <v>102</v>
      </c>
      <c r="D12" s="79" t="s">
        <v>124</v>
      </c>
      <c r="E12" s="79" t="s">
        <v>103</v>
      </c>
      <c r="F12" s="79" t="s">
        <v>125</v>
      </c>
      <c r="G12" s="79" t="s">
        <v>126</v>
      </c>
      <c r="H12" s="79" t="s">
        <v>127</v>
      </c>
      <c r="I12" s="79" t="s">
        <v>128</v>
      </c>
      <c r="J12" s="79" t="s">
        <v>129</v>
      </c>
      <c r="K12" s="79" t="s">
        <v>130</v>
      </c>
      <c r="L12" s="79" t="s">
        <v>131</v>
      </c>
      <c r="M12" s="79" t="s">
        <v>132</v>
      </c>
      <c r="N12" s="79" t="s">
        <v>133</v>
      </c>
      <c r="O12" s="79" t="s">
        <v>134</v>
      </c>
    </row>
    <row r="13" spans="1:49" s="83" customFormat="1" ht="10.5">
      <c r="A13" s="81">
        <v>1</v>
      </c>
      <c r="B13" s="81">
        <v>1990</v>
      </c>
      <c r="C13" s="82">
        <v>13.20497071140348</v>
      </c>
      <c r="D13" s="82">
        <v>79.35421550496464</v>
      </c>
      <c r="E13" s="82">
        <v>13.631764346950673</v>
      </c>
      <c r="F13" s="82">
        <v>82.70881787900997</v>
      </c>
      <c r="G13" s="82">
        <v>131.07358269060137</v>
      </c>
      <c r="H13" s="82">
        <v>156.0434514358955</v>
      </c>
      <c r="I13" s="82">
        <v>146.45452166758486</v>
      </c>
      <c r="J13" s="82">
        <v>40.064240318867036</v>
      </c>
      <c r="K13" s="82">
        <v>78.6380425513196</v>
      </c>
      <c r="L13" s="82">
        <v>69.64010486670372</v>
      </c>
      <c r="M13" s="82">
        <v>113.70139971691026</v>
      </c>
      <c r="N13" s="82">
        <v>129.6900427305955</v>
      </c>
      <c r="O13" s="82">
        <v>124.1444974939678</v>
      </c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</row>
    <row r="14" spans="1:45" s="83" customFormat="1" ht="10.5">
      <c r="A14" s="99">
        <v>2</v>
      </c>
      <c r="B14" s="99">
        <v>1990</v>
      </c>
      <c r="C14" s="100">
        <v>14.998069415049388</v>
      </c>
      <c r="D14" s="100">
        <v>85.84630672057905</v>
      </c>
      <c r="E14" s="100">
        <v>15.06227212031099</v>
      </c>
      <c r="F14" s="100">
        <v>86.09286757254694</v>
      </c>
      <c r="G14" s="100">
        <v>132.82888391746707</v>
      </c>
      <c r="H14" s="100">
        <v>156.49119236486942</v>
      </c>
      <c r="I14" s="100">
        <v>147.43932154875108</v>
      </c>
      <c r="J14" s="100">
        <v>46.46013497897624</v>
      </c>
      <c r="K14" s="100">
        <v>100.04912607198293</v>
      </c>
      <c r="L14" s="100">
        <v>87.69684583101339</v>
      </c>
      <c r="M14" s="100">
        <v>117.02074139477604</v>
      </c>
      <c r="N14" s="100">
        <v>138.09065350391427</v>
      </c>
      <c r="O14" s="100">
        <v>130.87701683721596</v>
      </c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s="83" customFormat="1" ht="10.5">
      <c r="A15" s="81">
        <v>3</v>
      </c>
      <c r="B15" s="81">
        <v>1990</v>
      </c>
      <c r="C15" s="82">
        <v>16.997111817132268</v>
      </c>
      <c r="D15" s="82">
        <v>95.13167494119423</v>
      </c>
      <c r="E15" s="82">
        <v>16.658066265333108</v>
      </c>
      <c r="F15" s="82">
        <v>93.55674575647346</v>
      </c>
      <c r="G15" s="82">
        <v>134.00442788471892</v>
      </c>
      <c r="H15" s="82">
        <v>157.01310215727426</v>
      </c>
      <c r="I15" s="82">
        <v>148.20513930829753</v>
      </c>
      <c r="J15" s="82">
        <v>50.22262494577192</v>
      </c>
      <c r="K15" s="82">
        <v>100.04664298453098</v>
      </c>
      <c r="L15" s="82">
        <v>88.66079705316166</v>
      </c>
      <c r="M15" s="82">
        <v>118.34275355978211</v>
      </c>
      <c r="N15" s="82">
        <v>138.4449463614446</v>
      </c>
      <c r="O15" s="82">
        <v>131.60024753728376</v>
      </c>
      <c r="Q15" s="85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s="83" customFormat="1" ht="10.5">
      <c r="A16" s="99">
        <v>4</v>
      </c>
      <c r="B16" s="99">
        <v>1990</v>
      </c>
      <c r="C16" s="100">
        <v>15.886819292400444</v>
      </c>
      <c r="D16" s="100">
        <v>88.21460132469488</v>
      </c>
      <c r="E16" s="100">
        <v>15.963500347341435</v>
      </c>
      <c r="F16" s="100">
        <v>88.40775149012443</v>
      </c>
      <c r="G16" s="100">
        <v>134.6973758720949</v>
      </c>
      <c r="H16" s="100">
        <v>158.25195960216595</v>
      </c>
      <c r="I16" s="100">
        <v>149.23413539288075</v>
      </c>
      <c r="J16" s="100">
        <v>50.88902084571265</v>
      </c>
      <c r="K16" s="100">
        <v>103.54569972763517</v>
      </c>
      <c r="L16" s="100">
        <v>91.60077093774466</v>
      </c>
      <c r="M16" s="100">
        <v>119.52325760663322</v>
      </c>
      <c r="N16" s="100">
        <v>140.91770608273927</v>
      </c>
      <c r="O16" s="100">
        <v>133.64231525042146</v>
      </c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s="83" customFormat="1" ht="10.5">
      <c r="A17" s="81">
        <v>5</v>
      </c>
      <c r="B17" s="81">
        <v>1990</v>
      </c>
      <c r="C17" s="82">
        <v>17.839470719289107</v>
      </c>
      <c r="D17" s="82">
        <v>97.20637239937076</v>
      </c>
      <c r="E17" s="82">
        <v>16.94882170515466</v>
      </c>
      <c r="F17" s="82">
        <v>91.17085118566129</v>
      </c>
      <c r="G17" s="82">
        <v>137.60633379441109</v>
      </c>
      <c r="H17" s="82">
        <v>157.99647859226113</v>
      </c>
      <c r="I17" s="82">
        <v>150.22916695748145</v>
      </c>
      <c r="J17" s="82">
        <v>51.24776859259329</v>
      </c>
      <c r="K17" s="82">
        <v>105.08016835183348</v>
      </c>
      <c r="L17" s="82">
        <v>92.97229835972189</v>
      </c>
      <c r="M17" s="82">
        <v>121.70520753596276</v>
      </c>
      <c r="N17" s="82">
        <v>141.30873882659554</v>
      </c>
      <c r="O17" s="82">
        <v>134.6925158302773</v>
      </c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s="83" customFormat="1" ht="10.5">
      <c r="A18" s="99">
        <v>6</v>
      </c>
      <c r="B18" s="99">
        <v>1990</v>
      </c>
      <c r="C18" s="100">
        <v>17.07426542307172</v>
      </c>
      <c r="D18" s="100">
        <v>92.65012970247551</v>
      </c>
      <c r="E18" s="100">
        <v>17.55604159488241</v>
      </c>
      <c r="F18" s="100">
        <v>95.27772647639992</v>
      </c>
      <c r="G18" s="100">
        <v>136.3886440707776</v>
      </c>
      <c r="H18" s="100">
        <v>157.08139865360238</v>
      </c>
      <c r="I18" s="100">
        <v>149.18043219043147</v>
      </c>
      <c r="J18" s="100">
        <v>56.95943449178368</v>
      </c>
      <c r="K18" s="100">
        <v>103.05641786585922</v>
      </c>
      <c r="L18" s="100">
        <v>92.9265381432243</v>
      </c>
      <c r="M18" s="100">
        <v>122.57249013212764</v>
      </c>
      <c r="N18" s="100">
        <v>140.3312417369066</v>
      </c>
      <c r="O18" s="100">
        <v>134.32622304765155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s="83" customFormat="1" ht="10.5">
      <c r="A19" s="81">
        <v>7</v>
      </c>
      <c r="B19" s="81">
        <v>1990</v>
      </c>
      <c r="C19" s="82">
        <v>17.07968274910549</v>
      </c>
      <c r="D19" s="82">
        <v>90.25518876546454</v>
      </c>
      <c r="E19" s="82">
        <v>16.559606357668983</v>
      </c>
      <c r="F19" s="82">
        <v>87.18010208250095</v>
      </c>
      <c r="G19" s="82">
        <v>136.92456153260989</v>
      </c>
      <c r="H19" s="82">
        <v>157.21320346346738</v>
      </c>
      <c r="I19" s="82">
        <v>149.44572915879183</v>
      </c>
      <c r="J19" s="82">
        <v>56.74377587280289</v>
      </c>
      <c r="K19" s="82">
        <v>103.3754878149415</v>
      </c>
      <c r="L19" s="82">
        <v>92.92265822812527</v>
      </c>
      <c r="M19" s="82">
        <v>122.88648192427341</v>
      </c>
      <c r="N19" s="82">
        <v>140.56855542639076</v>
      </c>
      <c r="O19" s="82">
        <v>134.53847205762446</v>
      </c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s="83" customFormat="1" ht="10.5">
      <c r="A20" s="99">
        <v>8</v>
      </c>
      <c r="B20" s="99">
        <v>1990</v>
      </c>
      <c r="C20" s="100">
        <v>18.592702399786578</v>
      </c>
      <c r="D20" s="100">
        <v>95.63186995961202</v>
      </c>
      <c r="E20" s="100">
        <v>18.524831365708152</v>
      </c>
      <c r="F20" s="100">
        <v>94.88298997574793</v>
      </c>
      <c r="G20" s="100">
        <v>137.76036709549075</v>
      </c>
      <c r="H20" s="100">
        <v>157.8105269726982</v>
      </c>
      <c r="I20" s="100">
        <v>150.13150446000475</v>
      </c>
      <c r="J20" s="100">
        <v>60.0377018617586</v>
      </c>
      <c r="K20" s="100">
        <v>101.80039766935128</v>
      </c>
      <c r="L20" s="100">
        <v>92.71558311873845</v>
      </c>
      <c r="M20" s="100">
        <v>124.86344478901106</v>
      </c>
      <c r="N20" s="100">
        <v>140.49450901024463</v>
      </c>
      <c r="O20" s="100">
        <v>135.17236450429525</v>
      </c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s="83" customFormat="1" ht="10.5">
      <c r="A21" s="81">
        <v>9</v>
      </c>
      <c r="B21" s="81">
        <v>1990</v>
      </c>
      <c r="C21" s="82">
        <v>18.02069021013088</v>
      </c>
      <c r="D21" s="82">
        <v>88.92884981544705</v>
      </c>
      <c r="E21" s="82">
        <v>17.37086773269242</v>
      </c>
      <c r="F21" s="82">
        <v>85.65004921034328</v>
      </c>
      <c r="G21" s="82">
        <v>138.01727009925912</v>
      </c>
      <c r="H21" s="82">
        <v>156.8423714031195</v>
      </c>
      <c r="I21" s="82">
        <v>149.67592868911126</v>
      </c>
      <c r="J21" s="82">
        <v>59.778882617122036</v>
      </c>
      <c r="K21" s="82">
        <v>105.77876701618683</v>
      </c>
      <c r="L21" s="82">
        <v>95.75058532933795</v>
      </c>
      <c r="M21" s="82">
        <v>125.242984433239</v>
      </c>
      <c r="N21" s="82">
        <v>141.57146727020444</v>
      </c>
      <c r="O21" s="82">
        <v>136.05026487928512</v>
      </c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s="83" customFormat="1" ht="10.5">
      <c r="A22" s="99">
        <v>10</v>
      </c>
      <c r="B22" s="99">
        <v>1990</v>
      </c>
      <c r="C22" s="100">
        <v>20.51484408487539</v>
      </c>
      <c r="D22" s="100">
        <v>99.10894813344072</v>
      </c>
      <c r="E22" s="100">
        <v>19.90034345065718</v>
      </c>
      <c r="F22" s="100">
        <v>95.2372422456604</v>
      </c>
      <c r="G22" s="100">
        <v>137.8613016330628</v>
      </c>
      <c r="H22" s="100">
        <v>155.99771293854624</v>
      </c>
      <c r="I22" s="100">
        <v>149.1205739677683</v>
      </c>
      <c r="J22" s="100">
        <v>59.268834747484824</v>
      </c>
      <c r="K22" s="100">
        <v>112.9645098815594</v>
      </c>
      <c r="L22" s="100">
        <v>101.12650021522369</v>
      </c>
      <c r="M22" s="100">
        <v>125.04491698502122</v>
      </c>
      <c r="N22" s="100">
        <v>143.75569915858495</v>
      </c>
      <c r="O22" s="100">
        <v>137.43976882222597</v>
      </c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s="83" customFormat="1" ht="10.5">
      <c r="A23" s="81">
        <v>11</v>
      </c>
      <c r="B23" s="81">
        <v>1990</v>
      </c>
      <c r="C23" s="82">
        <v>20.16551807674427</v>
      </c>
      <c r="D23" s="82">
        <v>97.11442621097777</v>
      </c>
      <c r="E23" s="82">
        <v>21.49153130205291</v>
      </c>
      <c r="F23" s="82">
        <v>102.39435621056762</v>
      </c>
      <c r="G23" s="82">
        <v>138.0145239263967</v>
      </c>
      <c r="H23" s="82">
        <v>156.5583248838837</v>
      </c>
      <c r="I23" s="82">
        <v>149.53276450641184</v>
      </c>
      <c r="J23" s="82">
        <v>59.719918240024626</v>
      </c>
      <c r="K23" s="82">
        <v>111.88198616973732</v>
      </c>
      <c r="L23" s="82">
        <v>100.43127852805237</v>
      </c>
      <c r="M23" s="82">
        <v>125.46536076406058</v>
      </c>
      <c r="N23" s="82">
        <v>144.17797222160928</v>
      </c>
      <c r="O23" s="82">
        <v>137.88689474015683</v>
      </c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s="83" customFormat="1" ht="10.5">
      <c r="A24" s="99">
        <v>12</v>
      </c>
      <c r="B24" s="99">
        <v>1990</v>
      </c>
      <c r="C24" s="100">
        <v>18.23808208266716</v>
      </c>
      <c r="D24" s="100">
        <v>87.76669604339503</v>
      </c>
      <c r="E24" s="100">
        <v>19.98349142261897</v>
      </c>
      <c r="F24" s="100">
        <v>94.71130981107275</v>
      </c>
      <c r="G24" s="100">
        <v>136.9856425235618</v>
      </c>
      <c r="H24" s="100">
        <v>154.82585595951736</v>
      </c>
      <c r="I24" s="100">
        <v>148.05155340958947</v>
      </c>
      <c r="J24" s="100">
        <v>58.88076927166615</v>
      </c>
      <c r="K24" s="100">
        <v>91.9270346941234</v>
      </c>
      <c r="L24" s="100">
        <v>84.92341466227106</v>
      </c>
      <c r="M24" s="100">
        <v>124.70498522706816</v>
      </c>
      <c r="N24" s="100">
        <v>135.45780953270997</v>
      </c>
      <c r="O24" s="100">
        <v>131.83424148153648</v>
      </c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s="83" customFormat="1" ht="10.5">
      <c r="A25" s="81">
        <v>1</v>
      </c>
      <c r="B25" s="81">
        <v>1991</v>
      </c>
      <c r="C25" s="82">
        <v>17.05107174997427</v>
      </c>
      <c r="D25" s="82">
        <v>78.84253968056613</v>
      </c>
      <c r="E25" s="82">
        <v>17.275904756990226</v>
      </c>
      <c r="F25" s="82">
        <v>80.58873157167955</v>
      </c>
      <c r="G25" s="82">
        <v>133.78394392566443</v>
      </c>
      <c r="H25" s="82">
        <v>151.15218760257392</v>
      </c>
      <c r="I25" s="82">
        <v>144.48568065428051</v>
      </c>
      <c r="J25" s="82">
        <v>52.468144035499606</v>
      </c>
      <c r="K25" s="82">
        <v>86.32710305154593</v>
      </c>
      <c r="L25" s="82">
        <v>78.42728127033686</v>
      </c>
      <c r="M25" s="82">
        <v>118.15793996636363</v>
      </c>
      <c r="N25" s="82">
        <v>128.77852037867055</v>
      </c>
      <c r="O25" s="82">
        <v>125.06648670486288</v>
      </c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s="83" customFormat="1" ht="10.5">
      <c r="A26" s="99">
        <v>2</v>
      </c>
      <c r="B26" s="99">
        <v>1991</v>
      </c>
      <c r="C26" s="100">
        <v>18.86475588758281</v>
      </c>
      <c r="D26" s="100">
        <v>83.58158446966779</v>
      </c>
      <c r="E26" s="100">
        <v>19.089398780967603</v>
      </c>
      <c r="F26" s="100">
        <v>84.5458648908683</v>
      </c>
      <c r="G26" s="100">
        <v>137.47888630908398</v>
      </c>
      <c r="H26" s="100">
        <v>151.12925210047254</v>
      </c>
      <c r="I26" s="100">
        <v>145.91269376570497</v>
      </c>
      <c r="J26" s="100">
        <v>56.852535718135876</v>
      </c>
      <c r="K26" s="100">
        <v>106.1099994334463</v>
      </c>
      <c r="L26" s="100">
        <v>94.75631775219279</v>
      </c>
      <c r="M26" s="100">
        <v>122.68530733345197</v>
      </c>
      <c r="N26" s="100">
        <v>136.30049643672626</v>
      </c>
      <c r="O26" s="100">
        <v>131.6344102271508</v>
      </c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s="83" customFormat="1" ht="10.5">
      <c r="A27" s="81">
        <v>3</v>
      </c>
      <c r="B27" s="81">
        <v>1991</v>
      </c>
      <c r="C27" s="82">
        <v>18.723927259795445</v>
      </c>
      <c r="D27" s="82">
        <v>82.13960728218396</v>
      </c>
      <c r="E27" s="82">
        <v>18.821944188907413</v>
      </c>
      <c r="F27" s="82">
        <v>82.89765250088094</v>
      </c>
      <c r="G27" s="82">
        <v>137.85806672850828</v>
      </c>
      <c r="H27" s="82">
        <v>152.51885287056234</v>
      </c>
      <c r="I27" s="82">
        <v>146.91272897030785</v>
      </c>
      <c r="J27" s="82">
        <v>56.97421213971713</v>
      </c>
      <c r="K27" s="82">
        <v>104.38048574982493</v>
      </c>
      <c r="L27" s="82">
        <v>93.54637799308753</v>
      </c>
      <c r="M27" s="82">
        <v>122.6970445600235</v>
      </c>
      <c r="N27" s="82">
        <v>136.74630315998542</v>
      </c>
      <c r="O27" s="82">
        <v>131.9712588736601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s="83" customFormat="1" ht="10.5">
      <c r="A28" s="99">
        <v>4</v>
      </c>
      <c r="B28" s="99">
        <v>1991</v>
      </c>
      <c r="C28" s="100">
        <v>21.490544378902545</v>
      </c>
      <c r="D28" s="100">
        <v>93.51107367815389</v>
      </c>
      <c r="E28" s="100">
        <v>21.988952598784795</v>
      </c>
      <c r="F28" s="100">
        <v>95.52181350937444</v>
      </c>
      <c r="G28" s="100">
        <v>139.9242712529612</v>
      </c>
      <c r="H28" s="100">
        <v>153.84027426490218</v>
      </c>
      <c r="I28" s="100">
        <v>148.5188159634794</v>
      </c>
      <c r="J28" s="100">
        <v>56.76887637574777</v>
      </c>
      <c r="K28" s="100">
        <v>109.3690030067901</v>
      </c>
      <c r="L28" s="100">
        <v>97.43610059965398</v>
      </c>
      <c r="M28" s="100">
        <v>124.85214706139612</v>
      </c>
      <c r="N28" s="100">
        <v>139.72114573110096</v>
      </c>
      <c r="O28" s="100">
        <v>134.6770887812313</v>
      </c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s="83" customFormat="1" ht="10.5">
      <c r="A29" s="81">
        <v>5</v>
      </c>
      <c r="B29" s="81">
        <v>1991</v>
      </c>
      <c r="C29" s="82">
        <v>21.710936066457172</v>
      </c>
      <c r="D29" s="82">
        <v>93.24860547820325</v>
      </c>
      <c r="E29" s="82">
        <v>21.34469448325901</v>
      </c>
      <c r="F29" s="82">
        <v>90.59715797283724</v>
      </c>
      <c r="G29" s="82">
        <v>141.64490447095065</v>
      </c>
      <c r="H29" s="82">
        <v>155.4587854072303</v>
      </c>
      <c r="I29" s="82">
        <v>150.19655143375041</v>
      </c>
      <c r="J29" s="82">
        <v>58.23121453103433</v>
      </c>
      <c r="K29" s="82">
        <v>108.73184945935104</v>
      </c>
      <c r="L29" s="82">
        <v>97.37044928687126</v>
      </c>
      <c r="M29" s="82">
        <v>126.26404974108893</v>
      </c>
      <c r="N29" s="82">
        <v>140.7451654647367</v>
      </c>
      <c r="O29" s="82">
        <v>135.86677110838454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s="83" customFormat="1" ht="10.5">
      <c r="A30" s="99">
        <v>6</v>
      </c>
      <c r="B30" s="99">
        <v>1991</v>
      </c>
      <c r="C30" s="100">
        <v>21.237616308876394</v>
      </c>
      <c r="D30" s="100">
        <v>90.37832060759155</v>
      </c>
      <c r="E30" s="100">
        <v>21.720099704813006</v>
      </c>
      <c r="F30" s="100">
        <v>92.47260819622139</v>
      </c>
      <c r="G30" s="100">
        <v>141.92580432769776</v>
      </c>
      <c r="H30" s="100">
        <v>154.56631674347258</v>
      </c>
      <c r="I30" s="100">
        <v>149.73785860307254</v>
      </c>
      <c r="J30" s="100">
        <v>59.493946924455926</v>
      </c>
      <c r="K30" s="100">
        <v>108.13115947174417</v>
      </c>
      <c r="L30" s="100">
        <v>97.4432037580202</v>
      </c>
      <c r="M30" s="100">
        <v>127.58714427977401</v>
      </c>
      <c r="N30" s="100">
        <v>140.20640283284058</v>
      </c>
      <c r="O30" s="100">
        <v>135.9427967852524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s="83" customFormat="1" ht="10.5">
      <c r="A31" s="81">
        <v>7</v>
      </c>
      <c r="B31" s="81">
        <v>1991</v>
      </c>
      <c r="C31" s="82">
        <v>21.983382198903158</v>
      </c>
      <c r="D31" s="82">
        <v>92.16189571833782</v>
      </c>
      <c r="E31" s="82">
        <v>21.52893439270787</v>
      </c>
      <c r="F31" s="82">
        <v>89.97846724557371</v>
      </c>
      <c r="G31" s="82">
        <v>141.8367392634397</v>
      </c>
      <c r="H31" s="82">
        <v>155.11173423066532</v>
      </c>
      <c r="I31" s="82">
        <v>150.02640047634134</v>
      </c>
      <c r="J31" s="82">
        <v>59.557159342901095</v>
      </c>
      <c r="K31" s="82">
        <v>108.99507138795495</v>
      </c>
      <c r="L31" s="82">
        <v>97.9132477631492</v>
      </c>
      <c r="M31" s="82">
        <v>127.4305478726233</v>
      </c>
      <c r="N31" s="82">
        <v>140.87372139767112</v>
      </c>
      <c r="O31" s="82">
        <v>136.28818048981913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s="83" customFormat="1" ht="10.5">
      <c r="A32" s="99">
        <v>8</v>
      </c>
      <c r="B32" s="99">
        <v>1991</v>
      </c>
      <c r="C32" s="100">
        <v>22.6659144069121</v>
      </c>
      <c r="D32" s="100">
        <v>94.80777082607423</v>
      </c>
      <c r="E32" s="100">
        <v>21.952637035958023</v>
      </c>
      <c r="F32" s="100">
        <v>91.40625652058287</v>
      </c>
      <c r="G32" s="100">
        <v>142.17233418469712</v>
      </c>
      <c r="H32" s="100">
        <v>156.28356856284555</v>
      </c>
      <c r="I32" s="100">
        <v>150.87568229557533</v>
      </c>
      <c r="J32" s="100">
        <v>60.44961506709567</v>
      </c>
      <c r="K32" s="100">
        <v>109.50750147026507</v>
      </c>
      <c r="L32" s="100">
        <v>98.83289736275586</v>
      </c>
      <c r="M32" s="100">
        <v>128.60529928288764</v>
      </c>
      <c r="N32" s="100">
        <v>141.85121705836386</v>
      </c>
      <c r="O32" s="100">
        <v>137.3367663246899</v>
      </c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s="83" customFormat="1" ht="10.5">
      <c r="A33" s="81">
        <v>9</v>
      </c>
      <c r="B33" s="81">
        <v>1991</v>
      </c>
      <c r="C33" s="82">
        <v>22.744008279510872</v>
      </c>
      <c r="D33" s="82">
        <v>91.82013672737902</v>
      </c>
      <c r="E33" s="82">
        <v>21.975244079543014</v>
      </c>
      <c r="F33" s="82">
        <v>88.67686645005612</v>
      </c>
      <c r="G33" s="82">
        <v>142.10027658593017</v>
      </c>
      <c r="H33" s="82">
        <v>154.21539998885837</v>
      </c>
      <c r="I33" s="82">
        <v>149.6017443357962</v>
      </c>
      <c r="J33" s="82">
        <v>59.96658523250139</v>
      </c>
      <c r="K33" s="82">
        <v>113.87518680036055</v>
      </c>
      <c r="L33" s="82">
        <v>102.12193337685692</v>
      </c>
      <c r="M33" s="82">
        <v>128.6805124297563</v>
      </c>
      <c r="N33" s="82">
        <v>142.25685045143248</v>
      </c>
      <c r="O33" s="82">
        <v>137.6660076184163</v>
      </c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s="83" customFormat="1" ht="10.5">
      <c r="A34" s="99">
        <v>10</v>
      </c>
      <c r="B34" s="99">
        <v>1991</v>
      </c>
      <c r="C34" s="100">
        <v>25.351175493293407</v>
      </c>
      <c r="D34" s="100">
        <v>101.7189062417298</v>
      </c>
      <c r="E34" s="100">
        <v>24.59399608408498</v>
      </c>
      <c r="F34" s="100">
        <v>97.67539131258427</v>
      </c>
      <c r="G34" s="100">
        <v>141.48924028635417</v>
      </c>
      <c r="H34" s="100">
        <v>154.1829591979124</v>
      </c>
      <c r="I34" s="100">
        <v>149.36800533559503</v>
      </c>
      <c r="J34" s="100">
        <v>58.72214832874799</v>
      </c>
      <c r="K34" s="100">
        <v>117.82260883280739</v>
      </c>
      <c r="L34" s="100">
        <v>104.79368195357308</v>
      </c>
      <c r="M34" s="100">
        <v>127.97805152383806</v>
      </c>
      <c r="N34" s="100">
        <v>143.97941916759197</v>
      </c>
      <c r="O34" s="100">
        <v>138.5802227896808</v>
      </c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s="83" customFormat="1" ht="10.5">
      <c r="A35" s="81">
        <v>11</v>
      </c>
      <c r="B35" s="81">
        <v>1991</v>
      </c>
      <c r="C35" s="82">
        <v>24.81824012555196</v>
      </c>
      <c r="D35" s="82">
        <v>99.33850155740964</v>
      </c>
      <c r="E35" s="82">
        <v>26.28993368603838</v>
      </c>
      <c r="F35" s="82">
        <v>104.14303847055838</v>
      </c>
      <c r="G35" s="82">
        <v>141.81417590308988</v>
      </c>
      <c r="H35" s="82">
        <v>153.8268579626172</v>
      </c>
      <c r="I35" s="82">
        <v>149.2739879644757</v>
      </c>
      <c r="J35" s="82">
        <v>58.083817624401405</v>
      </c>
      <c r="K35" s="82">
        <v>115.54132206475896</v>
      </c>
      <c r="L35" s="82">
        <v>102.92973080990268</v>
      </c>
      <c r="M35" s="82">
        <v>128.36007212803463</v>
      </c>
      <c r="N35" s="82">
        <v>143.40220620955955</v>
      </c>
      <c r="O35" s="82">
        <v>138.35111789227386</v>
      </c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s="83" customFormat="1" ht="10.5">
      <c r="A36" s="99">
        <v>12</v>
      </c>
      <c r="B36" s="99">
        <v>1991</v>
      </c>
      <c r="C36" s="100">
        <v>22.501761293549908</v>
      </c>
      <c r="D36" s="100">
        <v>91.76099709711391</v>
      </c>
      <c r="E36" s="100">
        <v>23.8823042310636</v>
      </c>
      <c r="F36" s="100">
        <v>95.81831402210322</v>
      </c>
      <c r="G36" s="100">
        <v>140.59793287434783</v>
      </c>
      <c r="H36" s="100">
        <v>151.30529516261367</v>
      </c>
      <c r="I36" s="100">
        <v>147.23851691388987</v>
      </c>
      <c r="J36" s="100">
        <v>60.34634786964901</v>
      </c>
      <c r="K36" s="100">
        <v>100.47300038408045</v>
      </c>
      <c r="L36" s="100">
        <v>91.9589470550201</v>
      </c>
      <c r="M36" s="100">
        <v>127.97859758771702</v>
      </c>
      <c r="N36" s="100">
        <v>135.71786162257504</v>
      </c>
      <c r="O36" s="100">
        <v>133.10270612394797</v>
      </c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s="83" customFormat="1" ht="10.5">
      <c r="A37" s="81">
        <v>1</v>
      </c>
      <c r="B37" s="81">
        <v>1992</v>
      </c>
      <c r="C37" s="82">
        <v>21.058442540739705</v>
      </c>
      <c r="D37" s="82">
        <v>83.53858130098207</v>
      </c>
      <c r="E37" s="82">
        <v>21.57657665075367</v>
      </c>
      <c r="F37" s="82">
        <v>86.14655337656409</v>
      </c>
      <c r="G37" s="82">
        <v>134.08589024510323</v>
      </c>
      <c r="H37" s="82">
        <v>151.01370576737983</v>
      </c>
      <c r="I37" s="82">
        <v>144.51651783311698</v>
      </c>
      <c r="J37" s="82">
        <v>56.258111809440464</v>
      </c>
      <c r="K37" s="82">
        <v>85.7731668027406</v>
      </c>
      <c r="L37" s="82">
        <v>78.88581561769972</v>
      </c>
      <c r="M37" s="82">
        <v>119.0924029468424</v>
      </c>
      <c r="N37" s="82">
        <v>128.51305376662762</v>
      </c>
      <c r="O37" s="82">
        <v>125.21088133956957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s="83" customFormat="1" ht="10.5">
      <c r="A38" s="99">
        <v>2</v>
      </c>
      <c r="B38" s="99">
        <v>1992</v>
      </c>
      <c r="C38" s="100">
        <v>23.787265673681247</v>
      </c>
      <c r="D38" s="100">
        <v>90.43935611896379</v>
      </c>
      <c r="E38" s="100">
        <v>23.705412155547762</v>
      </c>
      <c r="F38" s="100">
        <v>90.22417950173278</v>
      </c>
      <c r="G38" s="100">
        <v>139.22387067062908</v>
      </c>
      <c r="H38" s="100">
        <v>153.47137517624702</v>
      </c>
      <c r="I38" s="100">
        <v>148.02623937290537</v>
      </c>
      <c r="J38" s="100">
        <v>63.254844473089214</v>
      </c>
      <c r="K38" s="100">
        <v>105.86127621014896</v>
      </c>
      <c r="L38" s="100">
        <v>96.04080498484804</v>
      </c>
      <c r="M38" s="100">
        <v>125.25861917670473</v>
      </c>
      <c r="N38" s="100">
        <v>137.82597442110963</v>
      </c>
      <c r="O38" s="100">
        <v>133.5177714628044</v>
      </c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s="83" customFormat="1" ht="10.5">
      <c r="A39" s="81">
        <v>3</v>
      </c>
      <c r="B39" s="81">
        <v>1992</v>
      </c>
      <c r="C39" s="82">
        <v>25.094722303370304</v>
      </c>
      <c r="D39" s="82">
        <v>95.35621899774</v>
      </c>
      <c r="E39" s="82">
        <v>24.761500754229615</v>
      </c>
      <c r="F39" s="82">
        <v>94.00552005214172</v>
      </c>
      <c r="G39" s="82">
        <v>139.18763815716807</v>
      </c>
      <c r="H39" s="82">
        <v>155.01038767331676</v>
      </c>
      <c r="I39" s="82">
        <v>148.95881307764148</v>
      </c>
      <c r="J39" s="82">
        <v>64.24262741627005</v>
      </c>
      <c r="K39" s="82">
        <v>106.06061717463402</v>
      </c>
      <c r="L39" s="82">
        <v>96.50244681206404</v>
      </c>
      <c r="M39" s="82">
        <v>125.08439390738555</v>
      </c>
      <c r="N39" s="82">
        <v>138.97232069570285</v>
      </c>
      <c r="O39" s="82">
        <v>134.25291308008133</v>
      </c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s="83" customFormat="1" ht="10.5">
      <c r="A40" s="99">
        <v>4</v>
      </c>
      <c r="B40" s="99">
        <v>1992</v>
      </c>
      <c r="C40" s="100">
        <v>23.179431936624518</v>
      </c>
      <c r="D40" s="100">
        <v>88.40737269316804</v>
      </c>
      <c r="E40" s="100">
        <v>24.004076327955246</v>
      </c>
      <c r="F40" s="100">
        <v>91.31047783026683</v>
      </c>
      <c r="G40" s="100">
        <v>139.39372141581447</v>
      </c>
      <c r="H40" s="100">
        <v>155.5628752782756</v>
      </c>
      <c r="I40" s="100">
        <v>149.37741122968117</v>
      </c>
      <c r="J40" s="100">
        <v>61.51461183091148</v>
      </c>
      <c r="K40" s="100">
        <v>109.88401381199233</v>
      </c>
      <c r="L40" s="100">
        <v>98.90962720697762</v>
      </c>
      <c r="M40" s="100">
        <v>125.25635663389312</v>
      </c>
      <c r="N40" s="100">
        <v>141.06307969920147</v>
      </c>
      <c r="O40" s="100">
        <v>135.69870485259085</v>
      </c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s="83" customFormat="1" ht="10.5">
      <c r="A41" s="81">
        <v>5</v>
      </c>
      <c r="B41" s="81">
        <v>1992</v>
      </c>
      <c r="C41" s="82">
        <v>26.536437413351525</v>
      </c>
      <c r="D41" s="82">
        <v>99.34215292745904</v>
      </c>
      <c r="E41" s="82">
        <v>26.06407170035144</v>
      </c>
      <c r="F41" s="82">
        <v>96.62526675543816</v>
      </c>
      <c r="G41" s="82">
        <v>140.40737536033927</v>
      </c>
      <c r="H41" s="82">
        <v>155.31367091728234</v>
      </c>
      <c r="I41" s="82">
        <v>149.63531008433685</v>
      </c>
      <c r="J41" s="82">
        <v>58.37997494925262</v>
      </c>
      <c r="K41" s="82">
        <v>110.2587717487947</v>
      </c>
      <c r="L41" s="82">
        <v>98.58772906642096</v>
      </c>
      <c r="M41" s="82">
        <v>125.27933895142398</v>
      </c>
      <c r="N41" s="82">
        <v>141.13413178452709</v>
      </c>
      <c r="O41" s="82">
        <v>135.78974700373675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s="83" customFormat="1" ht="10.5">
      <c r="A42" s="99">
        <v>6</v>
      </c>
      <c r="B42" s="99">
        <v>1992</v>
      </c>
      <c r="C42" s="100">
        <v>26.8804278960026</v>
      </c>
      <c r="D42" s="100">
        <v>99.15286558731593</v>
      </c>
      <c r="E42" s="100">
        <v>26.955898077914387</v>
      </c>
      <c r="F42" s="100">
        <v>99.7052453835687</v>
      </c>
      <c r="G42" s="100">
        <v>139.95886573245764</v>
      </c>
      <c r="H42" s="100">
        <v>154.4863164194483</v>
      </c>
      <c r="I42" s="100">
        <v>148.93787237986</v>
      </c>
      <c r="J42" s="100">
        <v>63.666149526929715</v>
      </c>
      <c r="K42" s="100">
        <v>116.27023621366756</v>
      </c>
      <c r="L42" s="100">
        <v>104.71071641434415</v>
      </c>
      <c r="M42" s="100">
        <v>126.6832892768147</v>
      </c>
      <c r="N42" s="100">
        <v>142.71989218324708</v>
      </c>
      <c r="O42" s="100">
        <v>137.29858322381676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s="83" customFormat="1" ht="10.5">
      <c r="A43" s="81">
        <v>7</v>
      </c>
      <c r="B43" s="81">
        <v>1992</v>
      </c>
      <c r="C43" s="82">
        <v>27.651727654957245</v>
      </c>
      <c r="D43" s="82">
        <v>100.83258379879908</v>
      </c>
      <c r="E43" s="82">
        <v>27.065682011920188</v>
      </c>
      <c r="F43" s="82">
        <v>97.67368732801006</v>
      </c>
      <c r="G43" s="82">
        <v>140.560016879798</v>
      </c>
      <c r="H43" s="82">
        <v>155.70497293651752</v>
      </c>
      <c r="I43" s="82">
        <v>149.90452252195314</v>
      </c>
      <c r="J43" s="82">
        <v>64.15035864821483</v>
      </c>
      <c r="K43" s="82">
        <v>118.32350014284609</v>
      </c>
      <c r="L43" s="82">
        <v>106.18030552237272</v>
      </c>
      <c r="M43" s="82">
        <v>127.17721820235136</v>
      </c>
      <c r="N43" s="82">
        <v>144.1925997093768</v>
      </c>
      <c r="O43" s="82">
        <v>138.38957630794368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s="83" customFormat="1" ht="10.5">
      <c r="A44" s="99">
        <v>8</v>
      </c>
      <c r="B44" s="99">
        <v>1992</v>
      </c>
      <c r="C44" s="100">
        <v>26.859657347336473</v>
      </c>
      <c r="D44" s="100">
        <v>98.04217894892741</v>
      </c>
      <c r="E44" s="100">
        <v>26.958607388146255</v>
      </c>
      <c r="F44" s="100">
        <v>98.05734910642725</v>
      </c>
      <c r="G44" s="100">
        <v>140.55677785019566</v>
      </c>
      <c r="H44" s="100">
        <v>156.01048722566733</v>
      </c>
      <c r="I44" s="100">
        <v>150.08926592675851</v>
      </c>
      <c r="J44" s="100">
        <v>67.7710705649804</v>
      </c>
      <c r="K44" s="100">
        <v>113.49948639847925</v>
      </c>
      <c r="L44" s="100">
        <v>103.5525798794558</v>
      </c>
      <c r="M44" s="100">
        <v>128.5065621268381</v>
      </c>
      <c r="N44" s="100">
        <v>142.91058713310915</v>
      </c>
      <c r="O44" s="100">
        <v>138.00360156197692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s="83" customFormat="1" ht="10.5">
      <c r="A45" s="81">
        <v>9</v>
      </c>
      <c r="B45" s="81">
        <v>1992</v>
      </c>
      <c r="C45" s="82">
        <v>29.02147473046554</v>
      </c>
      <c r="D45" s="82">
        <v>102.63097397825354</v>
      </c>
      <c r="E45" s="82">
        <v>27.98421702573675</v>
      </c>
      <c r="F45" s="82">
        <v>98.78389787442181</v>
      </c>
      <c r="G45" s="82">
        <v>140.91310081150618</v>
      </c>
      <c r="H45" s="82">
        <v>155.92403999003363</v>
      </c>
      <c r="I45" s="82">
        <v>150.20865717055023</v>
      </c>
      <c r="J45" s="82">
        <v>68.90034570178805</v>
      </c>
      <c r="K45" s="82">
        <v>118.97304285357752</v>
      </c>
      <c r="L45" s="82">
        <v>108.05734610694549</v>
      </c>
      <c r="M45" s="82">
        <v>129.20248723919227</v>
      </c>
      <c r="N45" s="82">
        <v>145.02123536881268</v>
      </c>
      <c r="O45" s="82">
        <v>139.6722916501494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s="83" customFormat="1" ht="10.5">
      <c r="A46" s="99">
        <v>10</v>
      </c>
      <c r="B46" s="99">
        <v>1992</v>
      </c>
      <c r="C46" s="100">
        <v>30.978487657904523</v>
      </c>
      <c r="D46" s="100">
        <v>108.37142410419587</v>
      </c>
      <c r="E46" s="100">
        <v>31.14983356591948</v>
      </c>
      <c r="F46" s="100">
        <v>107.45505010664687</v>
      </c>
      <c r="G46" s="100">
        <v>141.32733580951893</v>
      </c>
      <c r="H46" s="100">
        <v>155.87744659261722</v>
      </c>
      <c r="I46" s="100">
        <v>150.35907586391934</v>
      </c>
      <c r="J46" s="100">
        <v>68.7002898585039</v>
      </c>
      <c r="K46" s="100">
        <v>123.67645463637052</v>
      </c>
      <c r="L46" s="100">
        <v>111.55536166740869</v>
      </c>
      <c r="M46" s="100">
        <v>129.5366507780824</v>
      </c>
      <c r="N46" s="100">
        <v>146.96226848412206</v>
      </c>
      <c r="O46" s="100">
        <v>141.08148570880394</v>
      </c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s="83" customFormat="1" ht="10.5">
      <c r="A47" s="81">
        <v>11</v>
      </c>
      <c r="B47" s="81">
        <v>1992</v>
      </c>
      <c r="C47" s="82">
        <v>30.575501461555447</v>
      </c>
      <c r="D47" s="82">
        <v>105.57478288907924</v>
      </c>
      <c r="E47" s="82">
        <v>31.876189682121662</v>
      </c>
      <c r="F47" s="82">
        <v>108.76039872435835</v>
      </c>
      <c r="G47" s="82">
        <v>141.6657082900189</v>
      </c>
      <c r="H47" s="82">
        <v>156.02715982438838</v>
      </c>
      <c r="I47" s="82">
        <v>150.5849893965534</v>
      </c>
      <c r="J47" s="82">
        <v>68.93795017491122</v>
      </c>
      <c r="K47" s="82">
        <v>125.95449030274452</v>
      </c>
      <c r="L47" s="82">
        <v>113.4373872510777</v>
      </c>
      <c r="M47" s="82">
        <v>130.0872222620432</v>
      </c>
      <c r="N47" s="82">
        <v>148.169457132533</v>
      </c>
      <c r="O47" s="82">
        <v>142.0922253887381</v>
      </c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s="83" customFormat="1" ht="10.5">
      <c r="A48" s="99">
        <v>12</v>
      </c>
      <c r="B48" s="99">
        <v>1992</v>
      </c>
      <c r="C48" s="100">
        <v>28.581974362527003</v>
      </c>
      <c r="D48" s="100">
        <v>98.50816018711618</v>
      </c>
      <c r="E48" s="100">
        <v>30.962578861167742</v>
      </c>
      <c r="F48" s="100">
        <v>104.87985224797966</v>
      </c>
      <c r="G48" s="100">
        <v>140.19266171306936</v>
      </c>
      <c r="H48" s="100">
        <v>154.99042962855395</v>
      </c>
      <c r="I48" s="100">
        <v>149.37096627705407</v>
      </c>
      <c r="J48" s="100">
        <v>69.83264525614989</v>
      </c>
      <c r="K48" s="100">
        <v>115.37248151306345</v>
      </c>
      <c r="L48" s="100">
        <v>105.71104681995647</v>
      </c>
      <c r="M48" s="100">
        <v>129.2534383906626</v>
      </c>
      <c r="N48" s="100">
        <v>142.9339166581037</v>
      </c>
      <c r="O48" s="100">
        <v>138.32920759516017</v>
      </c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s="83" customFormat="1" ht="10.5">
      <c r="A49" s="81">
        <v>1</v>
      </c>
      <c r="B49" s="81">
        <v>1993</v>
      </c>
      <c r="C49" s="82">
        <v>26.484454013128694</v>
      </c>
      <c r="D49" s="82">
        <v>87.64470352598866</v>
      </c>
      <c r="E49" s="82">
        <v>26.13498333317958</v>
      </c>
      <c r="F49" s="82">
        <v>86.83945082146376</v>
      </c>
      <c r="G49" s="82">
        <v>138.8315160385451</v>
      </c>
      <c r="H49" s="82">
        <v>154.75027942925635</v>
      </c>
      <c r="I49" s="82">
        <v>148.64136045895572</v>
      </c>
      <c r="J49" s="82">
        <v>55.6023138729649</v>
      </c>
      <c r="K49" s="82">
        <v>99.05540697338496</v>
      </c>
      <c r="L49" s="82">
        <v>88.91826753953019</v>
      </c>
      <c r="M49" s="82">
        <v>122.82592578021398</v>
      </c>
      <c r="N49" s="82">
        <v>135.15902496547542</v>
      </c>
      <c r="O49" s="82">
        <v>130.85800605660657</v>
      </c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s="83" customFormat="1" ht="10.5">
      <c r="A50" s="99">
        <v>2</v>
      </c>
      <c r="B50" s="99">
        <v>1993</v>
      </c>
      <c r="C50" s="100">
        <v>29.46325839147894</v>
      </c>
      <c r="D50" s="100">
        <v>94.07123791837357</v>
      </c>
      <c r="E50" s="100">
        <v>29.72290764971462</v>
      </c>
      <c r="F50" s="100">
        <v>94.91444055812464</v>
      </c>
      <c r="G50" s="100">
        <v>140.78833145186175</v>
      </c>
      <c r="H50" s="100">
        <v>155.34146380418017</v>
      </c>
      <c r="I50" s="100">
        <v>149.77939998293348</v>
      </c>
      <c r="J50" s="100">
        <v>61.47459379262141</v>
      </c>
      <c r="K50" s="100">
        <v>112.78837842579637</v>
      </c>
      <c r="L50" s="100">
        <v>100.96073999883447</v>
      </c>
      <c r="M50" s="100">
        <v>126.22054977289906</v>
      </c>
      <c r="N50" s="100">
        <v>141.25281624183793</v>
      </c>
      <c r="O50" s="100">
        <v>136.1019930834719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s="83" customFormat="1" ht="10.5">
      <c r="A51" s="81">
        <v>3</v>
      </c>
      <c r="B51" s="81">
        <v>1993</v>
      </c>
      <c r="C51" s="82">
        <v>31.927331491197062</v>
      </c>
      <c r="D51" s="82">
        <v>101.205533695852</v>
      </c>
      <c r="E51" s="82">
        <v>31.86287519824141</v>
      </c>
      <c r="F51" s="82">
        <v>101.29882916345086</v>
      </c>
      <c r="G51" s="82">
        <v>140.40373700439116</v>
      </c>
      <c r="H51" s="82">
        <v>156.49913215905985</v>
      </c>
      <c r="I51" s="82">
        <v>150.34313921319765</v>
      </c>
      <c r="J51" s="82">
        <v>59.29994109872282</v>
      </c>
      <c r="K51" s="82">
        <v>110.48190537665779</v>
      </c>
      <c r="L51" s="82">
        <v>98.78508887280347</v>
      </c>
      <c r="M51" s="82">
        <v>125.19095724366656</v>
      </c>
      <c r="N51" s="82">
        <v>141.3774292075945</v>
      </c>
      <c r="O51" s="82">
        <v>135.87248284625133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s="83" customFormat="1" ht="10.5">
      <c r="A52" s="99">
        <v>4</v>
      </c>
      <c r="B52" s="99">
        <v>1993</v>
      </c>
      <c r="C52" s="100">
        <v>29.157718164682922</v>
      </c>
      <c r="D52" s="100">
        <v>93.0302001615897</v>
      </c>
      <c r="E52" s="100">
        <v>29.850857519234737</v>
      </c>
      <c r="F52" s="100">
        <v>94.7724092692031</v>
      </c>
      <c r="G52" s="100">
        <v>140.58564066870073</v>
      </c>
      <c r="H52" s="100">
        <v>156.4626061437231</v>
      </c>
      <c r="I52" s="100">
        <v>150.38931268608786</v>
      </c>
      <c r="J52" s="100">
        <v>61.640161756665336</v>
      </c>
      <c r="K52" s="100">
        <v>113.31131932404429</v>
      </c>
      <c r="L52" s="100">
        <v>101.58836190573024</v>
      </c>
      <c r="M52" s="100">
        <v>126.256528591725</v>
      </c>
      <c r="N52" s="100">
        <v>142.75461225654922</v>
      </c>
      <c r="O52" s="100">
        <v>137.15430379366057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s="83" customFormat="1" ht="10.5">
      <c r="A53" s="81">
        <v>5</v>
      </c>
      <c r="B53" s="81">
        <v>1993</v>
      </c>
      <c r="C53" s="82">
        <v>33.32360074980162</v>
      </c>
      <c r="D53" s="82">
        <v>102.73254154455742</v>
      </c>
      <c r="E53" s="82">
        <v>32.68564510969867</v>
      </c>
      <c r="F53" s="82">
        <v>99.7272233636362</v>
      </c>
      <c r="G53" s="82">
        <v>142.4671946854208</v>
      </c>
      <c r="H53" s="82">
        <v>156.233726379478</v>
      </c>
      <c r="I53" s="82">
        <v>150.98954253664726</v>
      </c>
      <c r="J53" s="82">
        <v>62.63203010334354</v>
      </c>
      <c r="K53" s="82">
        <v>112.70401597651784</v>
      </c>
      <c r="L53" s="82">
        <v>101.43765150165952</v>
      </c>
      <c r="M53" s="82">
        <v>127.7288161381914</v>
      </c>
      <c r="N53" s="82">
        <v>142.54280823027855</v>
      </c>
      <c r="O53" s="82">
        <v>137.55191438873362</v>
      </c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s="83" customFormat="1" ht="10.5">
      <c r="A54" s="99">
        <v>6</v>
      </c>
      <c r="B54" s="99">
        <v>1993</v>
      </c>
      <c r="C54" s="100">
        <v>33.562498030034874</v>
      </c>
      <c r="D54" s="100">
        <v>102.03297475402194</v>
      </c>
      <c r="E54" s="100">
        <v>33.74039058011955</v>
      </c>
      <c r="F54" s="100">
        <v>102.42602651922246</v>
      </c>
      <c r="G54" s="100">
        <v>141.4007528821938</v>
      </c>
      <c r="H54" s="100">
        <v>156.46202102213095</v>
      </c>
      <c r="I54" s="100">
        <v>150.7098290296337</v>
      </c>
      <c r="J54" s="100">
        <v>65.21718867132047</v>
      </c>
      <c r="K54" s="100">
        <v>119.82014720797433</v>
      </c>
      <c r="L54" s="100">
        <v>107.82158726449804</v>
      </c>
      <c r="M54" s="100">
        <v>128.1432274485789</v>
      </c>
      <c r="N54" s="100">
        <v>145.19609180956942</v>
      </c>
      <c r="O54" s="100">
        <v>139.43067482293776</v>
      </c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s="83" customFormat="1" ht="10.5">
      <c r="A55" s="81">
        <v>7</v>
      </c>
      <c r="B55" s="81">
        <v>1993</v>
      </c>
      <c r="C55" s="82">
        <v>32.94585939834821</v>
      </c>
      <c r="D55" s="82">
        <v>98.9578367905186</v>
      </c>
      <c r="E55" s="82">
        <v>32.75885001929401</v>
      </c>
      <c r="F55" s="82">
        <v>97.90129089091181</v>
      </c>
      <c r="G55" s="82">
        <v>140.67140913110381</v>
      </c>
      <c r="H55" s="82">
        <v>156.70411678413376</v>
      </c>
      <c r="I55" s="82">
        <v>150.56413598714337</v>
      </c>
      <c r="J55" s="82">
        <v>66.22609088595925</v>
      </c>
      <c r="K55" s="82">
        <v>121.09121232163281</v>
      </c>
      <c r="L55" s="82">
        <v>108.79284308473193</v>
      </c>
      <c r="M55" s="82">
        <v>127.6307930302178</v>
      </c>
      <c r="N55" s="82">
        <v>145.7444253416006</v>
      </c>
      <c r="O55" s="82">
        <v>139.5671055867049</v>
      </c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s="83" customFormat="1" ht="10.5">
      <c r="A56" s="99">
        <v>8</v>
      </c>
      <c r="B56" s="99">
        <v>1993</v>
      </c>
      <c r="C56" s="100">
        <v>33.71747467085392</v>
      </c>
      <c r="D56" s="100">
        <v>100.9438120330871</v>
      </c>
      <c r="E56" s="100">
        <v>33.43194391270648</v>
      </c>
      <c r="F56" s="100">
        <v>99.65138398881791</v>
      </c>
      <c r="G56" s="100">
        <v>141.20609392139298</v>
      </c>
      <c r="H56" s="100">
        <v>157.3075329860397</v>
      </c>
      <c r="I56" s="100">
        <v>151.13852306929076</v>
      </c>
      <c r="J56" s="100">
        <v>68.25385608578812</v>
      </c>
      <c r="K56" s="100">
        <v>121.37346515392234</v>
      </c>
      <c r="L56" s="100">
        <v>109.8158538199476</v>
      </c>
      <c r="M56" s="100">
        <v>129.12906433856332</v>
      </c>
      <c r="N56" s="100">
        <v>146.26435111997046</v>
      </c>
      <c r="O56" s="100">
        <v>140.43151681726798</v>
      </c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s="83" customFormat="1" ht="10.5">
      <c r="A57" s="81">
        <v>9</v>
      </c>
      <c r="B57" s="81">
        <v>1993</v>
      </c>
      <c r="C57" s="82">
        <v>35.47992816772232</v>
      </c>
      <c r="D57" s="82">
        <v>104.01413672757423</v>
      </c>
      <c r="E57" s="82">
        <v>34.87773274951454</v>
      </c>
      <c r="F57" s="82">
        <v>102.17995891246137</v>
      </c>
      <c r="G57" s="82">
        <v>141.76925554384263</v>
      </c>
      <c r="H57" s="82">
        <v>156.43026370759793</v>
      </c>
      <c r="I57" s="82">
        <v>150.84799682694387</v>
      </c>
      <c r="J57" s="82">
        <v>67.83669942727187</v>
      </c>
      <c r="K57" s="82">
        <v>124.55362272245065</v>
      </c>
      <c r="L57" s="82">
        <v>112.18853701999286</v>
      </c>
      <c r="M57" s="82">
        <v>129.73656888558003</v>
      </c>
      <c r="N57" s="82">
        <v>147.10099556740687</v>
      </c>
      <c r="O57" s="82">
        <v>141.22952859985998</v>
      </c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s="83" customFormat="1" ht="10.5">
      <c r="A58" s="99">
        <v>10</v>
      </c>
      <c r="B58" s="99">
        <v>1993</v>
      </c>
      <c r="C58" s="100">
        <v>37.44148273487425</v>
      </c>
      <c r="D58" s="100">
        <v>109.7249674250238</v>
      </c>
      <c r="E58" s="100">
        <v>36.68453693283737</v>
      </c>
      <c r="F58" s="100">
        <v>106.59731786059002</v>
      </c>
      <c r="G58" s="100">
        <v>141.39518473307464</v>
      </c>
      <c r="H58" s="100">
        <v>155.67880094209713</v>
      </c>
      <c r="I58" s="100">
        <v>150.26140403126706</v>
      </c>
      <c r="J58" s="100">
        <v>67.95804309769156</v>
      </c>
      <c r="K58" s="100">
        <v>132.08052447080394</v>
      </c>
      <c r="L58" s="100">
        <v>117.94405646432753</v>
      </c>
      <c r="M58" s="100">
        <v>129.46724719056004</v>
      </c>
      <c r="N58" s="100">
        <v>149.40509915035375</v>
      </c>
      <c r="O58" s="100">
        <v>142.6745570926007</v>
      </c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s="83" customFormat="1" ht="10.5">
      <c r="A59" s="81">
        <v>11</v>
      </c>
      <c r="B59" s="81">
        <v>1993</v>
      </c>
      <c r="C59" s="82">
        <v>37.38145537731457</v>
      </c>
      <c r="D59" s="82">
        <v>109.47082719862458</v>
      </c>
      <c r="E59" s="82">
        <v>39.92489360998914</v>
      </c>
      <c r="F59" s="82">
        <v>115.58918828911966</v>
      </c>
      <c r="G59" s="82">
        <v>140.65265198053132</v>
      </c>
      <c r="H59" s="82">
        <v>155.15838919753764</v>
      </c>
      <c r="I59" s="82">
        <v>149.66162798062246</v>
      </c>
      <c r="J59" s="82">
        <v>69.81585877729789</v>
      </c>
      <c r="K59" s="82">
        <v>127.84202225823293</v>
      </c>
      <c r="L59" s="82">
        <v>115.10335195142068</v>
      </c>
      <c r="M59" s="82">
        <v>129.39076471729928</v>
      </c>
      <c r="N59" s="82">
        <v>148.1470888408827</v>
      </c>
      <c r="O59" s="82">
        <v>141.8421007490223</v>
      </c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s="83" customFormat="1" ht="10.5">
      <c r="A60" s="99">
        <v>12</v>
      </c>
      <c r="B60" s="99">
        <v>1993</v>
      </c>
      <c r="C60" s="100">
        <v>33.66077555853911</v>
      </c>
      <c r="D60" s="100">
        <v>97.82077545485492</v>
      </c>
      <c r="E60" s="100">
        <v>36.591061469593825</v>
      </c>
      <c r="F60" s="100">
        <v>104.79816981166483</v>
      </c>
      <c r="G60" s="100">
        <v>138.8116563273157</v>
      </c>
      <c r="H60" s="100">
        <v>153.16137645853573</v>
      </c>
      <c r="I60" s="100">
        <v>147.71201362221257</v>
      </c>
      <c r="J60" s="100">
        <v>70.67646170881896</v>
      </c>
      <c r="K60" s="100">
        <v>116.3119359322166</v>
      </c>
      <c r="L60" s="100">
        <v>106.63083943388662</v>
      </c>
      <c r="M60" s="100">
        <v>128.24081958816447</v>
      </c>
      <c r="N60" s="100">
        <v>141.9697543575559</v>
      </c>
      <c r="O60" s="100">
        <v>137.3490122146911</v>
      </c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s="83" customFormat="1" ht="10.5">
      <c r="A61" s="81">
        <v>1</v>
      </c>
      <c r="B61" s="81">
        <v>1994</v>
      </c>
      <c r="C61" s="82">
        <v>31.9153710560716</v>
      </c>
      <c r="D61" s="82">
        <v>90.7459644751258</v>
      </c>
      <c r="E61" s="82">
        <v>31.342333484775942</v>
      </c>
      <c r="F61" s="82">
        <v>89.69523351376394</v>
      </c>
      <c r="G61" s="82">
        <v>138.34208653314957</v>
      </c>
      <c r="H61" s="82">
        <v>152.96108779156629</v>
      </c>
      <c r="I61" s="82">
        <v>147.35177445325547</v>
      </c>
      <c r="J61" s="82">
        <v>66.3325086603507</v>
      </c>
      <c r="K61" s="82">
        <v>97.50609017561969</v>
      </c>
      <c r="L61" s="82">
        <v>90.23104127049153</v>
      </c>
      <c r="M61" s="82">
        <v>124.38022360355615</v>
      </c>
      <c r="N61" s="82">
        <v>133.47086055148074</v>
      </c>
      <c r="O61" s="82">
        <v>130.2780858409414</v>
      </c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s="83" customFormat="1" ht="10.5">
      <c r="A62" s="99">
        <v>2</v>
      </c>
      <c r="B62" s="99">
        <v>1994</v>
      </c>
      <c r="C62" s="100">
        <v>34.900794570925555</v>
      </c>
      <c r="D62" s="100">
        <v>95.00070633834743</v>
      </c>
      <c r="E62" s="100">
        <v>35.311707775771076</v>
      </c>
      <c r="F62" s="100">
        <v>96.11595120646723</v>
      </c>
      <c r="G62" s="100">
        <v>136.47685827953606</v>
      </c>
      <c r="H62" s="100">
        <v>153.51227716353623</v>
      </c>
      <c r="I62" s="100">
        <v>146.99902503082663</v>
      </c>
      <c r="J62" s="100">
        <v>70.80957516106042</v>
      </c>
      <c r="K62" s="100">
        <v>106.28325133600858</v>
      </c>
      <c r="L62" s="100">
        <v>98.10704207790766</v>
      </c>
      <c r="M62" s="100">
        <v>124.36168421648807</v>
      </c>
      <c r="N62" s="100">
        <v>137.9847874485614</v>
      </c>
      <c r="O62" s="100">
        <v>133.31581850165594</v>
      </c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s="83" customFormat="1" ht="10.5">
      <c r="A63" s="81">
        <v>3</v>
      </c>
      <c r="B63" s="81">
        <v>1994</v>
      </c>
      <c r="C63" s="82">
        <v>37.34575159052154</v>
      </c>
      <c r="D63" s="82">
        <v>101.45536930499888</v>
      </c>
      <c r="E63" s="82">
        <v>37.28913967671688</v>
      </c>
      <c r="F63" s="82">
        <v>101.41934525091278</v>
      </c>
      <c r="G63" s="82">
        <v>137.1491407488523</v>
      </c>
      <c r="H63" s="82">
        <v>155.5389403910932</v>
      </c>
      <c r="I63" s="82">
        <v>148.50264721087976</v>
      </c>
      <c r="J63" s="82">
        <v>70.62505243328721</v>
      </c>
      <c r="K63" s="82">
        <v>108.86489668398019</v>
      </c>
      <c r="L63" s="82">
        <v>100.12355130639226</v>
      </c>
      <c r="M63" s="82">
        <v>124.56472993992345</v>
      </c>
      <c r="N63" s="82">
        <v>140.2146012174101</v>
      </c>
      <c r="O63" s="82">
        <v>134.89290862794098</v>
      </c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s="83" customFormat="1" ht="10.5">
      <c r="A64" s="99">
        <v>4</v>
      </c>
      <c r="B64" s="99">
        <v>1994</v>
      </c>
      <c r="C64" s="100">
        <v>37.00824040229442</v>
      </c>
      <c r="D64" s="100">
        <v>99.99977840520421</v>
      </c>
      <c r="E64" s="100">
        <v>37.5632771463211</v>
      </c>
      <c r="F64" s="100">
        <v>101.31358449750628</v>
      </c>
      <c r="G64" s="100">
        <v>136.15546541762765</v>
      </c>
      <c r="H64" s="100">
        <v>157.01433489298975</v>
      </c>
      <c r="I64" s="100">
        <v>149.03028935650372</v>
      </c>
      <c r="J64" s="100">
        <v>72.44152580557254</v>
      </c>
      <c r="K64" s="100">
        <v>108.87362853923975</v>
      </c>
      <c r="L64" s="100">
        <v>100.60409704602485</v>
      </c>
      <c r="M64" s="100">
        <v>124.53230969176676</v>
      </c>
      <c r="N64" s="100">
        <v>141.74078613531816</v>
      </c>
      <c r="O64" s="100">
        <v>135.89721318964672</v>
      </c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s="83" customFormat="1" ht="10.5">
      <c r="A65" s="81">
        <v>5</v>
      </c>
      <c r="B65" s="81">
        <v>1994</v>
      </c>
      <c r="C65" s="82">
        <v>40.78937961327129</v>
      </c>
      <c r="D65" s="82">
        <v>106.45062384111114</v>
      </c>
      <c r="E65" s="82">
        <v>40.87762274909302</v>
      </c>
      <c r="F65" s="82">
        <v>105.51007643560988</v>
      </c>
      <c r="G65" s="82">
        <v>135.9972967634655</v>
      </c>
      <c r="H65" s="82">
        <v>154.49221081748024</v>
      </c>
      <c r="I65" s="82">
        <v>147.44682340323507</v>
      </c>
      <c r="J65" s="82">
        <v>71.40472967417664</v>
      </c>
      <c r="K65" s="82">
        <v>109.57364950697381</v>
      </c>
      <c r="L65" s="82">
        <v>100.97872230260019</v>
      </c>
      <c r="M65" s="82">
        <v>124.02072135784891</v>
      </c>
      <c r="N65" s="82">
        <v>140.35511575068315</v>
      </c>
      <c r="O65" s="82">
        <v>134.8478138696846</v>
      </c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s="83" customFormat="1" ht="10.5">
      <c r="A66" s="99">
        <v>6</v>
      </c>
      <c r="B66" s="99">
        <v>1994</v>
      </c>
      <c r="C66" s="100">
        <v>40.829156259556804</v>
      </c>
      <c r="D66" s="100">
        <v>103.96909717889591</v>
      </c>
      <c r="E66" s="100">
        <v>41.99379493462235</v>
      </c>
      <c r="F66" s="100">
        <v>106.57923832957462</v>
      </c>
      <c r="G66" s="100">
        <v>135.3104260847082</v>
      </c>
      <c r="H66" s="100">
        <v>154.2003651728375</v>
      </c>
      <c r="I66" s="100">
        <v>146.98736496569347</v>
      </c>
      <c r="J66" s="100">
        <v>78.05873509125105</v>
      </c>
      <c r="K66" s="100">
        <v>110.91073024224299</v>
      </c>
      <c r="L66" s="100">
        <v>103.68295026599837</v>
      </c>
      <c r="M66" s="100">
        <v>125.33126260558626</v>
      </c>
      <c r="N66" s="100">
        <v>140.832412277967</v>
      </c>
      <c r="O66" s="100">
        <v>135.59236176306595</v>
      </c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s="83" customFormat="1" ht="10.5">
      <c r="A67" s="81">
        <v>7</v>
      </c>
      <c r="B67" s="81">
        <v>1994</v>
      </c>
      <c r="C67" s="82">
        <v>43.052300635136234</v>
      </c>
      <c r="D67" s="82">
        <v>102.9520308660025</v>
      </c>
      <c r="E67" s="82">
        <v>42.37479117860953</v>
      </c>
      <c r="F67" s="82">
        <v>100.43281784530703</v>
      </c>
      <c r="G67" s="82">
        <v>135.28929278739525</v>
      </c>
      <c r="H67" s="82">
        <v>154.2028387843828</v>
      </c>
      <c r="I67" s="82">
        <v>146.96135137393122</v>
      </c>
      <c r="J67" s="82">
        <v>77.90851013176508</v>
      </c>
      <c r="K67" s="82">
        <v>110.56530705471842</v>
      </c>
      <c r="L67" s="82">
        <v>103.24302453644543</v>
      </c>
      <c r="M67" s="82">
        <v>125.22464828823834</v>
      </c>
      <c r="N67" s="82">
        <v>140.73739454953184</v>
      </c>
      <c r="O67" s="82">
        <v>135.44655758085207</v>
      </c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s="83" customFormat="1" ht="10.5">
      <c r="A68" s="99">
        <v>8</v>
      </c>
      <c r="B68" s="99">
        <v>1994</v>
      </c>
      <c r="C68" s="100">
        <v>45.96880891436947</v>
      </c>
      <c r="D68" s="100">
        <v>112.38756254344923</v>
      </c>
      <c r="E68" s="100">
        <v>44.49296529153347</v>
      </c>
      <c r="F68" s="100">
        <v>108.36241708468472</v>
      </c>
      <c r="G68" s="100">
        <v>135.37055499281772</v>
      </c>
      <c r="H68" s="100">
        <v>154.6791901050558</v>
      </c>
      <c r="I68" s="100">
        <v>147.28394325809737</v>
      </c>
      <c r="J68" s="100">
        <v>80.84162079639994</v>
      </c>
      <c r="K68" s="100">
        <v>108.41992056898617</v>
      </c>
      <c r="L68" s="100">
        <v>102.43234703058476</v>
      </c>
      <c r="M68" s="100">
        <v>126.4144496485628</v>
      </c>
      <c r="N68" s="100">
        <v>140.40647854971698</v>
      </c>
      <c r="O68" s="100">
        <v>135.63954839244352</v>
      </c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s="83" customFormat="1" ht="10.5">
      <c r="A69" s="81">
        <v>9</v>
      </c>
      <c r="B69" s="81">
        <v>1994</v>
      </c>
      <c r="C69" s="82">
        <v>45.14122200656408</v>
      </c>
      <c r="D69" s="82">
        <v>107.17551871822198</v>
      </c>
      <c r="E69" s="82">
        <v>45.521093151915935</v>
      </c>
      <c r="F69" s="82">
        <v>107.7882518346638</v>
      </c>
      <c r="G69" s="82">
        <v>135.81615403212814</v>
      </c>
      <c r="H69" s="82">
        <v>154.17582901300696</v>
      </c>
      <c r="I69" s="82">
        <v>147.18650418046414</v>
      </c>
      <c r="J69" s="82">
        <v>81.1680728878609</v>
      </c>
      <c r="K69" s="82">
        <v>111.19967511504991</v>
      </c>
      <c r="L69" s="82">
        <v>104.65662910552783</v>
      </c>
      <c r="M69" s="82">
        <v>127.02755932319705</v>
      </c>
      <c r="N69" s="82">
        <v>141.40071490153036</v>
      </c>
      <c r="O69" s="82">
        <v>136.54051511795365</v>
      </c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s="83" customFormat="1" ht="10.5">
      <c r="A70" s="99">
        <v>10</v>
      </c>
      <c r="B70" s="99">
        <v>1994</v>
      </c>
      <c r="C70" s="100">
        <v>46.867437390705604</v>
      </c>
      <c r="D70" s="100">
        <v>110.85377358535385</v>
      </c>
      <c r="E70" s="100">
        <v>47.408172866302415</v>
      </c>
      <c r="F70" s="100">
        <v>111.06883844357915</v>
      </c>
      <c r="G70" s="100">
        <v>135.26900764335466</v>
      </c>
      <c r="H70" s="100">
        <v>152.5110585608795</v>
      </c>
      <c r="I70" s="100">
        <v>145.97287449168465</v>
      </c>
      <c r="J70" s="100">
        <v>82.0030020594048</v>
      </c>
      <c r="K70" s="100">
        <v>115.78595336625176</v>
      </c>
      <c r="L70" s="100">
        <v>108.33360891791995</v>
      </c>
      <c r="M70" s="100">
        <v>126.74157343754518</v>
      </c>
      <c r="N70" s="100">
        <v>142.18503156620312</v>
      </c>
      <c r="O70" s="100">
        <v>136.97443758452113</v>
      </c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  <row r="71" spans="1:45" s="83" customFormat="1" ht="10.5">
      <c r="A71" s="81">
        <v>11</v>
      </c>
      <c r="B71" s="81">
        <v>1994</v>
      </c>
      <c r="C71" s="82">
        <v>47.29767111956028</v>
      </c>
      <c r="D71" s="82">
        <v>112.24268259194946</v>
      </c>
      <c r="E71" s="82">
        <v>50.17929448347516</v>
      </c>
      <c r="F71" s="82">
        <v>117.61081099236205</v>
      </c>
      <c r="G71" s="82">
        <v>135.96034307434618</v>
      </c>
      <c r="H71" s="82">
        <v>152.9564291399571</v>
      </c>
      <c r="I71" s="82">
        <v>146.51689798005685</v>
      </c>
      <c r="J71" s="82">
        <v>84.85114480344349</v>
      </c>
      <c r="K71" s="82">
        <v>116.85526971953827</v>
      </c>
      <c r="L71" s="82">
        <v>109.81988847505164</v>
      </c>
      <c r="M71" s="82">
        <v>128.03567151312666</v>
      </c>
      <c r="N71" s="82">
        <v>143.2008635366923</v>
      </c>
      <c r="O71" s="82">
        <v>138.10816350119836</v>
      </c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</row>
    <row r="72" spans="1:45" s="83" customFormat="1" ht="10.5">
      <c r="A72" s="99">
        <v>12</v>
      </c>
      <c r="B72" s="99">
        <v>1994</v>
      </c>
      <c r="C72" s="100">
        <v>42.63274549873949</v>
      </c>
      <c r="D72" s="100">
        <v>101.63952413785233</v>
      </c>
      <c r="E72" s="100">
        <v>46.31878405864779</v>
      </c>
      <c r="F72" s="100">
        <v>108.87883831132692</v>
      </c>
      <c r="G72" s="100">
        <v>134.0033939781201</v>
      </c>
      <c r="H72" s="100">
        <v>151.3781718028951</v>
      </c>
      <c r="I72" s="100">
        <v>144.78056627133535</v>
      </c>
      <c r="J72" s="100">
        <v>85.02582350153084</v>
      </c>
      <c r="K72" s="100">
        <v>105.41972382407202</v>
      </c>
      <c r="L72" s="100">
        <v>101.14066523522425</v>
      </c>
      <c r="M72" s="100">
        <v>126.65690855587319</v>
      </c>
      <c r="N72" s="100">
        <v>137.32154612339158</v>
      </c>
      <c r="O72" s="100">
        <v>133.72712530676796</v>
      </c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45" s="83" customFormat="1" ht="10.5">
      <c r="A73" s="81">
        <v>1</v>
      </c>
      <c r="B73" s="81">
        <v>1995</v>
      </c>
      <c r="C73" s="82">
        <v>40.4452116220057</v>
      </c>
      <c r="D73" s="82">
        <v>93.66925325254797</v>
      </c>
      <c r="E73" s="82">
        <v>39.82307616080706</v>
      </c>
      <c r="F73" s="82">
        <v>93.06530119182361</v>
      </c>
      <c r="G73" s="82">
        <v>133.7425008446571</v>
      </c>
      <c r="H73" s="82">
        <v>149.6456222848436</v>
      </c>
      <c r="I73" s="82">
        <v>143.54229915610898</v>
      </c>
      <c r="J73" s="82">
        <v>65.84971493772184</v>
      </c>
      <c r="K73" s="82">
        <v>92.06333402393344</v>
      </c>
      <c r="L73" s="82">
        <v>85.9448199520122</v>
      </c>
      <c r="M73" s="82">
        <v>120.55816315765871</v>
      </c>
      <c r="N73" s="82">
        <v>129.5438407253465</v>
      </c>
      <c r="O73" s="82">
        <v>126.38950780755815</v>
      </c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</row>
    <row r="74" spans="1:45" s="83" customFormat="1" ht="10.5">
      <c r="A74" s="99">
        <v>2</v>
      </c>
      <c r="B74" s="99">
        <v>1995</v>
      </c>
      <c r="C74" s="100">
        <v>44.6819008831734</v>
      </c>
      <c r="D74" s="100">
        <v>99.03259046903895</v>
      </c>
      <c r="E74" s="100">
        <v>45.213776415644425</v>
      </c>
      <c r="F74" s="100">
        <v>99.5360376053554</v>
      </c>
      <c r="G74" s="100">
        <v>136.03452121496443</v>
      </c>
      <c r="H74" s="100">
        <v>151.6292895261345</v>
      </c>
      <c r="I74" s="100">
        <v>145.6677978470586</v>
      </c>
      <c r="J74" s="100">
        <v>73.01940604328045</v>
      </c>
      <c r="K74" s="100">
        <v>98.27961230281792</v>
      </c>
      <c r="L74" s="100">
        <v>92.45775306373085</v>
      </c>
      <c r="M74" s="100">
        <v>124.39494059784604</v>
      </c>
      <c r="N74" s="100">
        <v>134.2154427232523</v>
      </c>
      <c r="O74" s="100">
        <v>130.8462314058976</v>
      </c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</row>
    <row r="75" spans="1:45" s="83" customFormat="1" ht="10.5">
      <c r="A75" s="81">
        <v>3</v>
      </c>
      <c r="B75" s="81">
        <v>1995</v>
      </c>
      <c r="C75" s="82">
        <v>50.08011617623285</v>
      </c>
      <c r="D75" s="82">
        <v>109.27004236410126</v>
      </c>
      <c r="E75" s="82">
        <v>49.826434514239615</v>
      </c>
      <c r="F75" s="82">
        <v>108.81312442870305</v>
      </c>
      <c r="G75" s="82">
        <v>136.00422976126524</v>
      </c>
      <c r="H75" s="82">
        <v>151.57829895496488</v>
      </c>
      <c r="I75" s="82">
        <v>145.62167493807118</v>
      </c>
      <c r="J75" s="82">
        <v>73.18868613629284</v>
      </c>
      <c r="K75" s="82">
        <v>100.4593870500313</v>
      </c>
      <c r="L75" s="82">
        <v>94.2235767258841</v>
      </c>
      <c r="M75" s="82">
        <v>124.08991457082425</v>
      </c>
      <c r="N75" s="82">
        <v>134.87206750374702</v>
      </c>
      <c r="O75" s="82">
        <v>131.21391029474242</v>
      </c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</row>
    <row r="76" spans="1:45" s="83" customFormat="1" ht="10.5">
      <c r="A76" s="99">
        <v>4</v>
      </c>
      <c r="B76" s="99">
        <v>1995</v>
      </c>
      <c r="C76" s="100">
        <v>44.13794337661103</v>
      </c>
      <c r="D76" s="100">
        <v>95.63486379733123</v>
      </c>
      <c r="E76" s="100">
        <v>43.939659873044995</v>
      </c>
      <c r="F76" s="100">
        <v>95.30729438798802</v>
      </c>
      <c r="G76" s="100">
        <v>135.77021037325585</v>
      </c>
      <c r="H76" s="100">
        <v>150.9603154796083</v>
      </c>
      <c r="I76" s="100">
        <v>145.14984116149762</v>
      </c>
      <c r="J76" s="100">
        <v>75.21614696026077</v>
      </c>
      <c r="K76" s="100">
        <v>103.21829240618814</v>
      </c>
      <c r="L76" s="100">
        <v>96.85959899947692</v>
      </c>
      <c r="M76" s="100">
        <v>124.70703845509138</v>
      </c>
      <c r="N76" s="100">
        <v>135.81852758759885</v>
      </c>
      <c r="O76" s="100">
        <v>132.05836775860467</v>
      </c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</row>
    <row r="77" spans="1:45" s="83" customFormat="1" ht="10.5">
      <c r="A77" s="81">
        <v>5</v>
      </c>
      <c r="B77" s="81">
        <v>1995</v>
      </c>
      <c r="C77" s="82">
        <v>51.56441286951104</v>
      </c>
      <c r="D77" s="82">
        <v>109.98174993001052</v>
      </c>
      <c r="E77" s="82">
        <v>49.346303881133394</v>
      </c>
      <c r="F77" s="82">
        <v>103.23295582123424</v>
      </c>
      <c r="G77" s="82">
        <v>137.08822989475138</v>
      </c>
      <c r="H77" s="82">
        <v>150.01636233363894</v>
      </c>
      <c r="I77" s="82">
        <v>145.09148886862488</v>
      </c>
      <c r="J77" s="82">
        <v>79.21875157348035</v>
      </c>
      <c r="K77" s="82">
        <v>100.90832798912814</v>
      </c>
      <c r="L77" s="82">
        <v>96.01319415983558</v>
      </c>
      <c r="M77" s="82">
        <v>126.31987185311205</v>
      </c>
      <c r="N77" s="82">
        <v>134.53434394782613</v>
      </c>
      <c r="O77" s="82">
        <v>131.7805845189359</v>
      </c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45" s="83" customFormat="1" ht="10.5">
      <c r="A78" s="99">
        <v>6</v>
      </c>
      <c r="B78" s="99">
        <v>1995</v>
      </c>
      <c r="C78" s="100">
        <v>49.06150652631916</v>
      </c>
      <c r="D78" s="100">
        <v>104.00997765924883</v>
      </c>
      <c r="E78" s="100">
        <v>49.98992246229648</v>
      </c>
      <c r="F78" s="100">
        <v>105.29219794214332</v>
      </c>
      <c r="G78" s="100">
        <v>136.61356483126977</v>
      </c>
      <c r="H78" s="100">
        <v>148.99619396672114</v>
      </c>
      <c r="I78" s="100">
        <v>144.2662716129896</v>
      </c>
      <c r="J78" s="100">
        <v>83.73431166890863</v>
      </c>
      <c r="K78" s="100">
        <v>100.86221561185208</v>
      </c>
      <c r="L78" s="100">
        <v>97.08416564705188</v>
      </c>
      <c r="M78" s="100">
        <v>127.39003326725044</v>
      </c>
      <c r="N78" s="100">
        <v>134.0896734795246</v>
      </c>
      <c r="O78" s="100">
        <v>131.8312620665336</v>
      </c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s="83" customFormat="1" ht="10.5">
      <c r="A79" s="81">
        <v>7</v>
      </c>
      <c r="B79" s="81">
        <v>1995</v>
      </c>
      <c r="C79" s="82">
        <v>48.34079720999802</v>
      </c>
      <c r="D79" s="82">
        <v>102.31451974650162</v>
      </c>
      <c r="E79" s="82">
        <v>46.87068268152047</v>
      </c>
      <c r="F79" s="82">
        <v>98.5006780150754</v>
      </c>
      <c r="G79" s="82">
        <v>136.1214263958423</v>
      </c>
      <c r="H79" s="82">
        <v>148.68900645154397</v>
      </c>
      <c r="I79" s="82">
        <v>143.8744983487902</v>
      </c>
      <c r="J79" s="82">
        <v>82.26153536374379</v>
      </c>
      <c r="K79" s="82">
        <v>100.81087660339539</v>
      </c>
      <c r="L79" s="82">
        <v>96.64976615314055</v>
      </c>
      <c r="M79" s="82">
        <v>126.66982817340177</v>
      </c>
      <c r="N79" s="82">
        <v>133.8953512945109</v>
      </c>
      <c r="O79" s="82">
        <v>131.4288878560606</v>
      </c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45" s="83" customFormat="1" ht="10.5">
      <c r="A80" s="99">
        <v>8</v>
      </c>
      <c r="B80" s="99">
        <v>1995</v>
      </c>
      <c r="C80" s="100">
        <v>52.00430370701222</v>
      </c>
      <c r="D80" s="100">
        <v>109.11212698205625</v>
      </c>
      <c r="E80" s="100">
        <v>52.23597729299993</v>
      </c>
      <c r="F80" s="100">
        <v>109.17118910951686</v>
      </c>
      <c r="G80" s="100">
        <v>135.51363109741723</v>
      </c>
      <c r="H80" s="100">
        <v>148.77040507892104</v>
      </c>
      <c r="I80" s="100">
        <v>143.68978461581528</v>
      </c>
      <c r="J80" s="100">
        <v>83.92876834696915</v>
      </c>
      <c r="K80" s="100">
        <v>102.56541558127086</v>
      </c>
      <c r="L80" s="100">
        <v>98.5274880621642</v>
      </c>
      <c r="M80" s="100">
        <v>127.05880201585614</v>
      </c>
      <c r="N80" s="100">
        <v>134.50766549734251</v>
      </c>
      <c r="O80" s="100">
        <v>131.95839851212034</v>
      </c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</row>
    <row r="81" spans="1:45" s="83" customFormat="1" ht="10.5">
      <c r="A81" s="81">
        <v>9</v>
      </c>
      <c r="B81" s="81">
        <v>1995</v>
      </c>
      <c r="C81" s="82">
        <v>51.889355703042945</v>
      </c>
      <c r="D81" s="82">
        <v>107.92792385759981</v>
      </c>
      <c r="E81" s="82">
        <v>52.363976678362725</v>
      </c>
      <c r="F81" s="82">
        <v>109.08642617416889</v>
      </c>
      <c r="G81" s="82">
        <v>136.06464822162192</v>
      </c>
      <c r="H81" s="82">
        <v>147.69387159462906</v>
      </c>
      <c r="I81" s="82">
        <v>143.26522492298716</v>
      </c>
      <c r="J81" s="82">
        <v>83.90764141172878</v>
      </c>
      <c r="K81" s="82">
        <v>104.25327322691552</v>
      </c>
      <c r="L81" s="82">
        <v>99.82327333654258</v>
      </c>
      <c r="M81" s="82">
        <v>127.698564117433</v>
      </c>
      <c r="N81" s="82">
        <v>134.752314046248</v>
      </c>
      <c r="O81" s="82">
        <v>132.36656802429053</v>
      </c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45" s="83" customFormat="1" ht="10.5">
      <c r="A82" s="99">
        <v>10</v>
      </c>
      <c r="B82" s="99">
        <v>1995</v>
      </c>
      <c r="C82" s="100">
        <v>56.75424571881298</v>
      </c>
      <c r="D82" s="100">
        <v>117.79497722287702</v>
      </c>
      <c r="E82" s="100">
        <v>57.55990479768327</v>
      </c>
      <c r="F82" s="100">
        <v>118.14877724993303</v>
      </c>
      <c r="G82" s="100">
        <v>135.54577522068135</v>
      </c>
      <c r="H82" s="100">
        <v>146.26779659967286</v>
      </c>
      <c r="I82" s="100">
        <v>142.2001225853348</v>
      </c>
      <c r="J82" s="100">
        <v>87.0076322012327</v>
      </c>
      <c r="K82" s="100">
        <v>108.85727836905484</v>
      </c>
      <c r="L82" s="100">
        <v>104.03403041414148</v>
      </c>
      <c r="M82" s="100">
        <v>127.82188423088697</v>
      </c>
      <c r="N82" s="100">
        <v>135.69206102273344</v>
      </c>
      <c r="O82" s="100">
        <v>133.04323263012424</v>
      </c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45" s="83" customFormat="1" ht="10.5">
      <c r="A83" s="81">
        <v>11</v>
      </c>
      <c r="B83" s="81">
        <v>1995</v>
      </c>
      <c r="C83" s="82">
        <v>57.10022423510969</v>
      </c>
      <c r="D83" s="82">
        <v>117.8685205979726</v>
      </c>
      <c r="E83" s="82">
        <v>59.47098254200322</v>
      </c>
      <c r="F83" s="82">
        <v>121.14958289045403</v>
      </c>
      <c r="G83" s="82">
        <v>135.27772146801234</v>
      </c>
      <c r="H83" s="82">
        <v>145.3924837211725</v>
      </c>
      <c r="I83" s="82">
        <v>141.55838168778553</v>
      </c>
      <c r="J83" s="82">
        <v>88.00363503898879</v>
      </c>
      <c r="K83" s="82">
        <v>107.20732241603451</v>
      </c>
      <c r="L83" s="82">
        <v>102.97831986712723</v>
      </c>
      <c r="M83" s="82">
        <v>128.0031488818634</v>
      </c>
      <c r="N83" s="82">
        <v>134.91971527154166</v>
      </c>
      <c r="O83" s="82">
        <v>132.61226881311333</v>
      </c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</row>
    <row r="84" spans="1:45" s="83" customFormat="1" ht="10.5">
      <c r="A84" s="99">
        <v>12</v>
      </c>
      <c r="B84" s="99">
        <v>1995</v>
      </c>
      <c r="C84" s="100">
        <v>50.63891060995399</v>
      </c>
      <c r="D84" s="100">
        <v>105.40078306562557</v>
      </c>
      <c r="E84" s="100">
        <v>56.58854653465151</v>
      </c>
      <c r="F84" s="100">
        <v>116.08944516323533</v>
      </c>
      <c r="G84" s="100">
        <v>134.46824388154624</v>
      </c>
      <c r="H84" s="100">
        <v>143.89193948811837</v>
      </c>
      <c r="I84" s="100">
        <v>140.31250816837564</v>
      </c>
      <c r="J84" s="100">
        <v>89.28044319414282</v>
      </c>
      <c r="K84" s="100">
        <v>98.11587565163111</v>
      </c>
      <c r="L84" s="100">
        <v>96.30844534035117</v>
      </c>
      <c r="M84" s="100">
        <v>127.77003429739308</v>
      </c>
      <c r="N84" s="100">
        <v>129.8739528147075</v>
      </c>
      <c r="O84" s="100">
        <v>129.1457744382762</v>
      </c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</row>
    <row r="85" spans="1:45" s="83" customFormat="1" ht="10.5">
      <c r="A85" s="81">
        <v>1</v>
      </c>
      <c r="B85" s="81">
        <v>1996</v>
      </c>
      <c r="C85" s="82">
        <v>46.78172725312213</v>
      </c>
      <c r="D85" s="82">
        <v>92.37921855606821</v>
      </c>
      <c r="E85" s="82">
        <v>46.64471198211007</v>
      </c>
      <c r="F85" s="82">
        <v>93.1717250859014</v>
      </c>
      <c r="G85" s="82">
        <v>133.4775117789485</v>
      </c>
      <c r="H85" s="82">
        <v>143.00178422656458</v>
      </c>
      <c r="I85" s="82">
        <v>139.35058036055898</v>
      </c>
      <c r="J85" s="82">
        <v>78.3059168242622</v>
      </c>
      <c r="K85" s="82">
        <v>85.89301077029948</v>
      </c>
      <c r="L85" s="82">
        <v>84.11631559684906</v>
      </c>
      <c r="M85" s="82">
        <v>122.60860076498521</v>
      </c>
      <c r="N85" s="82">
        <v>123.14548372634151</v>
      </c>
      <c r="O85" s="82">
        <v>122.88021564454925</v>
      </c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</row>
    <row r="86" spans="1:45" s="83" customFormat="1" ht="10.5">
      <c r="A86" s="99">
        <v>2</v>
      </c>
      <c r="B86" s="99">
        <v>1996</v>
      </c>
      <c r="C86" s="100">
        <v>54.16154584582899</v>
      </c>
      <c r="D86" s="100">
        <v>103.16879453243745</v>
      </c>
      <c r="E86" s="100">
        <v>54.33559889486574</v>
      </c>
      <c r="F86" s="100">
        <v>103.35942010908762</v>
      </c>
      <c r="G86" s="100">
        <v>134.98734871713688</v>
      </c>
      <c r="H86" s="100">
        <v>144.1209005371687</v>
      </c>
      <c r="I86" s="100">
        <v>140.63417756928126</v>
      </c>
      <c r="J86" s="100">
        <v>85.7662049687614</v>
      </c>
      <c r="K86" s="100">
        <v>93.92266368729977</v>
      </c>
      <c r="L86" s="100">
        <v>92.04356288223619</v>
      </c>
      <c r="M86" s="100">
        <v>125.81790915283725</v>
      </c>
      <c r="N86" s="100">
        <v>127.72731211671078</v>
      </c>
      <c r="O86" s="100">
        <v>127.06206917384354</v>
      </c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</row>
    <row r="87" spans="1:45" s="83" customFormat="1" ht="10.5">
      <c r="A87" s="81">
        <v>3</v>
      </c>
      <c r="B87" s="81">
        <v>1996</v>
      </c>
      <c r="C87" s="82">
        <v>57.166826192236165</v>
      </c>
      <c r="D87" s="82">
        <v>107.61067374355223</v>
      </c>
      <c r="E87" s="82">
        <v>57.585553674427466</v>
      </c>
      <c r="F87" s="82">
        <v>108.3737732395824</v>
      </c>
      <c r="G87" s="82">
        <v>134.77193215450546</v>
      </c>
      <c r="H87" s="82">
        <v>144.1172063970086</v>
      </c>
      <c r="I87" s="82">
        <v>140.54916594426732</v>
      </c>
      <c r="J87" s="82">
        <v>88.1849228791891</v>
      </c>
      <c r="K87" s="82">
        <v>96.39381589629626</v>
      </c>
      <c r="L87" s="82">
        <v>94.51113851216097</v>
      </c>
      <c r="M87" s="82">
        <v>125.77165315788584</v>
      </c>
      <c r="N87" s="82">
        <v>128.50988139968908</v>
      </c>
      <c r="O87" s="82">
        <v>127.60125804755873</v>
      </c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</row>
    <row r="88" spans="1:45" s="83" customFormat="1" ht="10.5">
      <c r="A88" s="99">
        <v>4</v>
      </c>
      <c r="B88" s="99">
        <v>1996</v>
      </c>
      <c r="C88" s="100">
        <v>53.695471977950035</v>
      </c>
      <c r="D88" s="100">
        <v>100.50096223129376</v>
      </c>
      <c r="E88" s="100">
        <v>54.25930966758118</v>
      </c>
      <c r="F88" s="100">
        <v>100.95307281775456</v>
      </c>
      <c r="G88" s="100">
        <v>134.1524186521352</v>
      </c>
      <c r="H88" s="100">
        <v>144.0144184296111</v>
      </c>
      <c r="I88" s="100">
        <v>140.2468044073503</v>
      </c>
      <c r="J88" s="100">
        <v>88.3861921553982</v>
      </c>
      <c r="K88" s="100">
        <v>99.49548988725395</v>
      </c>
      <c r="L88" s="100">
        <v>96.96484832077071</v>
      </c>
      <c r="M88" s="100">
        <v>125.70945454701928</v>
      </c>
      <c r="N88" s="100">
        <v>129.89123542422828</v>
      </c>
      <c r="O88" s="100">
        <v>128.4992816426828</v>
      </c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</row>
    <row r="89" spans="1:45" s="83" customFormat="1" ht="10.5">
      <c r="A89" s="81">
        <v>5</v>
      </c>
      <c r="B89" s="81">
        <v>1996</v>
      </c>
      <c r="C89" s="82">
        <v>59.764306810616674</v>
      </c>
      <c r="D89" s="82">
        <v>109.80790477021776</v>
      </c>
      <c r="E89" s="82">
        <v>59.90087353394772</v>
      </c>
      <c r="F89" s="82">
        <v>108.59379748436577</v>
      </c>
      <c r="G89" s="82">
        <v>135.3516829772401</v>
      </c>
      <c r="H89" s="82">
        <v>143.0207199026786</v>
      </c>
      <c r="I89" s="82">
        <v>140.09921916286086</v>
      </c>
      <c r="J89" s="82">
        <v>89.8261560184774</v>
      </c>
      <c r="K89" s="82">
        <v>97.65360480658379</v>
      </c>
      <c r="L89" s="82">
        <v>95.86949413887463</v>
      </c>
      <c r="M89" s="82">
        <v>126.81112342087062</v>
      </c>
      <c r="N89" s="82">
        <v>128.7242533012296</v>
      </c>
      <c r="O89" s="82">
        <v>128.107028011248</v>
      </c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</row>
    <row r="90" spans="1:45" s="83" customFormat="1" ht="10.5">
      <c r="A90" s="99">
        <v>6</v>
      </c>
      <c r="B90" s="99">
        <v>1996</v>
      </c>
      <c r="C90" s="100">
        <v>56.29513654432004</v>
      </c>
      <c r="D90" s="100">
        <v>102.43055402853739</v>
      </c>
      <c r="E90" s="100">
        <v>57.3287196507543</v>
      </c>
      <c r="F90" s="100">
        <v>103.82738708140673</v>
      </c>
      <c r="G90" s="100">
        <v>134.45437461606483</v>
      </c>
      <c r="H90" s="100">
        <v>142.05520299263887</v>
      </c>
      <c r="I90" s="100">
        <v>139.1500997394242</v>
      </c>
      <c r="J90" s="100">
        <v>97.56366556805993</v>
      </c>
      <c r="K90" s="100">
        <v>96.69775913591893</v>
      </c>
      <c r="L90" s="100">
        <v>96.86569344790108</v>
      </c>
      <c r="M90" s="100">
        <v>127.99786754276388</v>
      </c>
      <c r="N90" s="100">
        <v>128.01165786820988</v>
      </c>
      <c r="O90" s="100">
        <v>128.0180985021495</v>
      </c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</row>
    <row r="91" spans="1:45" s="83" customFormat="1" ht="10.5">
      <c r="A91" s="81">
        <v>7</v>
      </c>
      <c r="B91" s="81">
        <v>1996</v>
      </c>
      <c r="C91" s="82">
        <v>57.27876767290918</v>
      </c>
      <c r="D91" s="82">
        <v>103.79345720502045</v>
      </c>
      <c r="E91" s="82">
        <v>57.836567308407545</v>
      </c>
      <c r="F91" s="82">
        <v>104.01781146423968</v>
      </c>
      <c r="G91" s="82">
        <v>133.97726850841795</v>
      </c>
      <c r="H91" s="82">
        <v>141.6225676541471</v>
      </c>
      <c r="I91" s="82">
        <v>138.69076506145865</v>
      </c>
      <c r="J91" s="82">
        <v>96.25555973148914</v>
      </c>
      <c r="K91" s="82">
        <v>95.10460770894926</v>
      </c>
      <c r="L91" s="82">
        <v>95.35743350350106</v>
      </c>
      <c r="M91" s="82">
        <v>127.3386516274607</v>
      </c>
      <c r="N91" s="82">
        <v>127.24644359276196</v>
      </c>
      <c r="O91" s="82">
        <v>127.27397558142628</v>
      </c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</row>
    <row r="92" spans="1:45" s="83" customFormat="1" ht="10.5">
      <c r="A92" s="99">
        <v>8</v>
      </c>
      <c r="B92" s="99">
        <v>1996</v>
      </c>
      <c r="C92" s="100">
        <v>57.75489947799128</v>
      </c>
      <c r="D92" s="100">
        <v>104.36589140829442</v>
      </c>
      <c r="E92" s="100">
        <v>57.739251016255075</v>
      </c>
      <c r="F92" s="100">
        <v>103.93380000593076</v>
      </c>
      <c r="G92" s="100">
        <v>133.2795715223911</v>
      </c>
      <c r="H92" s="100">
        <v>140.42167540811337</v>
      </c>
      <c r="I92" s="100">
        <v>137.67991942165466</v>
      </c>
      <c r="J92" s="100">
        <v>103.24890014898875</v>
      </c>
      <c r="K92" s="100">
        <v>93.33691111533695</v>
      </c>
      <c r="L92" s="100">
        <v>95.5263332818065</v>
      </c>
      <c r="M92" s="100">
        <v>128.4869841909328</v>
      </c>
      <c r="N92" s="100">
        <v>125.87415179080939</v>
      </c>
      <c r="O92" s="100">
        <v>126.73498799793302</v>
      </c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</row>
    <row r="93" spans="1:45" s="83" customFormat="1" ht="10.5">
      <c r="A93" s="81">
        <v>9</v>
      </c>
      <c r="B93" s="81">
        <v>1996</v>
      </c>
      <c r="C93" s="82">
        <v>56.23075956153526</v>
      </c>
      <c r="D93" s="82">
        <v>99.98712673742507</v>
      </c>
      <c r="E93" s="82">
        <v>57.47439521491774</v>
      </c>
      <c r="F93" s="82">
        <v>102.0261118422635</v>
      </c>
      <c r="G93" s="82">
        <v>133.04093634221948</v>
      </c>
      <c r="H93" s="82">
        <v>138.78257858483659</v>
      </c>
      <c r="I93" s="82">
        <v>136.59404999616618</v>
      </c>
      <c r="J93" s="82">
        <v>97.23006752450877</v>
      </c>
      <c r="K93" s="82">
        <v>95.95976697152685</v>
      </c>
      <c r="L93" s="82">
        <v>96.24602630040212</v>
      </c>
      <c r="M93" s="82">
        <v>127.43153562299364</v>
      </c>
      <c r="N93" s="82">
        <v>126.00134293670581</v>
      </c>
      <c r="O93" s="82">
        <v>126.48376713652651</v>
      </c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</row>
    <row r="94" spans="1:45" s="83" customFormat="1" ht="10.5">
      <c r="A94" s="99">
        <v>10</v>
      </c>
      <c r="B94" s="99">
        <v>1996</v>
      </c>
      <c r="C94" s="100">
        <v>61.097675868406014</v>
      </c>
      <c r="D94" s="100">
        <v>108.27990934497075</v>
      </c>
      <c r="E94" s="100">
        <v>62.20453296186002</v>
      </c>
      <c r="F94" s="100">
        <v>108.93708431984295</v>
      </c>
      <c r="G94" s="100">
        <v>131.99381811397362</v>
      </c>
      <c r="H94" s="100">
        <v>136.91855316498012</v>
      </c>
      <c r="I94" s="100">
        <v>135.04770060035221</v>
      </c>
      <c r="J94" s="100">
        <v>97.7457946269113</v>
      </c>
      <c r="K94" s="100">
        <v>98.25582697206565</v>
      </c>
      <c r="L94" s="100">
        <v>98.13383215483573</v>
      </c>
      <c r="M94" s="100">
        <v>126.68198102147416</v>
      </c>
      <c r="N94" s="100">
        <v>125.89954988258987</v>
      </c>
      <c r="O94" s="100">
        <v>126.17736590743873</v>
      </c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</row>
    <row r="95" spans="1:45" s="83" customFormat="1" ht="10.5">
      <c r="A95" s="81">
        <v>11</v>
      </c>
      <c r="B95" s="81">
        <v>1996</v>
      </c>
      <c r="C95" s="82">
        <v>60.10011942063449</v>
      </c>
      <c r="D95" s="82">
        <v>105.76735516624676</v>
      </c>
      <c r="E95" s="82">
        <v>65.28710990180139</v>
      </c>
      <c r="F95" s="82">
        <v>113.485999797248</v>
      </c>
      <c r="G95" s="82">
        <v>131.97510317827923</v>
      </c>
      <c r="H95" s="82">
        <v>135.81573654433177</v>
      </c>
      <c r="I95" s="82">
        <v>134.35726841246657</v>
      </c>
      <c r="J95" s="82">
        <v>95.52348466769584</v>
      </c>
      <c r="K95" s="82">
        <v>100.04664372182773</v>
      </c>
      <c r="L95" s="82">
        <v>99.0353927822556</v>
      </c>
      <c r="M95" s="82">
        <v>126.52706015145266</v>
      </c>
      <c r="N95" s="82">
        <v>126.00205938687259</v>
      </c>
      <c r="O95" s="82">
        <v>126.20704399962692</v>
      </c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</row>
    <row r="96" spans="1:45" s="83" customFormat="1" ht="10.5">
      <c r="A96" s="99">
        <v>12</v>
      </c>
      <c r="B96" s="99">
        <v>1996</v>
      </c>
      <c r="C96" s="100">
        <v>56.202068986333664</v>
      </c>
      <c r="D96" s="100">
        <v>99.404605288086</v>
      </c>
      <c r="E96" s="100">
        <v>62.632417241553526</v>
      </c>
      <c r="F96" s="100">
        <v>108.69122655540339</v>
      </c>
      <c r="G96" s="100">
        <v>130.48317246258</v>
      </c>
      <c r="H96" s="100">
        <v>132.85692355151318</v>
      </c>
      <c r="I96" s="100">
        <v>131.95368496561875</v>
      </c>
      <c r="J96" s="100">
        <v>99.98360759735502</v>
      </c>
      <c r="K96" s="100">
        <v>91.6098438470266</v>
      </c>
      <c r="L96" s="100">
        <v>93.4862299300685</v>
      </c>
      <c r="M96" s="100">
        <v>126.25489311530367</v>
      </c>
      <c r="N96" s="100">
        <v>120.23379489142573</v>
      </c>
      <c r="O96" s="100">
        <v>122.22645999310032</v>
      </c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</row>
    <row r="97" spans="1:45" s="83" customFormat="1" ht="10.5">
      <c r="A97" s="81">
        <v>1</v>
      </c>
      <c r="B97" s="81">
        <v>1997</v>
      </c>
      <c r="C97" s="82">
        <v>54.438830219284725</v>
      </c>
      <c r="D97" s="82">
        <v>92.73267201676772</v>
      </c>
      <c r="E97" s="82">
        <v>55.60267813664026</v>
      </c>
      <c r="F97" s="82">
        <v>95.67097100723812</v>
      </c>
      <c r="G97" s="82">
        <v>127.70887342405433</v>
      </c>
      <c r="H97" s="82">
        <v>131.75149146397646</v>
      </c>
      <c r="I97" s="82">
        <v>130.20712514563886</v>
      </c>
      <c r="J97" s="82">
        <v>82.60684238768151</v>
      </c>
      <c r="K97" s="82">
        <v>81.18149773001495</v>
      </c>
      <c r="L97" s="82">
        <v>81.50575682679661</v>
      </c>
      <c r="M97" s="82">
        <v>118.70750761997564</v>
      </c>
      <c r="N97" s="82">
        <v>114.09276436024714</v>
      </c>
      <c r="O97" s="82">
        <v>115.59252265895053</v>
      </c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</row>
    <row r="98" spans="1:45" s="83" customFormat="1" ht="10.5">
      <c r="A98" s="99">
        <v>2</v>
      </c>
      <c r="B98" s="99">
        <v>1997</v>
      </c>
      <c r="C98" s="100">
        <v>59.35085230920652</v>
      </c>
      <c r="D98" s="100">
        <v>96.43598769191743</v>
      </c>
      <c r="E98" s="100">
        <v>60.75109058806269</v>
      </c>
      <c r="F98" s="100">
        <v>98.38670028773768</v>
      </c>
      <c r="G98" s="100">
        <v>130.1207044559435</v>
      </c>
      <c r="H98" s="100">
        <v>134.11843530594166</v>
      </c>
      <c r="I98" s="100">
        <v>132.5984976072899</v>
      </c>
      <c r="J98" s="100">
        <v>89.92976312776338</v>
      </c>
      <c r="K98" s="100">
        <v>87.15768429252462</v>
      </c>
      <c r="L98" s="100">
        <v>87.79778491466101</v>
      </c>
      <c r="M98" s="100">
        <v>122.57966233343934</v>
      </c>
      <c r="N98" s="100">
        <v>118.7862320988061</v>
      </c>
      <c r="O98" s="100">
        <v>120.07059935693877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</row>
    <row r="99" spans="1:45" s="83" customFormat="1" ht="10.5">
      <c r="A99" s="81">
        <v>3</v>
      </c>
      <c r="B99" s="81">
        <v>1997</v>
      </c>
      <c r="C99" s="82">
        <v>59.237051456010164</v>
      </c>
      <c r="D99" s="82">
        <v>95.10073083528974</v>
      </c>
      <c r="E99" s="82">
        <v>59.324590641251</v>
      </c>
      <c r="F99" s="82">
        <v>95.2033067229103</v>
      </c>
      <c r="G99" s="82">
        <v>129.19777105093084</v>
      </c>
      <c r="H99" s="82">
        <v>132.3136917654049</v>
      </c>
      <c r="I99" s="82">
        <v>131.13395968742668</v>
      </c>
      <c r="J99" s="82">
        <v>91.54019941704479</v>
      </c>
      <c r="K99" s="82">
        <v>85.96097975912113</v>
      </c>
      <c r="L99" s="82">
        <v>87.22772315367118</v>
      </c>
      <c r="M99" s="82">
        <v>121.82458120180732</v>
      </c>
      <c r="N99" s="82">
        <v>117.186278285684</v>
      </c>
      <c r="O99" s="82">
        <v>118.79786167123645</v>
      </c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</row>
    <row r="100" spans="1:45" s="83" customFormat="1" ht="10.5">
      <c r="A100" s="99">
        <v>4</v>
      </c>
      <c r="B100" s="99">
        <v>1997</v>
      </c>
      <c r="C100" s="100">
        <v>65.50065399369957</v>
      </c>
      <c r="D100" s="100">
        <v>105.07079998444908</v>
      </c>
      <c r="E100" s="100">
        <v>65.15068923643605</v>
      </c>
      <c r="F100" s="100">
        <v>104.72308761943408</v>
      </c>
      <c r="G100" s="100">
        <v>128.94809755093064</v>
      </c>
      <c r="H100" s="100">
        <v>132.00342532620223</v>
      </c>
      <c r="I100" s="100">
        <v>130.84524370800744</v>
      </c>
      <c r="J100" s="100">
        <v>86.62013587040592</v>
      </c>
      <c r="K100" s="100">
        <v>90.30251410150191</v>
      </c>
      <c r="L100" s="100">
        <v>89.4559018888757</v>
      </c>
      <c r="M100" s="100">
        <v>121.12682413583838</v>
      </c>
      <c r="N100" s="100">
        <v>118.77745949869895</v>
      </c>
      <c r="O100" s="100">
        <v>119.6158502614911</v>
      </c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</row>
    <row r="101" spans="1:45" s="83" customFormat="1" ht="10.5">
      <c r="A101" s="81">
        <v>5</v>
      </c>
      <c r="B101" s="81">
        <v>1997</v>
      </c>
      <c r="C101" s="82">
        <v>70.4355581609394</v>
      </c>
      <c r="D101" s="82">
        <v>108.5732383099482</v>
      </c>
      <c r="E101" s="82">
        <v>71.89149391538389</v>
      </c>
      <c r="F101" s="82">
        <v>108.46765623263403</v>
      </c>
      <c r="G101" s="82">
        <v>129.91715766690103</v>
      </c>
      <c r="H101" s="82">
        <v>130.73894607269872</v>
      </c>
      <c r="I101" s="82">
        <v>130.42578397172858</v>
      </c>
      <c r="J101" s="82">
        <v>86.71872254256851</v>
      </c>
      <c r="K101" s="82">
        <v>88.34261193776423</v>
      </c>
      <c r="L101" s="82">
        <v>87.95299193382263</v>
      </c>
      <c r="M101" s="82">
        <v>121.80942821968782</v>
      </c>
      <c r="N101" s="82">
        <v>117.37460111139882</v>
      </c>
      <c r="O101" s="82">
        <v>118.90831827756594</v>
      </c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</row>
    <row r="102" spans="1:45" s="83" customFormat="1" ht="10.5">
      <c r="A102" s="99">
        <v>6</v>
      </c>
      <c r="B102" s="99">
        <v>1997</v>
      </c>
      <c r="C102" s="100">
        <v>67.28298733242238</v>
      </c>
      <c r="D102" s="100">
        <v>103.57496765610698</v>
      </c>
      <c r="E102" s="100">
        <v>68.83803400422937</v>
      </c>
      <c r="F102" s="100">
        <v>106.23690961382381</v>
      </c>
      <c r="G102" s="100">
        <v>129.62275053468224</v>
      </c>
      <c r="H102" s="100">
        <v>128.78700226892025</v>
      </c>
      <c r="I102" s="100">
        <v>129.10144061350266</v>
      </c>
      <c r="J102" s="100">
        <v>96.11226909077298</v>
      </c>
      <c r="K102" s="100">
        <v>90.22105581228003</v>
      </c>
      <c r="L102" s="100">
        <v>91.4922395343949</v>
      </c>
      <c r="M102" s="100">
        <v>123.75366608807666</v>
      </c>
      <c r="N102" s="100">
        <v>116.86143004577418</v>
      </c>
      <c r="O102" s="100">
        <v>119.20685710511617</v>
      </c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</row>
    <row r="103" spans="1:45" s="83" customFormat="1" ht="10.5">
      <c r="A103" s="81">
        <v>7</v>
      </c>
      <c r="B103" s="81">
        <v>1997</v>
      </c>
      <c r="C103" s="82">
        <v>69.9239426720593</v>
      </c>
      <c r="D103" s="82">
        <v>108.82254301445897</v>
      </c>
      <c r="E103" s="82">
        <v>67.91220898925131</v>
      </c>
      <c r="F103" s="82">
        <v>105.04970306898187</v>
      </c>
      <c r="G103" s="82">
        <v>128.2221065672967</v>
      </c>
      <c r="H103" s="82">
        <v>128.69573258092964</v>
      </c>
      <c r="I103" s="82">
        <v>128.50713841064297</v>
      </c>
      <c r="J103" s="82">
        <v>94.9475004852654</v>
      </c>
      <c r="K103" s="82">
        <v>91.33260987725481</v>
      </c>
      <c r="L103" s="82">
        <v>92.13767028712377</v>
      </c>
      <c r="M103" s="82">
        <v>122.36117785124294</v>
      </c>
      <c r="N103" s="82">
        <v>117.16321442573727</v>
      </c>
      <c r="O103" s="82">
        <v>118.93099346809339</v>
      </c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</row>
    <row r="104" spans="1:45" s="83" customFormat="1" ht="10.5">
      <c r="A104" s="99">
        <v>8</v>
      </c>
      <c r="B104" s="99">
        <v>1997</v>
      </c>
      <c r="C104" s="100">
        <v>66.47279497418035</v>
      </c>
      <c r="D104" s="100">
        <v>103.75050749536157</v>
      </c>
      <c r="E104" s="100">
        <v>66.52883123864032</v>
      </c>
      <c r="F104" s="100">
        <v>103.56899659416722</v>
      </c>
      <c r="G104" s="100">
        <v>127.78000546029784</v>
      </c>
      <c r="H104" s="100">
        <v>128.60232504135124</v>
      </c>
      <c r="I104" s="100">
        <v>128.278141688001</v>
      </c>
      <c r="J104" s="100">
        <v>127.87520265053516</v>
      </c>
      <c r="K104" s="100">
        <v>93.17376173169289</v>
      </c>
      <c r="L104" s="100">
        <v>100.7727847295601</v>
      </c>
      <c r="M104" s="100">
        <v>128.10037522701046</v>
      </c>
      <c r="N104" s="100">
        <v>117.68324737743956</v>
      </c>
      <c r="O104" s="100">
        <v>121.18936362188582</v>
      </c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</row>
    <row r="105" spans="1:45" s="83" customFormat="1" ht="10.5">
      <c r="A105" s="81">
        <v>9</v>
      </c>
      <c r="B105" s="81">
        <v>1997</v>
      </c>
      <c r="C105" s="82">
        <v>71.78189783348208</v>
      </c>
      <c r="D105" s="82">
        <v>108.00004372232644</v>
      </c>
      <c r="E105" s="82">
        <v>74.04425630103214</v>
      </c>
      <c r="F105" s="82">
        <v>110.7133587158895</v>
      </c>
      <c r="G105" s="82">
        <v>128.48089137499855</v>
      </c>
      <c r="H105" s="82">
        <v>127.90420595024784</v>
      </c>
      <c r="I105" s="82">
        <v>128.11974139757496</v>
      </c>
      <c r="J105" s="82">
        <v>104.4476849635554</v>
      </c>
      <c r="K105" s="82">
        <v>96.00590696235749</v>
      </c>
      <c r="L105" s="82">
        <v>97.85715417476563</v>
      </c>
      <c r="M105" s="82">
        <v>124.84962319109572</v>
      </c>
      <c r="N105" s="82">
        <v>118.46896815077672</v>
      </c>
      <c r="O105" s="82">
        <v>120.62497449330493</v>
      </c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</row>
    <row r="106" spans="1:45" s="83" customFormat="1" ht="10.5">
      <c r="A106" s="99">
        <v>10</v>
      </c>
      <c r="B106" s="99">
        <v>1997</v>
      </c>
      <c r="C106" s="100">
        <v>78.20418523887476</v>
      </c>
      <c r="D106" s="100">
        <v>118.28618711514503</v>
      </c>
      <c r="E106" s="100">
        <v>77.43179094936939</v>
      </c>
      <c r="F106" s="100">
        <v>116.20506291524546</v>
      </c>
      <c r="G106" s="100">
        <v>127.89735605610842</v>
      </c>
      <c r="H106" s="100">
        <v>127.65426198289002</v>
      </c>
      <c r="I106" s="100">
        <v>127.74173518353062</v>
      </c>
      <c r="J106" s="100">
        <v>102.78153230867368</v>
      </c>
      <c r="K106" s="100">
        <v>100.02879167346917</v>
      </c>
      <c r="L106" s="100">
        <v>100.62528192819552</v>
      </c>
      <c r="M106" s="100">
        <v>124.12002350786545</v>
      </c>
      <c r="N106" s="100">
        <v>119.9678285330839</v>
      </c>
      <c r="O106" s="100">
        <v>121.38516914353626</v>
      </c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</row>
    <row r="107" spans="1:45" s="83" customFormat="1" ht="10.5">
      <c r="A107" s="81">
        <v>11</v>
      </c>
      <c r="B107" s="81">
        <v>1997</v>
      </c>
      <c r="C107" s="82">
        <v>77.51849798060387</v>
      </c>
      <c r="D107" s="82">
        <v>116.75236238657561</v>
      </c>
      <c r="E107" s="82">
        <v>80.59922452846085</v>
      </c>
      <c r="F107" s="82">
        <v>119.9639753335927</v>
      </c>
      <c r="G107" s="82">
        <v>127.43580833998911</v>
      </c>
      <c r="H107" s="82">
        <v>126.6101927714325</v>
      </c>
      <c r="I107" s="82">
        <v>126.91862177663175</v>
      </c>
      <c r="J107" s="82">
        <v>105.1671724787557</v>
      </c>
      <c r="K107" s="82">
        <v>100.65010027812036</v>
      </c>
      <c r="L107" s="82">
        <v>101.61931519483853</v>
      </c>
      <c r="M107" s="82">
        <v>124.38023374422005</v>
      </c>
      <c r="N107" s="82">
        <v>119.75119470717424</v>
      </c>
      <c r="O107" s="82">
        <v>121.3414451080569</v>
      </c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</row>
    <row r="108" spans="1:45" s="83" customFormat="1" ht="10.5">
      <c r="A108" s="99">
        <v>12</v>
      </c>
      <c r="B108" s="99">
        <v>1997</v>
      </c>
      <c r="C108" s="100">
        <v>74.7147563558101</v>
      </c>
      <c r="D108" s="100">
        <v>110.81320167162107</v>
      </c>
      <c r="E108" s="100">
        <v>83.03077600351318</v>
      </c>
      <c r="F108" s="100">
        <v>120.31722492784996</v>
      </c>
      <c r="G108" s="100">
        <v>126.47284454267145</v>
      </c>
      <c r="H108" s="100">
        <v>126.09959727969598</v>
      </c>
      <c r="I108" s="100">
        <v>126.23918468197108</v>
      </c>
      <c r="J108" s="100">
        <v>103.2389717016249</v>
      </c>
      <c r="K108" s="100">
        <v>93.28052495296507</v>
      </c>
      <c r="L108" s="100">
        <v>95.49814709887008</v>
      </c>
      <c r="M108" s="100">
        <v>123.45131479885343</v>
      </c>
      <c r="N108" s="100">
        <v>116.10645102115012</v>
      </c>
      <c r="O108" s="100">
        <v>118.54284484968689</v>
      </c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</row>
    <row r="109" spans="1:45" s="83" customFormat="1" ht="10.5">
      <c r="A109" s="81">
        <v>1</v>
      </c>
      <c r="B109" s="81">
        <v>1998</v>
      </c>
      <c r="C109" s="82">
        <v>69.0068193395893</v>
      </c>
      <c r="D109" s="82">
        <v>99.18194990088152</v>
      </c>
      <c r="E109" s="82">
        <v>67.2550301437777</v>
      </c>
      <c r="F109" s="82">
        <v>96.90504852886585</v>
      </c>
      <c r="G109" s="82">
        <v>124.71910342472424</v>
      </c>
      <c r="H109" s="82">
        <v>128.2710498817456</v>
      </c>
      <c r="I109" s="82">
        <v>126.91508066894974</v>
      </c>
      <c r="J109" s="82">
        <v>88.81482904064262</v>
      </c>
      <c r="K109" s="82">
        <v>86.85168171935408</v>
      </c>
      <c r="L109" s="82">
        <v>87.30073861913124</v>
      </c>
      <c r="M109" s="82">
        <v>117.40935349838858</v>
      </c>
      <c r="N109" s="82">
        <v>113.50599574951224</v>
      </c>
      <c r="O109" s="82">
        <v>114.76322701548834</v>
      </c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</row>
    <row r="110" spans="1:45" s="83" customFormat="1" ht="10.5">
      <c r="A110" s="99">
        <v>2</v>
      </c>
      <c r="B110" s="99">
        <v>1998</v>
      </c>
      <c r="C110" s="100">
        <v>75.1976914083272</v>
      </c>
      <c r="D110" s="100">
        <v>105.04314992489081</v>
      </c>
      <c r="E110" s="100">
        <v>72.98723923041491</v>
      </c>
      <c r="F110" s="100">
        <v>101.96205641707064</v>
      </c>
      <c r="G110" s="100">
        <v>124.75031796646917</v>
      </c>
      <c r="H110" s="100">
        <v>128.54288177485128</v>
      </c>
      <c r="I110" s="100">
        <v>127.10105636353391</v>
      </c>
      <c r="J110" s="100">
        <v>89.47540576586836</v>
      </c>
      <c r="K110" s="100">
        <v>91.49730056410685</v>
      </c>
      <c r="L110" s="100">
        <v>91.03234997518858</v>
      </c>
      <c r="M110" s="100">
        <v>118.10315111909055</v>
      </c>
      <c r="N110" s="100">
        <v>116.3164099362605</v>
      </c>
      <c r="O110" s="100">
        <v>116.91530532681551</v>
      </c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</row>
    <row r="111" spans="1:45" s="83" customFormat="1" ht="10.5">
      <c r="A111" s="81">
        <v>3</v>
      </c>
      <c r="B111" s="81">
        <v>1998</v>
      </c>
      <c r="C111" s="82">
        <v>79.07481237459173</v>
      </c>
      <c r="D111" s="82">
        <v>111.27532188279687</v>
      </c>
      <c r="E111" s="82">
        <v>75.7539247411318</v>
      </c>
      <c r="F111" s="82">
        <v>106.08932056683383</v>
      </c>
      <c r="G111" s="82">
        <v>124.51269972246106</v>
      </c>
      <c r="H111" s="82">
        <v>129.4533212446562</v>
      </c>
      <c r="I111" s="82">
        <v>127.57325466549908</v>
      </c>
      <c r="J111" s="82">
        <v>83.91902526177329</v>
      </c>
      <c r="K111" s="82">
        <v>90.1151593478273</v>
      </c>
      <c r="L111" s="82">
        <v>88.6926492827753</v>
      </c>
      <c r="M111" s="82">
        <v>116.63605116957196</v>
      </c>
      <c r="N111" s="82">
        <v>116.54432737573849</v>
      </c>
      <c r="O111" s="82">
        <v>116.60091022773065</v>
      </c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</row>
    <row r="112" spans="1:45" s="83" customFormat="1" ht="10.5">
      <c r="A112" s="99">
        <v>4</v>
      </c>
      <c r="B112" s="99">
        <v>1998</v>
      </c>
      <c r="C112" s="100">
        <v>75.19166529229818</v>
      </c>
      <c r="D112" s="100">
        <v>105.8105824088414</v>
      </c>
      <c r="E112" s="100">
        <v>77.00947757004052</v>
      </c>
      <c r="F112" s="100">
        <v>107.95604603777055</v>
      </c>
      <c r="G112" s="100">
        <v>124.6938633052262</v>
      </c>
      <c r="H112" s="100">
        <v>128.6154667144335</v>
      </c>
      <c r="I112" s="100">
        <v>127.12468412262801</v>
      </c>
      <c r="J112" s="100">
        <v>86.10538170275727</v>
      </c>
      <c r="K112" s="100">
        <v>93.80213683231209</v>
      </c>
      <c r="L112" s="100">
        <v>92.04549197421584</v>
      </c>
      <c r="M112" s="100">
        <v>117.54512579242508</v>
      </c>
      <c r="N112" s="100">
        <v>117.5536057644181</v>
      </c>
      <c r="O112" s="100">
        <v>117.58526900936808</v>
      </c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</row>
    <row r="113" spans="1:45" s="83" customFormat="1" ht="10.5">
      <c r="A113" s="81">
        <v>5</v>
      </c>
      <c r="B113" s="81">
        <v>1998</v>
      </c>
      <c r="C113" s="82">
        <v>78.68127806019872</v>
      </c>
      <c r="D113" s="82">
        <v>109.25680983747883</v>
      </c>
      <c r="E113" s="82">
        <v>77.02478822287611</v>
      </c>
      <c r="F113" s="82">
        <v>105.27895507838882</v>
      </c>
      <c r="G113" s="82">
        <v>125.03900428295323</v>
      </c>
      <c r="H113" s="82">
        <v>128.9436383418843</v>
      </c>
      <c r="I113" s="82">
        <v>127.45612557477011</v>
      </c>
      <c r="J113" s="82">
        <v>85.98318289191847</v>
      </c>
      <c r="K113" s="82">
        <v>91.477757939516</v>
      </c>
      <c r="L113" s="82">
        <v>90.218820254011</v>
      </c>
      <c r="M113" s="82">
        <v>117.68973937042551</v>
      </c>
      <c r="N113" s="82">
        <v>117.152227494064</v>
      </c>
      <c r="O113" s="82">
        <v>117.36359473986927</v>
      </c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</row>
    <row r="114" spans="1:45" s="83" customFormat="1" ht="10.5">
      <c r="A114" s="99">
        <v>6</v>
      </c>
      <c r="B114" s="99">
        <v>1998</v>
      </c>
      <c r="C114" s="100">
        <v>75.62240510607275</v>
      </c>
      <c r="D114" s="100">
        <v>104.76223568614041</v>
      </c>
      <c r="E114" s="100">
        <v>75.42277286789128</v>
      </c>
      <c r="F114" s="100">
        <v>103.80781960025996</v>
      </c>
      <c r="G114" s="100">
        <v>124.50182185241924</v>
      </c>
      <c r="H114" s="100">
        <v>128.3841081238192</v>
      </c>
      <c r="I114" s="100">
        <v>126.89832953516749</v>
      </c>
      <c r="J114" s="100">
        <v>90.97391356708765</v>
      </c>
      <c r="K114" s="100">
        <v>91.08023351277609</v>
      </c>
      <c r="L114" s="100">
        <v>91.03629558766765</v>
      </c>
      <c r="M114" s="100">
        <v>118.63260277317873</v>
      </c>
      <c r="N114" s="100">
        <v>116.85605507618511</v>
      </c>
      <c r="O114" s="100">
        <v>117.4681324952263</v>
      </c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</row>
    <row r="115" spans="1:45" s="83" customFormat="1" ht="10.5">
      <c r="A115" s="81">
        <v>7</v>
      </c>
      <c r="B115" s="81">
        <v>1998</v>
      </c>
      <c r="C115" s="82">
        <v>75.58517683860832</v>
      </c>
      <c r="D115" s="82">
        <v>104.15040310305677</v>
      </c>
      <c r="E115" s="82">
        <v>74.17922908711937</v>
      </c>
      <c r="F115" s="82">
        <v>101.4657660064754</v>
      </c>
      <c r="G115" s="82">
        <v>124.08680197705152</v>
      </c>
      <c r="H115" s="82">
        <v>126.8728850053784</v>
      </c>
      <c r="I115" s="82">
        <v>125.80010673263524</v>
      </c>
      <c r="J115" s="82">
        <v>91.10053314938213</v>
      </c>
      <c r="K115" s="82">
        <v>89.44042353579802</v>
      </c>
      <c r="L115" s="82">
        <v>89.80764239754777</v>
      </c>
      <c r="M115" s="82">
        <v>118.27817628691841</v>
      </c>
      <c r="N115" s="82">
        <v>115.31700875190975</v>
      </c>
      <c r="O115" s="82">
        <v>116.32258055126736</v>
      </c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</row>
    <row r="116" spans="1:45" s="83" customFormat="1" ht="10.5">
      <c r="A116" s="99">
        <v>8</v>
      </c>
      <c r="B116" s="99">
        <v>1998</v>
      </c>
      <c r="C116" s="100">
        <v>74.04041385687219</v>
      </c>
      <c r="D116" s="100">
        <v>101.21891442610114</v>
      </c>
      <c r="E116" s="100">
        <v>72.65443659138293</v>
      </c>
      <c r="F116" s="100">
        <v>98.85739202754776</v>
      </c>
      <c r="G116" s="100">
        <v>123.34990196346618</v>
      </c>
      <c r="H116" s="100">
        <v>124.60065071173463</v>
      </c>
      <c r="I116" s="100">
        <v>124.11292644029585</v>
      </c>
      <c r="J116" s="100">
        <v>94.93972461401985</v>
      </c>
      <c r="K116" s="100">
        <v>90.97261279632994</v>
      </c>
      <c r="L116" s="100">
        <v>91.86407180663085</v>
      </c>
      <c r="M116" s="100">
        <v>118.8094286953535</v>
      </c>
      <c r="N116" s="100">
        <v>114.23950137757639</v>
      </c>
      <c r="O116" s="100">
        <v>115.76553557483251</v>
      </c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</row>
    <row r="117" spans="1:45" s="83" customFormat="1" ht="10.5">
      <c r="A117" s="81">
        <v>9</v>
      </c>
      <c r="B117" s="81">
        <v>1998</v>
      </c>
      <c r="C117" s="82">
        <v>76.05811470711542</v>
      </c>
      <c r="D117" s="82">
        <v>101.68152367948363</v>
      </c>
      <c r="E117" s="82">
        <v>77.89935833540618</v>
      </c>
      <c r="F117" s="82">
        <v>104.36012541031504</v>
      </c>
      <c r="G117" s="82">
        <v>123.1753092941194</v>
      </c>
      <c r="H117" s="82">
        <v>123.27673316171692</v>
      </c>
      <c r="I117" s="82">
        <v>123.23442270336699</v>
      </c>
      <c r="J117" s="82">
        <v>95.58988956319078</v>
      </c>
      <c r="K117" s="82">
        <v>89.74928712066644</v>
      </c>
      <c r="L117" s="82">
        <v>91.03232272347392</v>
      </c>
      <c r="M117" s="82">
        <v>118.92473198119728</v>
      </c>
      <c r="N117" s="82">
        <v>113.32077791473259</v>
      </c>
      <c r="O117" s="82">
        <v>115.21427291115097</v>
      </c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</row>
    <row r="118" spans="1:45" s="83" customFormat="1" ht="10.5">
      <c r="A118" s="99">
        <v>10</v>
      </c>
      <c r="B118" s="99">
        <v>1998</v>
      </c>
      <c r="C118" s="100">
        <v>82.21519183318031</v>
      </c>
      <c r="D118" s="100">
        <v>109.32933133928734</v>
      </c>
      <c r="E118" s="100">
        <v>79.95399562992093</v>
      </c>
      <c r="F118" s="100">
        <v>104.63345738456569</v>
      </c>
      <c r="G118" s="100">
        <v>122.96690574646286</v>
      </c>
      <c r="H118" s="100">
        <v>121.57316891118631</v>
      </c>
      <c r="I118" s="100">
        <v>122.09681171734405</v>
      </c>
      <c r="J118" s="100">
        <v>94.55899873429372</v>
      </c>
      <c r="K118" s="100">
        <v>92.18098408276408</v>
      </c>
      <c r="L118" s="100">
        <v>92.695717658167</v>
      </c>
      <c r="M118" s="100">
        <v>118.61209578752609</v>
      </c>
      <c r="N118" s="100">
        <v>113.30589707770964</v>
      </c>
      <c r="O118" s="100">
        <v>115.11302175102882</v>
      </c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</row>
    <row r="119" spans="1:45" s="83" customFormat="1" ht="10.5">
      <c r="A119" s="81">
        <v>11</v>
      </c>
      <c r="B119" s="81">
        <v>1998</v>
      </c>
      <c r="C119" s="82">
        <v>79.2224440463645</v>
      </c>
      <c r="D119" s="82">
        <v>104.43688323649164</v>
      </c>
      <c r="E119" s="82">
        <v>81.29540938950608</v>
      </c>
      <c r="F119" s="82">
        <v>105.56416302568158</v>
      </c>
      <c r="G119" s="82">
        <v>122.02283189563431</v>
      </c>
      <c r="H119" s="82">
        <v>120.44007715909778</v>
      </c>
      <c r="I119" s="82">
        <v>121.03535446574787</v>
      </c>
      <c r="J119" s="82">
        <v>96.29940232084346</v>
      </c>
      <c r="K119" s="82">
        <v>92.86232001210747</v>
      </c>
      <c r="L119" s="82">
        <v>93.59651645726485</v>
      </c>
      <c r="M119" s="82">
        <v>118.34654005216866</v>
      </c>
      <c r="N119" s="82">
        <v>113.02156444211573</v>
      </c>
      <c r="O119" s="82">
        <v>114.84552270295195</v>
      </c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</row>
    <row r="120" spans="1:45" s="83" customFormat="1" ht="10.5">
      <c r="A120" s="99">
        <v>12</v>
      </c>
      <c r="B120" s="99">
        <v>1998</v>
      </c>
      <c r="C120" s="100">
        <v>70.95611873507556</v>
      </c>
      <c r="D120" s="100">
        <v>92.7864249132005</v>
      </c>
      <c r="E120" s="100">
        <v>80.30621346883116</v>
      </c>
      <c r="F120" s="100">
        <v>103.22830153113136</v>
      </c>
      <c r="G120" s="100">
        <v>120.50196886208205</v>
      </c>
      <c r="H120" s="100">
        <v>116.69425941674616</v>
      </c>
      <c r="I120" s="100">
        <v>118.13765038716646</v>
      </c>
      <c r="J120" s="100">
        <v>95.01839059019514</v>
      </c>
      <c r="K120" s="100">
        <v>87.6013750121152</v>
      </c>
      <c r="L120" s="100">
        <v>89.26910570888795</v>
      </c>
      <c r="M120" s="100">
        <v>117.05367435415887</v>
      </c>
      <c r="N120" s="100">
        <v>107.84790707368562</v>
      </c>
      <c r="O120" s="100">
        <v>110.90860931991627</v>
      </c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</row>
    <row r="121" spans="1:45" s="83" customFormat="1" ht="10.5">
      <c r="A121" s="81">
        <v>1</v>
      </c>
      <c r="B121" s="81">
        <v>1999</v>
      </c>
      <c r="C121" s="82">
        <v>63.57975566806428</v>
      </c>
      <c r="D121" s="82">
        <v>82.28297116358539</v>
      </c>
      <c r="E121" s="82">
        <v>61.46390933574503</v>
      </c>
      <c r="F121" s="82">
        <v>80.80259246560722</v>
      </c>
      <c r="G121" s="82">
        <v>118.06441253998676</v>
      </c>
      <c r="H121" s="82">
        <v>114.39833348668125</v>
      </c>
      <c r="I121" s="82">
        <v>115.81662604402271</v>
      </c>
      <c r="J121" s="82">
        <v>80.8245020793066</v>
      </c>
      <c r="K121" s="82">
        <v>75.3303207696983</v>
      </c>
      <c r="L121" s="82">
        <v>76.60347259827306</v>
      </c>
      <c r="M121" s="82">
        <v>110.553329461193</v>
      </c>
      <c r="N121" s="82">
        <v>100.56915481304988</v>
      </c>
      <c r="O121" s="82">
        <v>103.91127823861865</v>
      </c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</row>
    <row r="122" spans="1:45" s="83" customFormat="1" ht="10.5">
      <c r="A122" s="99">
        <v>2</v>
      </c>
      <c r="B122" s="99">
        <v>1999</v>
      </c>
      <c r="C122" s="100">
        <v>66.9842353331624</v>
      </c>
      <c r="D122" s="100">
        <v>84.81256326758516</v>
      </c>
      <c r="E122" s="100">
        <v>66.48061610007328</v>
      </c>
      <c r="F122" s="100">
        <v>84.3793610568513</v>
      </c>
      <c r="G122" s="100">
        <v>116.61031970535898</v>
      </c>
      <c r="H122" s="100">
        <v>113.3359733423355</v>
      </c>
      <c r="I122" s="100">
        <v>114.60032577347013</v>
      </c>
      <c r="J122" s="100">
        <v>82.9078638357041</v>
      </c>
      <c r="K122" s="100">
        <v>79.11691766174013</v>
      </c>
      <c r="L122" s="100">
        <v>79.99180796084748</v>
      </c>
      <c r="M122" s="100">
        <v>110.26645703392741</v>
      </c>
      <c r="N122" s="100">
        <v>102.07359077512079</v>
      </c>
      <c r="O122" s="100">
        <v>104.86298176818326</v>
      </c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</row>
    <row r="123" spans="1:45" s="83" customFormat="1" ht="10.5">
      <c r="A123" s="81">
        <v>3</v>
      </c>
      <c r="B123" s="81">
        <v>1999</v>
      </c>
      <c r="C123" s="82">
        <v>69.66969855412836</v>
      </c>
      <c r="D123" s="82">
        <v>87.5576611506997</v>
      </c>
      <c r="E123" s="82">
        <v>71.24624806347848</v>
      </c>
      <c r="F123" s="82">
        <v>90.02698479139546</v>
      </c>
      <c r="G123" s="82">
        <v>115.49745346697594</v>
      </c>
      <c r="H123" s="82">
        <v>112.3467045810427</v>
      </c>
      <c r="I123" s="82">
        <v>113.56862273425214</v>
      </c>
      <c r="J123" s="82">
        <v>80.92059031629148</v>
      </c>
      <c r="K123" s="82">
        <v>75.57305941609295</v>
      </c>
      <c r="L123" s="82">
        <v>76.78778929269838</v>
      </c>
      <c r="M123" s="82">
        <v>108.7426259849528</v>
      </c>
      <c r="N123" s="82">
        <v>100.3150336997214</v>
      </c>
      <c r="O123" s="82">
        <v>103.2188662975942</v>
      </c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</row>
    <row r="124" spans="1:45" s="83" customFormat="1" ht="10.5">
      <c r="A124" s="99">
        <v>4</v>
      </c>
      <c r="B124" s="99">
        <v>1999</v>
      </c>
      <c r="C124" s="100">
        <v>66.65968787982506</v>
      </c>
      <c r="D124" s="100">
        <v>83.71237707186316</v>
      </c>
      <c r="E124" s="100">
        <v>67.49870550736657</v>
      </c>
      <c r="F124" s="100">
        <v>84.72378780934324</v>
      </c>
      <c r="G124" s="100">
        <v>114.48819969193929</v>
      </c>
      <c r="H124" s="100">
        <v>110.45053841877237</v>
      </c>
      <c r="I124" s="100">
        <v>112.01062819372126</v>
      </c>
      <c r="J124" s="100">
        <v>81.6944354907606</v>
      </c>
      <c r="K124" s="100">
        <v>78.37138825163458</v>
      </c>
      <c r="L124" s="100">
        <v>79.11369139190955</v>
      </c>
      <c r="M124" s="100">
        <v>108.39096498817258</v>
      </c>
      <c r="N124" s="100">
        <v>100.26637988790478</v>
      </c>
      <c r="O124" s="100">
        <v>103.07445754201106</v>
      </c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</row>
    <row r="125" spans="1:45" s="83" customFormat="1" ht="10.5">
      <c r="A125" s="81">
        <v>5</v>
      </c>
      <c r="B125" s="81">
        <v>1999</v>
      </c>
      <c r="C125" s="82">
        <v>70.74447194069013</v>
      </c>
      <c r="D125" s="82">
        <v>87.00293319949326</v>
      </c>
      <c r="E125" s="82">
        <v>70.95628052748434</v>
      </c>
      <c r="F125" s="82">
        <v>86.65317979191337</v>
      </c>
      <c r="G125" s="82">
        <v>114.9922164935418</v>
      </c>
      <c r="H125" s="82">
        <v>108.4357399939617</v>
      </c>
      <c r="I125" s="82">
        <v>110.9332059813831</v>
      </c>
      <c r="J125" s="82">
        <v>83.51210850398586</v>
      </c>
      <c r="K125" s="82">
        <v>75.22208502270637</v>
      </c>
      <c r="L125" s="82">
        <v>77.06051092725457</v>
      </c>
      <c r="M125" s="82">
        <v>109.03277539886564</v>
      </c>
      <c r="N125" s="82">
        <v>97.97439893889549</v>
      </c>
      <c r="O125" s="82">
        <v>101.75062391245643</v>
      </c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</row>
    <row r="126" spans="1:45" s="83" customFormat="1" ht="10.5">
      <c r="A126" s="99">
        <v>6</v>
      </c>
      <c r="B126" s="99">
        <v>1999</v>
      </c>
      <c r="C126" s="100">
        <v>73.24721410589987</v>
      </c>
      <c r="D126" s="100">
        <v>89.39426509169517</v>
      </c>
      <c r="E126" s="100">
        <v>75.7281077602713</v>
      </c>
      <c r="F126" s="100">
        <v>92.28297273078674</v>
      </c>
      <c r="G126" s="100">
        <v>113.27334553607378</v>
      </c>
      <c r="H126" s="100">
        <v>106.0391797347981</v>
      </c>
      <c r="I126" s="100">
        <v>108.79581313653456</v>
      </c>
      <c r="J126" s="100">
        <v>89.72181335513302</v>
      </c>
      <c r="K126" s="100">
        <v>79.09797858203491</v>
      </c>
      <c r="L126" s="100">
        <v>81.4092940322325</v>
      </c>
      <c r="M126" s="100">
        <v>109.13615865829036</v>
      </c>
      <c r="N126" s="100">
        <v>97.73878207059776</v>
      </c>
      <c r="O126" s="100">
        <v>101.6090558467594</v>
      </c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</row>
    <row r="127" spans="1:45" s="83" customFormat="1" ht="10.5">
      <c r="A127" s="81">
        <v>7</v>
      </c>
      <c r="B127" s="81">
        <v>1999</v>
      </c>
      <c r="C127" s="82">
        <v>70.51633763302954</v>
      </c>
      <c r="D127" s="82">
        <v>86.23435841031579</v>
      </c>
      <c r="E127" s="82">
        <v>72.82190077693821</v>
      </c>
      <c r="F127" s="82">
        <v>88.79602078941257</v>
      </c>
      <c r="G127" s="82">
        <v>112.17352186721806</v>
      </c>
      <c r="H127" s="82">
        <v>105.30183152562037</v>
      </c>
      <c r="I127" s="82">
        <v>107.92345877461705</v>
      </c>
      <c r="J127" s="82">
        <v>88.78891720684102</v>
      </c>
      <c r="K127" s="82">
        <v>79.53245288500959</v>
      </c>
      <c r="L127" s="82">
        <v>81.6020920544554</v>
      </c>
      <c r="M127" s="82">
        <v>108.04375259742538</v>
      </c>
      <c r="N127" s="82">
        <v>97.36371645174049</v>
      </c>
      <c r="O127" s="82">
        <v>101.00034014123581</v>
      </c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</row>
    <row r="128" spans="1:45" s="83" customFormat="1" ht="10.5">
      <c r="A128" s="99">
        <v>8</v>
      </c>
      <c r="B128" s="99">
        <v>1999</v>
      </c>
      <c r="C128" s="100">
        <v>76.10818570365842</v>
      </c>
      <c r="D128" s="100">
        <v>92.3275888536579</v>
      </c>
      <c r="E128" s="100">
        <v>77.21151927780423</v>
      </c>
      <c r="F128" s="100">
        <v>93.50944037056306</v>
      </c>
      <c r="G128" s="100">
        <v>111.49225874799602</v>
      </c>
      <c r="H128" s="100">
        <v>105.42346536178303</v>
      </c>
      <c r="I128" s="100">
        <v>107.73617484813506</v>
      </c>
      <c r="J128" s="100">
        <v>95.77240727035948</v>
      </c>
      <c r="K128" s="100">
        <v>78.73218330700765</v>
      </c>
      <c r="L128" s="100">
        <v>82.47306247900404</v>
      </c>
      <c r="M128" s="100">
        <v>109.08287923093711</v>
      </c>
      <c r="N128" s="100">
        <v>97.20730609892563</v>
      </c>
      <c r="O128" s="100">
        <v>101.21144553740329</v>
      </c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</row>
    <row r="129" spans="1:45" s="83" customFormat="1" ht="10.5">
      <c r="A129" s="81">
        <v>9</v>
      </c>
      <c r="B129" s="81">
        <v>1999</v>
      </c>
      <c r="C129" s="82">
        <v>78.88718948653687</v>
      </c>
      <c r="D129" s="82">
        <v>93.13037597256398</v>
      </c>
      <c r="E129" s="82">
        <v>82.59148656500017</v>
      </c>
      <c r="F129" s="82">
        <v>97.58361637063189</v>
      </c>
      <c r="G129" s="82">
        <v>112.47169105757825</v>
      </c>
      <c r="H129" s="82">
        <v>105.2653361632475</v>
      </c>
      <c r="I129" s="82">
        <v>108.00372762187013</v>
      </c>
      <c r="J129" s="82">
        <v>95.57647699832766</v>
      </c>
      <c r="K129" s="82">
        <v>80.65997676354777</v>
      </c>
      <c r="L129" s="82">
        <v>83.92272018424327</v>
      </c>
      <c r="M129" s="82">
        <v>109.994275347369</v>
      </c>
      <c r="N129" s="82">
        <v>98.01028651163953</v>
      </c>
      <c r="O129" s="82">
        <v>102.06074415050949</v>
      </c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</row>
    <row r="130" spans="1:45" s="83" customFormat="1" ht="10.5">
      <c r="A130" s="99">
        <v>10</v>
      </c>
      <c r="B130" s="99">
        <v>1999</v>
      </c>
      <c r="C130" s="100">
        <v>83.47398494287859</v>
      </c>
      <c r="D130" s="100">
        <v>97.58645162335365</v>
      </c>
      <c r="E130" s="100">
        <v>85.07545526783333</v>
      </c>
      <c r="F130" s="100">
        <v>98.6398661297239</v>
      </c>
      <c r="G130" s="100">
        <v>111.56930656690294</v>
      </c>
      <c r="H130" s="100">
        <v>104.4753809094535</v>
      </c>
      <c r="I130" s="100">
        <v>107.15934752378364</v>
      </c>
      <c r="J130" s="100">
        <v>89.70548238280006</v>
      </c>
      <c r="K130" s="100">
        <v>85.56496743735795</v>
      </c>
      <c r="L130" s="100">
        <v>86.46857509887522</v>
      </c>
      <c r="M130" s="100">
        <v>108.28197729885083</v>
      </c>
      <c r="N130" s="100">
        <v>99.32092849912632</v>
      </c>
      <c r="O130" s="100">
        <v>102.36322269280048</v>
      </c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</row>
    <row r="131" spans="1:45" s="83" customFormat="1" ht="10.5">
      <c r="A131" s="81">
        <v>11</v>
      </c>
      <c r="B131" s="81">
        <v>1999</v>
      </c>
      <c r="C131" s="82">
        <v>86.34506572713438</v>
      </c>
      <c r="D131" s="82">
        <v>99.66714763373272</v>
      </c>
      <c r="E131" s="82">
        <v>89.42533289015363</v>
      </c>
      <c r="F131" s="82">
        <v>102.04882978217391</v>
      </c>
      <c r="G131" s="82">
        <v>111.24853707895225</v>
      </c>
      <c r="H131" s="82">
        <v>104.70150534896922</v>
      </c>
      <c r="I131" s="82">
        <v>107.17672865775911</v>
      </c>
      <c r="J131" s="82">
        <v>93.2932255244884</v>
      </c>
      <c r="K131" s="82">
        <v>88.92301521327666</v>
      </c>
      <c r="L131" s="82">
        <v>89.86246498078181</v>
      </c>
      <c r="M131" s="82">
        <v>108.83434205731385</v>
      </c>
      <c r="N131" s="82">
        <v>100.79333127316666</v>
      </c>
      <c r="O131" s="82">
        <v>103.53228287413799</v>
      </c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</row>
    <row r="132" spans="1:45" s="83" customFormat="1" ht="10.5">
      <c r="A132" s="99">
        <v>12</v>
      </c>
      <c r="B132" s="99">
        <v>1999</v>
      </c>
      <c r="C132" s="100">
        <v>84.66966715596111</v>
      </c>
      <c r="D132" s="100">
        <v>97.19205279620472</v>
      </c>
      <c r="E132" s="100">
        <v>94.55688924586751</v>
      </c>
      <c r="F132" s="100">
        <v>107.03444521580123</v>
      </c>
      <c r="G132" s="100">
        <v>109.75625735665007</v>
      </c>
      <c r="H132" s="100">
        <v>103.44419391733557</v>
      </c>
      <c r="I132" s="100">
        <v>105.83842487584718</v>
      </c>
      <c r="J132" s="100">
        <v>92.95769031294972</v>
      </c>
      <c r="K132" s="100">
        <v>84.80476838317931</v>
      </c>
      <c r="L132" s="100">
        <v>86.62781572121567</v>
      </c>
      <c r="M132" s="100">
        <v>107.70660291823955</v>
      </c>
      <c r="N132" s="100">
        <v>97.84773975445833</v>
      </c>
      <c r="O132" s="100">
        <v>101.12883826766898</v>
      </c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</row>
    <row r="133" spans="1:45" s="83" customFormat="1" ht="10.5">
      <c r="A133" s="81">
        <v>1</v>
      </c>
      <c r="B133" s="81">
        <v>2000</v>
      </c>
      <c r="C133" s="82">
        <v>75.11583473744231</v>
      </c>
      <c r="D133" s="82">
        <v>85.07980332898279</v>
      </c>
      <c r="E133" s="82">
        <v>75.02824057223019</v>
      </c>
      <c r="F133" s="82">
        <v>85.34503378921323</v>
      </c>
      <c r="G133" s="82">
        <v>107.14004078067505</v>
      </c>
      <c r="H133" s="82">
        <v>103.23476784029748</v>
      </c>
      <c r="I133" s="82">
        <v>104.74419542702314</v>
      </c>
      <c r="J133" s="82">
        <v>84.42939097458994</v>
      </c>
      <c r="K133" s="82">
        <v>76.44552508836297</v>
      </c>
      <c r="L133" s="82">
        <v>78.29883737597784</v>
      </c>
      <c r="M133" s="82">
        <v>102.33987975954219</v>
      </c>
      <c r="N133" s="82">
        <v>93.38465655662043</v>
      </c>
      <c r="O133" s="82">
        <v>96.3802087276852</v>
      </c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</row>
    <row r="134" spans="1:45" s="83" customFormat="1" ht="10.5">
      <c r="A134" s="99">
        <v>2</v>
      </c>
      <c r="B134" s="99">
        <v>2000</v>
      </c>
      <c r="C134" s="100">
        <v>81.27219548377164</v>
      </c>
      <c r="D134" s="100">
        <v>89.5364503538016</v>
      </c>
      <c r="E134" s="100">
        <v>82.36580188931991</v>
      </c>
      <c r="F134" s="100">
        <v>91.0618548607035</v>
      </c>
      <c r="G134" s="100">
        <v>107.17580449499009</v>
      </c>
      <c r="H134" s="100">
        <v>103.62897260149931</v>
      </c>
      <c r="I134" s="100">
        <v>104.9968912666791</v>
      </c>
      <c r="J134" s="100">
        <v>91.93304993559015</v>
      </c>
      <c r="K134" s="100">
        <v>81.81448851670018</v>
      </c>
      <c r="L134" s="100">
        <v>84.14808690975602</v>
      </c>
      <c r="M134" s="100">
        <v>104.15935967452386</v>
      </c>
      <c r="N134" s="100">
        <v>96.26785837073994</v>
      </c>
      <c r="O134" s="100">
        <v>98.95482416267059</v>
      </c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</row>
    <row r="135" spans="1:45" s="83" customFormat="1" ht="10.5">
      <c r="A135" s="81">
        <v>3</v>
      </c>
      <c r="B135" s="81">
        <v>2000</v>
      </c>
      <c r="C135" s="82">
        <v>86.72712069621468</v>
      </c>
      <c r="D135" s="82">
        <v>96.68341858450346</v>
      </c>
      <c r="E135" s="82">
        <v>87.50614735472604</v>
      </c>
      <c r="F135" s="82">
        <v>97.55342580416641</v>
      </c>
      <c r="G135" s="82">
        <v>107.27671844324733</v>
      </c>
      <c r="H135" s="82">
        <v>103.98987713543018</v>
      </c>
      <c r="I135" s="82">
        <v>105.26303853238586</v>
      </c>
      <c r="J135" s="82">
        <v>87.38504217344017</v>
      </c>
      <c r="K135" s="82">
        <v>81.94152750116197</v>
      </c>
      <c r="L135" s="82">
        <v>83.17764795447334</v>
      </c>
      <c r="M135" s="82">
        <v>103.19319889837004</v>
      </c>
      <c r="N135" s="82">
        <v>96.62491272622601</v>
      </c>
      <c r="O135" s="82">
        <v>98.89207711538641</v>
      </c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</row>
    <row r="136" spans="1:45" s="83" customFormat="1" ht="10.5">
      <c r="A136" s="99">
        <v>4</v>
      </c>
      <c r="B136" s="99">
        <v>2000</v>
      </c>
      <c r="C136" s="100">
        <v>79.16372317386364</v>
      </c>
      <c r="D136" s="100">
        <v>87.8215248483259</v>
      </c>
      <c r="E136" s="100">
        <v>81.45081131240633</v>
      </c>
      <c r="F136" s="100">
        <v>89.68996951720096</v>
      </c>
      <c r="G136" s="100">
        <v>106.72139939110042</v>
      </c>
      <c r="H136" s="100">
        <v>103.05166145272959</v>
      </c>
      <c r="I136" s="100">
        <v>104.46989209048964</v>
      </c>
      <c r="J136" s="100">
        <v>87.72912589832437</v>
      </c>
      <c r="K136" s="100">
        <v>84.62266039575552</v>
      </c>
      <c r="L136" s="100">
        <v>85.31505109331624</v>
      </c>
      <c r="M136" s="100">
        <v>103.08577165902558</v>
      </c>
      <c r="N136" s="100">
        <v>97.15718541143607</v>
      </c>
      <c r="O136" s="100">
        <v>99.2133097506242</v>
      </c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</row>
    <row r="137" spans="1:45" s="83" customFormat="1" ht="10.5">
      <c r="A137" s="81">
        <v>5</v>
      </c>
      <c r="B137" s="81">
        <v>2000</v>
      </c>
      <c r="C137" s="82">
        <v>90.32579379360416</v>
      </c>
      <c r="D137" s="82">
        <v>98.11726932597851</v>
      </c>
      <c r="E137" s="82">
        <v>89.43540794680739</v>
      </c>
      <c r="F137" s="82">
        <v>95.73994470322987</v>
      </c>
      <c r="G137" s="82">
        <v>106.88776039508542</v>
      </c>
      <c r="H137" s="82">
        <v>102.24302872434943</v>
      </c>
      <c r="I137" s="82">
        <v>104.01228161315791</v>
      </c>
      <c r="J137" s="82">
        <v>89.81786230065896</v>
      </c>
      <c r="K137" s="82">
        <v>84.77341726109651</v>
      </c>
      <c r="L137" s="82">
        <v>85.88094372297627</v>
      </c>
      <c r="M137" s="82">
        <v>103.54430458805912</v>
      </c>
      <c r="N137" s="82">
        <v>96.80376365828357</v>
      </c>
      <c r="O137" s="82">
        <v>99.11470561481842</v>
      </c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</row>
    <row r="138" spans="1:45" s="83" customFormat="1" ht="10.5">
      <c r="A138" s="99">
        <v>6</v>
      </c>
      <c r="B138" s="99">
        <v>2000</v>
      </c>
      <c r="C138" s="100">
        <v>93.85570555470892</v>
      </c>
      <c r="D138" s="100">
        <v>100.22269447568566</v>
      </c>
      <c r="E138" s="100">
        <v>95.03782714845987</v>
      </c>
      <c r="F138" s="100">
        <v>101.57672722356101</v>
      </c>
      <c r="G138" s="100">
        <v>105.07279132957429</v>
      </c>
      <c r="H138" s="100">
        <v>101.87402236559728</v>
      </c>
      <c r="I138" s="100">
        <v>103.09105353337289</v>
      </c>
      <c r="J138" s="100">
        <v>97.37300489123204</v>
      </c>
      <c r="K138" s="100">
        <v>87.82241378982474</v>
      </c>
      <c r="L138" s="100">
        <v>89.89645832859395</v>
      </c>
      <c r="M138" s="100">
        <v>103.68232241389654</v>
      </c>
      <c r="N138" s="100">
        <v>97.63318136937262</v>
      </c>
      <c r="O138" s="100">
        <v>99.69128982587758</v>
      </c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</row>
    <row r="139" spans="1:45" s="83" customFormat="1" ht="10.5">
      <c r="A139" s="81">
        <v>7</v>
      </c>
      <c r="B139" s="81">
        <v>2000</v>
      </c>
      <c r="C139" s="82">
        <v>92.95925879149044</v>
      </c>
      <c r="D139" s="82">
        <v>98.39632031455083</v>
      </c>
      <c r="E139" s="82">
        <v>90.26203523377558</v>
      </c>
      <c r="F139" s="82">
        <v>94.96034388205635</v>
      </c>
      <c r="G139" s="82">
        <v>104.83014222225505</v>
      </c>
      <c r="H139" s="82">
        <v>102.41257519170144</v>
      </c>
      <c r="I139" s="82">
        <v>103.33111955587665</v>
      </c>
      <c r="J139" s="82">
        <v>101.55207108994739</v>
      </c>
      <c r="K139" s="82">
        <v>92.5808539607259</v>
      </c>
      <c r="L139" s="82">
        <v>94.58590145320878</v>
      </c>
      <c r="M139" s="82">
        <v>104.20734619189982</v>
      </c>
      <c r="N139" s="82">
        <v>99.44364535691997</v>
      </c>
      <c r="O139" s="82">
        <v>101.0640005189863</v>
      </c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</row>
    <row r="140" spans="1:45" s="83" customFormat="1" ht="10.5">
      <c r="A140" s="99">
        <v>8</v>
      </c>
      <c r="B140" s="99">
        <v>2000</v>
      </c>
      <c r="C140" s="100">
        <v>99.60931765648024</v>
      </c>
      <c r="D140" s="100">
        <v>107.33225175500995</v>
      </c>
      <c r="E140" s="100">
        <v>97.9891488418014</v>
      </c>
      <c r="F140" s="100">
        <v>104.98173119161562</v>
      </c>
      <c r="G140" s="100">
        <v>105.15047985282291</v>
      </c>
      <c r="H140" s="100">
        <v>103.01047751442802</v>
      </c>
      <c r="I140" s="100">
        <v>103.82103023767947</v>
      </c>
      <c r="J140" s="100">
        <v>106.56190710794289</v>
      </c>
      <c r="K140" s="100">
        <v>92.92162734263036</v>
      </c>
      <c r="L140" s="100">
        <v>95.9245708145274</v>
      </c>
      <c r="M140" s="100">
        <v>105.64099457935407</v>
      </c>
      <c r="N140" s="100">
        <v>99.97945128868675</v>
      </c>
      <c r="O140" s="100">
        <v>101.87803882193434</v>
      </c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</row>
    <row r="141" spans="1:45" s="83" customFormat="1" ht="10.5">
      <c r="A141" s="81">
        <v>9</v>
      </c>
      <c r="B141" s="81">
        <v>2000</v>
      </c>
      <c r="C141" s="82">
        <v>99.18227948965837</v>
      </c>
      <c r="D141" s="82">
        <v>102.68814073217669</v>
      </c>
      <c r="E141" s="82">
        <v>98.87342786910243</v>
      </c>
      <c r="F141" s="82">
        <v>102.22453277764042</v>
      </c>
      <c r="G141" s="82">
        <v>105.05931515665856</v>
      </c>
      <c r="H141" s="82">
        <v>102.37102204697098</v>
      </c>
      <c r="I141" s="82">
        <v>103.39068112991946</v>
      </c>
      <c r="J141" s="82">
        <v>104.4029707761114</v>
      </c>
      <c r="K141" s="82">
        <v>96.50982076710463</v>
      </c>
      <c r="L141" s="82">
        <v>98.24142012685486</v>
      </c>
      <c r="M141" s="82">
        <v>105.30551438200942</v>
      </c>
      <c r="N141" s="82">
        <v>100.9118126750289</v>
      </c>
      <c r="O141" s="82">
        <v>102.39629404058115</v>
      </c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</row>
    <row r="142" spans="1:45" s="83" customFormat="1" ht="10.5">
      <c r="A142" s="99">
        <v>10</v>
      </c>
      <c r="B142" s="99">
        <v>2000</v>
      </c>
      <c r="C142" s="100">
        <v>103.94416061710743</v>
      </c>
      <c r="D142" s="100">
        <v>107.99312275718545</v>
      </c>
      <c r="E142" s="100">
        <v>102.30810217830292</v>
      </c>
      <c r="F142" s="100">
        <v>105.53023020292731</v>
      </c>
      <c r="G142" s="100">
        <v>104.89952210649341</v>
      </c>
      <c r="H142" s="100">
        <v>101.30103457575252</v>
      </c>
      <c r="I142" s="100">
        <v>102.66078215762911</v>
      </c>
      <c r="J142" s="100">
        <v>103.90599586513378</v>
      </c>
      <c r="K142" s="100">
        <v>99.70733948146884</v>
      </c>
      <c r="L142" s="100">
        <v>100.62236477979485</v>
      </c>
      <c r="M142" s="100">
        <v>105.12932087248541</v>
      </c>
      <c r="N142" s="100">
        <v>101.44628260750923</v>
      </c>
      <c r="O142" s="100">
        <v>102.70298814509991</v>
      </c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</row>
    <row r="143" spans="1:45" s="83" customFormat="1" ht="10.5">
      <c r="A143" s="81">
        <v>11</v>
      </c>
      <c r="B143" s="81">
        <v>2000</v>
      </c>
      <c r="C143" s="82">
        <v>106.33718143574433</v>
      </c>
      <c r="D143" s="82">
        <v>111.52089784282244</v>
      </c>
      <c r="E143" s="82">
        <v>105.40474140297145</v>
      </c>
      <c r="F143" s="82">
        <v>109.52169461248461</v>
      </c>
      <c r="G143" s="82">
        <v>104.24040837409179</v>
      </c>
      <c r="H143" s="82">
        <v>101.82551194061723</v>
      </c>
      <c r="I143" s="82">
        <v>102.73646025070083</v>
      </c>
      <c r="J143" s="82">
        <v>104.5552715309134</v>
      </c>
      <c r="K143" s="82">
        <v>101.70148652856024</v>
      </c>
      <c r="L143" s="82">
        <v>102.30611883678394</v>
      </c>
      <c r="M143" s="82">
        <v>104.90137126224278</v>
      </c>
      <c r="N143" s="82">
        <v>102.74373411301384</v>
      </c>
      <c r="O143" s="82">
        <v>103.49526125264076</v>
      </c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</row>
    <row r="144" spans="1:45" s="83" customFormat="1" ht="10.5">
      <c r="A144" s="99">
        <v>12</v>
      </c>
      <c r="B144" s="99">
        <v>2000</v>
      </c>
      <c r="C144" s="100">
        <v>96.56054670371539</v>
      </c>
      <c r="D144" s="100">
        <v>100.25060377500635</v>
      </c>
      <c r="E144" s="100">
        <v>103.24131489046279</v>
      </c>
      <c r="F144" s="100">
        <v>105.79880267862852</v>
      </c>
      <c r="G144" s="100">
        <v>103.63920340005335</v>
      </c>
      <c r="H144" s="100">
        <v>100.2776208887991</v>
      </c>
      <c r="I144" s="100">
        <v>101.5519659567267</v>
      </c>
      <c r="J144" s="100">
        <v>105.14419922746727</v>
      </c>
      <c r="K144" s="100">
        <v>96.84830207886633</v>
      </c>
      <c r="L144" s="100">
        <v>98.712671264087</v>
      </c>
      <c r="M144" s="100">
        <v>104.65893104322889</v>
      </c>
      <c r="N144" s="100">
        <v>99.44986242236739</v>
      </c>
      <c r="O144" s="100">
        <v>101.17462847514335</v>
      </c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</row>
    <row r="145" spans="1:45" s="83" customFormat="1" ht="10.5">
      <c r="A145" s="81">
        <v>1</v>
      </c>
      <c r="B145" s="81">
        <v>2001</v>
      </c>
      <c r="C145" s="82">
        <v>88.28319724761937</v>
      </c>
      <c r="D145" s="82">
        <v>90.67373820509293</v>
      </c>
      <c r="E145" s="82">
        <v>87.3250530352229</v>
      </c>
      <c r="F145" s="82">
        <v>89.70424633209491</v>
      </c>
      <c r="G145" s="82">
        <v>101.46424956377349</v>
      </c>
      <c r="H145" s="82">
        <v>102.16903504648019</v>
      </c>
      <c r="I145" s="82">
        <v>101.90582967785025</v>
      </c>
      <c r="J145" s="82">
        <v>94.4072260356617</v>
      </c>
      <c r="K145" s="82">
        <v>88.90478349408701</v>
      </c>
      <c r="L145" s="82">
        <v>90.1785496039061</v>
      </c>
      <c r="M145" s="82">
        <v>99.54669935748117</v>
      </c>
      <c r="N145" s="82">
        <v>96.53540710887476</v>
      </c>
      <c r="O145" s="82">
        <v>97.4993592350771</v>
      </c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</row>
    <row r="146" spans="1:45" s="83" customFormat="1" ht="10.5">
      <c r="A146" s="99">
        <v>2</v>
      </c>
      <c r="B146" s="99">
        <v>2001</v>
      </c>
      <c r="C146" s="100">
        <v>91.76989305828748</v>
      </c>
      <c r="D146" s="100">
        <v>93.08282518934499</v>
      </c>
      <c r="E146" s="100">
        <v>91.68092300706876</v>
      </c>
      <c r="F146" s="100">
        <v>92.88493723471879</v>
      </c>
      <c r="G146" s="100">
        <v>101.63572584002206</v>
      </c>
      <c r="H146" s="100">
        <v>102.56107951480107</v>
      </c>
      <c r="I146" s="100">
        <v>102.21550194395226</v>
      </c>
      <c r="J146" s="100">
        <v>98.67406325130933</v>
      </c>
      <c r="K146" s="100">
        <v>97.39359841451835</v>
      </c>
      <c r="L146" s="100">
        <v>97.69001454273705</v>
      </c>
      <c r="M146" s="100">
        <v>100.83097626177121</v>
      </c>
      <c r="N146" s="100">
        <v>100.36633329948609</v>
      </c>
      <c r="O146" s="100">
        <v>100.51507129448706</v>
      </c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</row>
    <row r="147" spans="1:45" s="83" customFormat="1" ht="10.5">
      <c r="A147" s="81">
        <v>3</v>
      </c>
      <c r="B147" s="81">
        <v>2001</v>
      </c>
      <c r="C147" s="82">
        <v>100.7114486996561</v>
      </c>
      <c r="D147" s="82">
        <v>101.66819156030333</v>
      </c>
      <c r="E147" s="82">
        <v>99.40164851419658</v>
      </c>
      <c r="F147" s="82">
        <v>100.44205558164158</v>
      </c>
      <c r="G147" s="82">
        <v>101.4989893163983</v>
      </c>
      <c r="H147" s="82">
        <v>102.69059776745274</v>
      </c>
      <c r="I147" s="82">
        <v>102.24558613012756</v>
      </c>
      <c r="J147" s="82">
        <v>96.19163663688806</v>
      </c>
      <c r="K147" s="82">
        <v>98.84357143313572</v>
      </c>
      <c r="L147" s="82">
        <v>98.2296723068136</v>
      </c>
      <c r="M147" s="82">
        <v>100.05686358379727</v>
      </c>
      <c r="N147" s="82">
        <v>101.0566785864039</v>
      </c>
      <c r="O147" s="82">
        <v>100.73662536074386</v>
      </c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</row>
    <row r="148" spans="1:45" s="83" customFormat="1" ht="10.5">
      <c r="A148" s="99">
        <v>4</v>
      </c>
      <c r="B148" s="99">
        <v>2001</v>
      </c>
      <c r="C148" s="100">
        <v>94.58228312571869</v>
      </c>
      <c r="D148" s="100">
        <v>94.57600215445723</v>
      </c>
      <c r="E148" s="100">
        <v>94.355559698964</v>
      </c>
      <c r="F148" s="100">
        <v>94.18550464891229</v>
      </c>
      <c r="G148" s="100">
        <v>100.96038624306871</v>
      </c>
      <c r="H148" s="100">
        <v>102.00935821405436</v>
      </c>
      <c r="I148" s="100">
        <v>101.6176148239303</v>
      </c>
      <c r="J148" s="100">
        <v>98.20824460985452</v>
      </c>
      <c r="K148" s="100">
        <v>100.99268214862265</v>
      </c>
      <c r="L148" s="100">
        <v>100.34810982551468</v>
      </c>
      <c r="M148" s="100">
        <v>100.2125681671486</v>
      </c>
      <c r="N148" s="100">
        <v>101.57755287146966</v>
      </c>
      <c r="O148" s="100">
        <v>101.14060427952454</v>
      </c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</row>
    <row r="149" spans="1:45" s="83" customFormat="1" ht="10.5">
      <c r="A149" s="81">
        <v>5</v>
      </c>
      <c r="B149" s="81">
        <v>2001</v>
      </c>
      <c r="C149" s="82">
        <v>103.15514378071583</v>
      </c>
      <c r="D149" s="82">
        <v>102.38138550742529</v>
      </c>
      <c r="E149" s="82">
        <v>102.53862485578983</v>
      </c>
      <c r="F149" s="82">
        <v>101.82492294458322</v>
      </c>
      <c r="G149" s="82">
        <v>101.20374671869892</v>
      </c>
      <c r="H149" s="82">
        <v>101.19186960926953</v>
      </c>
      <c r="I149" s="82">
        <v>101.1963051702201</v>
      </c>
      <c r="J149" s="82">
        <v>98.42527135949481</v>
      </c>
      <c r="K149" s="82">
        <v>102.53566983026724</v>
      </c>
      <c r="L149" s="82">
        <v>101.58414944084689</v>
      </c>
      <c r="M149" s="82">
        <v>100.44877318389399</v>
      </c>
      <c r="N149" s="82">
        <v>101.76261198683001</v>
      </c>
      <c r="O149" s="82">
        <v>101.34203583446111</v>
      </c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</row>
    <row r="150" spans="1:45" s="83" customFormat="1" ht="10.5">
      <c r="A150" s="99">
        <v>6</v>
      </c>
      <c r="B150" s="99">
        <v>2001</v>
      </c>
      <c r="C150" s="100">
        <v>98.18244344559132</v>
      </c>
      <c r="D150" s="100">
        <v>97.91730103311103</v>
      </c>
      <c r="E150" s="100">
        <v>99.21814994652875</v>
      </c>
      <c r="F150" s="100">
        <v>98.89931788372542</v>
      </c>
      <c r="G150" s="100">
        <v>100.80976845782098</v>
      </c>
      <c r="H150" s="100">
        <v>100.38287857795206</v>
      </c>
      <c r="I150" s="100">
        <v>100.54230256007463</v>
      </c>
      <c r="J150" s="100">
        <v>100.241124318292</v>
      </c>
      <c r="K150" s="100">
        <v>102.12785064855639</v>
      </c>
      <c r="L150" s="100">
        <v>101.69109042074192</v>
      </c>
      <c r="M150" s="100">
        <v>100.65525520124515</v>
      </c>
      <c r="N150" s="100">
        <v>101.12400772259078</v>
      </c>
      <c r="O150" s="100">
        <v>100.97395420658853</v>
      </c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</row>
    <row r="151" spans="1:45" s="83" customFormat="1" ht="10.5">
      <c r="A151" s="81">
        <v>7</v>
      </c>
      <c r="B151" s="81">
        <v>2001</v>
      </c>
      <c r="C151" s="82">
        <v>99.79043133025378</v>
      </c>
      <c r="D151" s="82">
        <v>99.35303586942848</v>
      </c>
      <c r="E151" s="82">
        <v>96.57646880025696</v>
      </c>
      <c r="F151" s="82">
        <v>96.21841846963146</v>
      </c>
      <c r="G151" s="82">
        <v>100.61519394218598</v>
      </c>
      <c r="H151" s="82">
        <v>99.96682618736008</v>
      </c>
      <c r="I151" s="82">
        <v>100.20896209694399</v>
      </c>
      <c r="J151" s="82">
        <v>100.1067849741059</v>
      </c>
      <c r="K151" s="82">
        <v>100.8170538018552</v>
      </c>
      <c r="L151" s="82">
        <v>100.6526329369734</v>
      </c>
      <c r="M151" s="82">
        <v>100.47704792102857</v>
      </c>
      <c r="N151" s="82">
        <v>100.32793710443094</v>
      </c>
      <c r="O151" s="82">
        <v>100.37566933260166</v>
      </c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</row>
    <row r="152" spans="1:45" s="83" customFormat="1" ht="10.5">
      <c r="A152" s="99">
        <v>8</v>
      </c>
      <c r="B152" s="99">
        <v>2001</v>
      </c>
      <c r="C152" s="100">
        <v>103.4366191603704</v>
      </c>
      <c r="D152" s="100">
        <v>102.83680089491185</v>
      </c>
      <c r="E152" s="100">
        <v>102.5852402204368</v>
      </c>
      <c r="F152" s="100">
        <v>102.03052634158063</v>
      </c>
      <c r="G152" s="100">
        <v>100.13540913046742</v>
      </c>
      <c r="H152" s="100">
        <v>99.29650515782309</v>
      </c>
      <c r="I152" s="100">
        <v>99.60979769120074</v>
      </c>
      <c r="J152" s="100">
        <v>102.4826253662985</v>
      </c>
      <c r="K152" s="100">
        <v>100.34077003172192</v>
      </c>
      <c r="L152" s="100">
        <v>100.8365903363785</v>
      </c>
      <c r="M152" s="100">
        <v>100.77319997235719</v>
      </c>
      <c r="N152" s="100">
        <v>99.74002809197574</v>
      </c>
      <c r="O152" s="100">
        <v>100.07075926935887</v>
      </c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</row>
    <row r="153" spans="1:45" s="83" customFormat="1" ht="10.5">
      <c r="A153" s="81">
        <v>9</v>
      </c>
      <c r="B153" s="81">
        <v>2001</v>
      </c>
      <c r="C153" s="82">
        <v>104.58326552214085</v>
      </c>
      <c r="D153" s="82">
        <v>103.27080639276011</v>
      </c>
      <c r="E153" s="82">
        <v>101.67850375843109</v>
      </c>
      <c r="F153" s="82">
        <v>100.37242956650954</v>
      </c>
      <c r="G153" s="82">
        <v>99.05451845357213</v>
      </c>
      <c r="H153" s="82">
        <v>98.63074336747522</v>
      </c>
      <c r="I153" s="82">
        <v>98.78900411558818</v>
      </c>
      <c r="J153" s="82">
        <v>102.34270722399263</v>
      </c>
      <c r="K153" s="82">
        <v>101.6163918085428</v>
      </c>
      <c r="L153" s="82">
        <v>101.78452731459286</v>
      </c>
      <c r="M153" s="82">
        <v>99.947992455739</v>
      </c>
      <c r="N153" s="82">
        <v>99.8988158556234</v>
      </c>
      <c r="O153" s="82">
        <v>99.9145578973541</v>
      </c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</row>
    <row r="154" spans="1:45" s="83" customFormat="1" ht="10.5">
      <c r="A154" s="99">
        <v>10</v>
      </c>
      <c r="B154" s="99">
        <v>2001</v>
      </c>
      <c r="C154" s="100">
        <v>109.03771635589149</v>
      </c>
      <c r="D154" s="100">
        <v>108.25745424840402</v>
      </c>
      <c r="E154" s="100">
        <v>107.84422154153054</v>
      </c>
      <c r="F154" s="100">
        <v>107.07717062385876</v>
      </c>
      <c r="G154" s="100">
        <v>98.19989989537606</v>
      </c>
      <c r="H154" s="100">
        <v>97.55064065912072</v>
      </c>
      <c r="I154" s="100">
        <v>97.7931094965302</v>
      </c>
      <c r="J154" s="100">
        <v>101.85703057569653</v>
      </c>
      <c r="K154" s="100">
        <v>102.75228961478959</v>
      </c>
      <c r="L154" s="100">
        <v>102.54504517472685</v>
      </c>
      <c r="M154" s="100">
        <v>99.19362361792722</v>
      </c>
      <c r="N154" s="100">
        <v>99.7598987361801</v>
      </c>
      <c r="O154" s="100">
        <v>99.57862702317787</v>
      </c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</row>
    <row r="155" spans="1:45" s="83" customFormat="1" ht="10.5">
      <c r="A155" s="81">
        <v>11</v>
      </c>
      <c r="B155" s="81">
        <v>2001</v>
      </c>
      <c r="C155" s="82">
        <v>107.28191953322614</v>
      </c>
      <c r="D155" s="82">
        <v>107.05067643157714</v>
      </c>
      <c r="E155" s="82">
        <v>111.07784101591683</v>
      </c>
      <c r="F155" s="82">
        <v>110.86615808382736</v>
      </c>
      <c r="G155" s="82">
        <v>97.79357627003648</v>
      </c>
      <c r="H155" s="82">
        <v>97.17944874581747</v>
      </c>
      <c r="I155" s="82">
        <v>97.40879748435431</v>
      </c>
      <c r="J155" s="82">
        <v>103.4246341219309</v>
      </c>
      <c r="K155" s="82">
        <v>105.14059803093978</v>
      </c>
      <c r="L155" s="82">
        <v>104.74336777247663</v>
      </c>
      <c r="M155" s="82">
        <v>99.32365989559483</v>
      </c>
      <c r="N155" s="82">
        <v>100.5607290880182</v>
      </c>
      <c r="O155" s="82">
        <v>100.16472784342044</v>
      </c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</row>
    <row r="156" spans="1:45" s="83" customFormat="1" ht="10.5">
      <c r="A156" s="99">
        <v>12</v>
      </c>
      <c r="B156" s="99">
        <v>2001</v>
      </c>
      <c r="C156" s="100">
        <v>99.18563874052863</v>
      </c>
      <c r="D156" s="100">
        <v>98.93178251318355</v>
      </c>
      <c r="E156" s="100">
        <v>105.71776560565716</v>
      </c>
      <c r="F156" s="100">
        <v>105.49431228891608</v>
      </c>
      <c r="G156" s="100">
        <v>96.62853616857946</v>
      </c>
      <c r="H156" s="100">
        <v>96.37101715239322</v>
      </c>
      <c r="I156" s="100">
        <v>96.46718880922734</v>
      </c>
      <c r="J156" s="100">
        <v>103.63865152647506</v>
      </c>
      <c r="K156" s="100">
        <v>98.53474074296342</v>
      </c>
      <c r="L156" s="100">
        <v>99.71625032429144</v>
      </c>
      <c r="M156" s="100">
        <v>98.53334038201562</v>
      </c>
      <c r="N156" s="100">
        <v>97.28999954811631</v>
      </c>
      <c r="O156" s="100">
        <v>97.68800842320512</v>
      </c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</row>
    <row r="157" spans="1:45" s="83" customFormat="1" ht="10.5">
      <c r="A157" s="81">
        <v>1</v>
      </c>
      <c r="B157" s="81">
        <v>2002</v>
      </c>
      <c r="C157" s="82">
        <v>92.61044065170812</v>
      </c>
      <c r="D157" s="82">
        <v>92.0693141975865</v>
      </c>
      <c r="E157" s="82">
        <v>90.5965242251514</v>
      </c>
      <c r="F157" s="82">
        <v>90.08010138070897</v>
      </c>
      <c r="G157" s="82">
        <v>94.95194010981841</v>
      </c>
      <c r="H157" s="82">
        <v>91.80675362111194</v>
      </c>
      <c r="I157" s="82">
        <v>92.98133793007167</v>
      </c>
      <c r="J157" s="82">
        <v>100.48945612283354</v>
      </c>
      <c r="K157" s="82">
        <v>90.63772791009256</v>
      </c>
      <c r="L157" s="82">
        <v>92.91831465420185</v>
      </c>
      <c r="M157" s="82">
        <v>96.45660633784007</v>
      </c>
      <c r="N157" s="82">
        <v>91.31024193484271</v>
      </c>
      <c r="O157" s="82">
        <v>92.95765722997959</v>
      </c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</row>
    <row r="158" spans="1:45" s="83" customFormat="1" ht="10.5">
      <c r="A158" s="99">
        <v>2</v>
      </c>
      <c r="B158" s="99">
        <v>2002</v>
      </c>
      <c r="C158" s="100">
        <v>94.24900323390746</v>
      </c>
      <c r="D158" s="100">
        <v>93.47712827270095</v>
      </c>
      <c r="E158" s="100">
        <v>93.1698842365797</v>
      </c>
      <c r="F158" s="100">
        <v>92.47346352946073</v>
      </c>
      <c r="G158" s="100">
        <v>94.79099913402112</v>
      </c>
      <c r="H158" s="100">
        <v>92.19365905339204</v>
      </c>
      <c r="I158" s="100">
        <v>93.16364761041203</v>
      </c>
      <c r="J158" s="100">
        <v>105.38301110604709</v>
      </c>
      <c r="K158" s="100">
        <v>98.5588610765099</v>
      </c>
      <c r="L158" s="100">
        <v>100.1385906184849</v>
      </c>
      <c r="M158" s="100">
        <v>97.66908430138675</v>
      </c>
      <c r="N158" s="100">
        <v>94.8971044610954</v>
      </c>
      <c r="O158" s="100">
        <v>95.78444970700288</v>
      </c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</row>
    <row r="159" spans="1:45" s="83" customFormat="1" ht="10.5">
      <c r="A159" s="81">
        <v>3</v>
      </c>
      <c r="B159" s="81">
        <v>2002</v>
      </c>
      <c r="C159" s="82">
        <v>93.48295861357917</v>
      </c>
      <c r="D159" s="82">
        <v>91.7676507692902</v>
      </c>
      <c r="E159" s="82">
        <v>93.07163749924678</v>
      </c>
      <c r="F159" s="82">
        <v>91.37658096275202</v>
      </c>
      <c r="G159" s="82">
        <v>93.97130412407455</v>
      </c>
      <c r="H159" s="82">
        <v>92.12282260883201</v>
      </c>
      <c r="I159" s="82">
        <v>92.81314650250324</v>
      </c>
      <c r="J159" s="82">
        <v>104.98582572762183</v>
      </c>
      <c r="K159" s="82">
        <v>100.626129967657</v>
      </c>
      <c r="L159" s="82">
        <v>101.63536044416026</v>
      </c>
      <c r="M159" s="82">
        <v>96.96419455287325</v>
      </c>
      <c r="N159" s="82">
        <v>95.73436975941958</v>
      </c>
      <c r="O159" s="82">
        <v>96.12805198174614</v>
      </c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</row>
    <row r="160" spans="1:45" s="83" customFormat="1" ht="10.5">
      <c r="A160" s="99">
        <v>4</v>
      </c>
      <c r="B160" s="99">
        <v>2002</v>
      </c>
      <c r="C160" s="100">
        <v>105.47184244468271</v>
      </c>
      <c r="D160" s="100">
        <v>102.61246890218075</v>
      </c>
      <c r="E160" s="100">
        <v>106.05167456825991</v>
      </c>
      <c r="F160" s="100">
        <v>103.0684890932817</v>
      </c>
      <c r="G160" s="100">
        <v>94.28595119255138</v>
      </c>
      <c r="H160" s="100">
        <v>91.91864498032871</v>
      </c>
      <c r="I160" s="100">
        <v>92.80272633492058</v>
      </c>
      <c r="J160" s="100">
        <v>102.50171450761809</v>
      </c>
      <c r="K160" s="100">
        <v>100.80589528293339</v>
      </c>
      <c r="L160" s="100">
        <v>101.19846222760609</v>
      </c>
      <c r="M160" s="100">
        <v>96.51835676366758</v>
      </c>
      <c r="N160" s="100">
        <v>95.69326139162655</v>
      </c>
      <c r="O160" s="100">
        <v>95.95738468904706</v>
      </c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</row>
    <row r="161" spans="1:45" s="83" customFormat="1" ht="10.5">
      <c r="A161" s="81">
        <v>5</v>
      </c>
      <c r="B161" s="81">
        <v>2002</v>
      </c>
      <c r="C161" s="82">
        <v>106.38168906638172</v>
      </c>
      <c r="D161" s="82">
        <v>102.76461256121968</v>
      </c>
      <c r="E161" s="82">
        <v>106.78261044603451</v>
      </c>
      <c r="F161" s="82">
        <v>103.13016902446302</v>
      </c>
      <c r="G161" s="82">
        <v>94.18749903054936</v>
      </c>
      <c r="H161" s="82">
        <v>91.45870024299683</v>
      </c>
      <c r="I161" s="82">
        <v>92.4777826566078</v>
      </c>
      <c r="J161" s="82">
        <v>101.7760770235366</v>
      </c>
      <c r="K161" s="82">
        <v>101.21148433518854</v>
      </c>
      <c r="L161" s="82">
        <v>101.34218248002797</v>
      </c>
      <c r="M161" s="82">
        <v>96.24948440412108</v>
      </c>
      <c r="N161" s="82">
        <v>95.60092845045963</v>
      </c>
      <c r="O161" s="82">
        <v>95.80853928291289</v>
      </c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</row>
    <row r="162" spans="1:45" s="83" customFormat="1" ht="10.5">
      <c r="A162" s="99">
        <v>6</v>
      </c>
      <c r="B162" s="99">
        <v>2002</v>
      </c>
      <c r="C162" s="100">
        <v>99.63052738373025</v>
      </c>
      <c r="D162" s="100">
        <v>96.14013706362043</v>
      </c>
      <c r="E162" s="100">
        <v>101.02514751686675</v>
      </c>
      <c r="F162" s="100">
        <v>97.34785967711659</v>
      </c>
      <c r="G162" s="100">
        <v>93.50613579257137</v>
      </c>
      <c r="H162" s="100">
        <v>91.22448215092345</v>
      </c>
      <c r="I162" s="100">
        <v>92.07657616047858</v>
      </c>
      <c r="J162" s="100">
        <v>102.09809275337817</v>
      </c>
      <c r="K162" s="100">
        <v>100.32341241343312</v>
      </c>
      <c r="L162" s="100">
        <v>100.73423499916743</v>
      </c>
      <c r="M162" s="100">
        <v>95.84076154194278</v>
      </c>
      <c r="N162" s="100">
        <v>95.08900383363759</v>
      </c>
      <c r="O162" s="100">
        <v>95.32965083216297</v>
      </c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</row>
    <row r="163" spans="1:45" s="83" customFormat="1" ht="10.5">
      <c r="A163" s="81">
        <v>7</v>
      </c>
      <c r="B163" s="81">
        <v>2002</v>
      </c>
      <c r="C163" s="82">
        <v>106.24256824914272</v>
      </c>
      <c r="D163" s="82">
        <v>101.32970503337293</v>
      </c>
      <c r="E163" s="82">
        <v>107.69773235992412</v>
      </c>
      <c r="F163" s="82">
        <v>102.52987538279346</v>
      </c>
      <c r="G163" s="82">
        <v>93.08459242837439</v>
      </c>
      <c r="H163" s="82">
        <v>90.64517978533152</v>
      </c>
      <c r="I163" s="82">
        <v>91.5561896169853</v>
      </c>
      <c r="J163" s="82">
        <v>103.5969726101249</v>
      </c>
      <c r="K163" s="82">
        <v>100.5802766341361</v>
      </c>
      <c r="L163" s="82">
        <v>101.2786147028772</v>
      </c>
      <c r="M163" s="82">
        <v>95.94103986770047</v>
      </c>
      <c r="N163" s="82">
        <v>94.86484034809752</v>
      </c>
      <c r="O163" s="82">
        <v>95.20934520830143</v>
      </c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</row>
    <row r="164" spans="1:45" s="83" customFormat="1" ht="10.5">
      <c r="A164" s="99">
        <v>8</v>
      </c>
      <c r="B164" s="99">
        <v>2002</v>
      </c>
      <c r="C164" s="100">
        <v>109.67282452934842</v>
      </c>
      <c r="D164" s="100">
        <v>103.11736729192958</v>
      </c>
      <c r="E164" s="100">
        <v>110.36035284720343</v>
      </c>
      <c r="F164" s="100">
        <v>103.63495361484024</v>
      </c>
      <c r="G164" s="100">
        <v>92.77961091248824</v>
      </c>
      <c r="H164" s="100">
        <v>90.36496741286784</v>
      </c>
      <c r="I164" s="100">
        <v>91.26672709439066</v>
      </c>
      <c r="J164" s="100">
        <v>105.96994877735153</v>
      </c>
      <c r="K164" s="100">
        <v>102.48635157783983</v>
      </c>
      <c r="L164" s="100">
        <v>103.29277309327993</v>
      </c>
      <c r="M164" s="100">
        <v>96.36371899900347</v>
      </c>
      <c r="N164" s="100">
        <v>95.51319369646195</v>
      </c>
      <c r="O164" s="100">
        <v>95.78545743112711</v>
      </c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</row>
    <row r="165" spans="1:45" s="83" customFormat="1" ht="10.5">
      <c r="A165" s="81">
        <v>9</v>
      </c>
      <c r="B165" s="81">
        <v>2002</v>
      </c>
      <c r="C165" s="82">
        <v>111.47614339997146</v>
      </c>
      <c r="D165" s="82">
        <v>102.8204917778354</v>
      </c>
      <c r="E165" s="82">
        <v>112.51128738665994</v>
      </c>
      <c r="F165" s="82">
        <v>103.77861360030037</v>
      </c>
      <c r="G165" s="82">
        <v>92.20263921264852</v>
      </c>
      <c r="H165" s="82">
        <v>89.81514275588958</v>
      </c>
      <c r="I165" s="82">
        <v>90.70676424983776</v>
      </c>
      <c r="J165" s="82">
        <v>105.47281756650008</v>
      </c>
      <c r="K165" s="82">
        <v>103.65392862854299</v>
      </c>
      <c r="L165" s="82">
        <v>104.07498510831343</v>
      </c>
      <c r="M165" s="82">
        <v>95.80844173528402</v>
      </c>
      <c r="N165" s="82">
        <v>95.69278842679469</v>
      </c>
      <c r="O165" s="82">
        <v>95.72981049022022</v>
      </c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</row>
    <row r="166" spans="1:45" s="83" customFormat="1" ht="10.5">
      <c r="A166" s="99">
        <v>10</v>
      </c>
      <c r="B166" s="99">
        <v>2002</v>
      </c>
      <c r="C166" s="100">
        <v>121.09232356134612</v>
      </c>
      <c r="D166" s="100">
        <v>110.27625112091503</v>
      </c>
      <c r="E166" s="100">
        <v>119.61397138093946</v>
      </c>
      <c r="F166" s="100">
        <v>109.1414740061571</v>
      </c>
      <c r="G166" s="100">
        <v>91.97558516306147</v>
      </c>
      <c r="H166" s="100">
        <v>89.93461948414904</v>
      </c>
      <c r="I166" s="100">
        <v>90.69682747091993</v>
      </c>
      <c r="J166" s="100">
        <v>104.04901954908847</v>
      </c>
      <c r="K166" s="100">
        <v>105.23533858307857</v>
      </c>
      <c r="L166" s="100">
        <v>104.96071636403445</v>
      </c>
      <c r="M166" s="100">
        <v>95.2562057399036</v>
      </c>
      <c r="N166" s="100">
        <v>96.43318129449338</v>
      </c>
      <c r="O166" s="100">
        <v>96.05641677126918</v>
      </c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</row>
    <row r="167" spans="1:45" s="83" customFormat="1" ht="10.5">
      <c r="A167" s="81">
        <v>11</v>
      </c>
      <c r="B167" s="81">
        <v>2002</v>
      </c>
      <c r="C167" s="82">
        <v>115.06056274423054</v>
      </c>
      <c r="D167" s="82">
        <v>105.50174472459365</v>
      </c>
      <c r="E167" s="82">
        <v>120.50733733464298</v>
      </c>
      <c r="F167" s="82">
        <v>110.44176970022095</v>
      </c>
      <c r="G167" s="82">
        <v>91.67224140758132</v>
      </c>
      <c r="H167" s="82">
        <v>89.64049023486724</v>
      </c>
      <c r="I167" s="82">
        <v>90.39925702206722</v>
      </c>
      <c r="J167" s="82">
        <v>103.60146930712365</v>
      </c>
      <c r="K167" s="82">
        <v>107.06889346978441</v>
      </c>
      <c r="L167" s="82">
        <v>106.26621586735709</v>
      </c>
      <c r="M167" s="82">
        <v>94.91367787559827</v>
      </c>
      <c r="N167" s="82">
        <v>97.04272766863846</v>
      </c>
      <c r="O167" s="82">
        <v>96.36119233252438</v>
      </c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</row>
    <row r="168" spans="1:45" s="83" customFormat="1" ht="10.5">
      <c r="A168" s="99">
        <v>12</v>
      </c>
      <c r="B168" s="99">
        <v>2002</v>
      </c>
      <c r="C168" s="100">
        <v>113.45124376434755</v>
      </c>
      <c r="D168" s="100">
        <v>102.90087109586348</v>
      </c>
      <c r="E168" s="100">
        <v>121.34440616323604</v>
      </c>
      <c r="F168" s="100">
        <v>110.04478917563738</v>
      </c>
      <c r="G168" s="100">
        <v>91.22076492837547</v>
      </c>
      <c r="H168" s="100">
        <v>89.01069179814083</v>
      </c>
      <c r="I168" s="100">
        <v>89.83605373764695</v>
      </c>
      <c r="J168" s="100">
        <v>104.99619197740641</v>
      </c>
      <c r="K168" s="100">
        <v>102.02768077878186</v>
      </c>
      <c r="L168" s="100">
        <v>102.71486450361988</v>
      </c>
      <c r="M168" s="100">
        <v>94.96385475575224</v>
      </c>
      <c r="N168" s="100">
        <v>94.53930172348642</v>
      </c>
      <c r="O168" s="100">
        <v>94.67520643294385</v>
      </c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</row>
    <row r="169" spans="1:45" s="83" customFormat="1" ht="10.5">
      <c r="A169" s="84">
        <v>1</v>
      </c>
      <c r="B169" s="84">
        <v>2003</v>
      </c>
      <c r="C169" s="82">
        <v>108.25143666346555</v>
      </c>
      <c r="D169" s="82">
        <v>94.54197038896619</v>
      </c>
      <c r="E169" s="82">
        <v>106.71822412404678</v>
      </c>
      <c r="F169" s="82">
        <v>93.06003635321774</v>
      </c>
      <c r="G169" s="82">
        <v>89.66960564722999</v>
      </c>
      <c r="H169" s="82">
        <v>87.81469513849594</v>
      </c>
      <c r="I169" s="82">
        <v>88.50741996925142</v>
      </c>
      <c r="J169" s="82">
        <v>100.72485341887737</v>
      </c>
      <c r="K169" s="82">
        <v>96.44856913602224</v>
      </c>
      <c r="L169" s="82">
        <v>97.43849060349733</v>
      </c>
      <c r="M169" s="82">
        <v>92.67356228145236</v>
      </c>
      <c r="N169" s="82">
        <v>91.48169689657506</v>
      </c>
      <c r="O169" s="82">
        <v>91.8632278397876</v>
      </c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</row>
    <row r="170" spans="1:45" s="83" customFormat="1" ht="10.5">
      <c r="A170" s="99">
        <v>2</v>
      </c>
      <c r="B170" s="99">
        <v>2003</v>
      </c>
      <c r="C170" s="100">
        <v>110.09043158436667</v>
      </c>
      <c r="D170" s="100">
        <v>95.33377720998398</v>
      </c>
      <c r="E170" s="100">
        <v>109.1751092540775</v>
      </c>
      <c r="F170" s="100">
        <v>94.21631677690698</v>
      </c>
      <c r="G170" s="100">
        <v>90.26003135702776</v>
      </c>
      <c r="H170" s="100">
        <v>88.0537681905141</v>
      </c>
      <c r="I170" s="100">
        <v>88.87770728160712</v>
      </c>
      <c r="J170" s="100">
        <v>104.65702186481606</v>
      </c>
      <c r="K170" s="100">
        <v>102.55834961658064</v>
      </c>
      <c r="L170" s="100">
        <v>103.04417342395749</v>
      </c>
      <c r="M170" s="100">
        <v>94.17201379668164</v>
      </c>
      <c r="N170" s="100">
        <v>94.21419230659765</v>
      </c>
      <c r="O170" s="100">
        <v>94.2006904406355</v>
      </c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</row>
    <row r="171" spans="1:45" s="83" customFormat="1" ht="10.5">
      <c r="A171" s="84">
        <v>3</v>
      </c>
      <c r="B171" s="84">
        <v>2003</v>
      </c>
      <c r="C171" s="86">
        <v>119.43304384657057</v>
      </c>
      <c r="D171" s="86">
        <v>102.26740283220997</v>
      </c>
      <c r="E171" s="86">
        <v>118.76242287587166</v>
      </c>
      <c r="F171" s="86">
        <v>101.26884351912886</v>
      </c>
      <c r="G171" s="86">
        <v>90.18721548931788</v>
      </c>
      <c r="H171" s="86">
        <v>88.34194943396798</v>
      </c>
      <c r="I171" s="86">
        <v>89.03107249940552</v>
      </c>
      <c r="J171" s="86">
        <v>103.96274232346141</v>
      </c>
      <c r="K171" s="86">
        <v>105.74366972532896</v>
      </c>
      <c r="L171" s="86">
        <v>105.33140100077489</v>
      </c>
      <c r="M171" s="86">
        <v>93.93033243052847</v>
      </c>
      <c r="N171" s="86">
        <v>95.73285401750773</v>
      </c>
      <c r="O171" s="86">
        <v>95.15584442400238</v>
      </c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</row>
    <row r="172" spans="1:45" s="83" customFormat="1" ht="10.5">
      <c r="A172" s="99">
        <v>4</v>
      </c>
      <c r="B172" s="99">
        <v>2003</v>
      </c>
      <c r="C172" s="100">
        <v>113.21062402290126</v>
      </c>
      <c r="D172" s="100">
        <v>97.02467010743077</v>
      </c>
      <c r="E172" s="100">
        <v>115.21689889024363</v>
      </c>
      <c r="F172" s="100">
        <v>98.7146643201768</v>
      </c>
      <c r="G172" s="100">
        <v>89.72008649085613</v>
      </c>
      <c r="H172" s="100">
        <v>88.21334181371361</v>
      </c>
      <c r="I172" s="100">
        <v>88.7760425189771</v>
      </c>
      <c r="J172" s="100">
        <v>103.15083779132995</v>
      </c>
      <c r="K172" s="100">
        <v>104.49605643193844</v>
      </c>
      <c r="L172" s="100">
        <v>104.1846503787616</v>
      </c>
      <c r="M172" s="100">
        <v>93.36952025344625</v>
      </c>
      <c r="N172" s="100">
        <v>95.12897935352925</v>
      </c>
      <c r="O172" s="100">
        <v>94.56575459801908</v>
      </c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</row>
    <row r="173" spans="1:45" s="83" customFormat="1" ht="10.5">
      <c r="A173" s="84">
        <v>5</v>
      </c>
      <c r="B173" s="84">
        <v>2003</v>
      </c>
      <c r="C173" s="86">
        <v>120.3460032621184</v>
      </c>
      <c r="D173" s="86">
        <v>103.51737043043518</v>
      </c>
      <c r="E173" s="86">
        <v>119.26357938815072</v>
      </c>
      <c r="F173" s="86">
        <v>102.38611793603185</v>
      </c>
      <c r="G173" s="86">
        <v>89.46599093479037</v>
      </c>
      <c r="H173" s="86">
        <v>87.9446084463638</v>
      </c>
      <c r="I173" s="86">
        <v>88.5127757093381</v>
      </c>
      <c r="J173" s="86">
        <v>103.69305624559351</v>
      </c>
      <c r="K173" s="86">
        <v>105.24710800470302</v>
      </c>
      <c r="L173" s="86">
        <v>104.88735895712968</v>
      </c>
      <c r="M173" s="86">
        <v>93.33180092011769</v>
      </c>
      <c r="N173" s="86">
        <v>95.29337173822698</v>
      </c>
      <c r="O173" s="86">
        <v>94.66544850636933</v>
      </c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</row>
    <row r="174" spans="1:45" s="83" customFormat="1" ht="10.5">
      <c r="A174" s="99">
        <v>6</v>
      </c>
      <c r="B174" s="99">
        <v>2003</v>
      </c>
      <c r="C174" s="100">
        <v>110.46050835170303</v>
      </c>
      <c r="D174" s="100">
        <v>95.18512285775462</v>
      </c>
      <c r="E174" s="100">
        <v>109.89055310940661</v>
      </c>
      <c r="F174" s="100">
        <v>94.83707769248085</v>
      </c>
      <c r="G174" s="100">
        <v>89.14090078772979</v>
      </c>
      <c r="H174" s="100">
        <v>87.5062768438354</v>
      </c>
      <c r="I174" s="100">
        <v>88.1167346473528</v>
      </c>
      <c r="J174" s="100">
        <v>103.27552481762132</v>
      </c>
      <c r="K174" s="100">
        <v>104.74923367490695</v>
      </c>
      <c r="L174" s="100">
        <v>104.40808328869801</v>
      </c>
      <c r="M174" s="100">
        <v>92.98159242159124</v>
      </c>
      <c r="N174" s="100">
        <v>94.82975099137772</v>
      </c>
      <c r="O174" s="100">
        <v>94.23813243169488</v>
      </c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</row>
    <row r="175" spans="1:45" s="83" customFormat="1" ht="10.5">
      <c r="A175" s="84">
        <v>7</v>
      </c>
      <c r="B175" s="84">
        <v>2003</v>
      </c>
      <c r="C175" s="86">
        <v>124.44947763308498</v>
      </c>
      <c r="D175" s="86">
        <v>106.41477960038621</v>
      </c>
      <c r="E175" s="86">
        <v>124.79087190061925</v>
      </c>
      <c r="F175" s="86">
        <v>106.82297630423407</v>
      </c>
      <c r="G175" s="86">
        <v>88.59428927102549</v>
      </c>
      <c r="H175" s="86">
        <v>87.263649678789</v>
      </c>
      <c r="I175" s="86">
        <v>87.76058313298442</v>
      </c>
      <c r="J175" s="86">
        <v>103.40208570289865</v>
      </c>
      <c r="K175" s="86">
        <v>101.98800018583134</v>
      </c>
      <c r="L175" s="86">
        <v>102.3153483034022</v>
      </c>
      <c r="M175" s="86">
        <v>92.61789681456871</v>
      </c>
      <c r="N175" s="86">
        <v>93.51741469914573</v>
      </c>
      <c r="O175" s="86">
        <v>93.22946782922759</v>
      </c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</row>
    <row r="176" spans="1:45" s="83" customFormat="1" ht="10.5">
      <c r="A176" s="99">
        <v>8</v>
      </c>
      <c r="B176" s="99">
        <v>2003</v>
      </c>
      <c r="C176" s="100">
        <v>119.58786512165098</v>
      </c>
      <c r="D176" s="100">
        <v>101.51989604961857</v>
      </c>
      <c r="E176" s="100">
        <v>119.66436890886636</v>
      </c>
      <c r="F176" s="100">
        <v>101.80704568148403</v>
      </c>
      <c r="G176" s="100">
        <v>88.20938394960532</v>
      </c>
      <c r="H176" s="100">
        <v>87.16278768916747</v>
      </c>
      <c r="I176" s="100">
        <v>87.55364385929937</v>
      </c>
      <c r="J176" s="100">
        <v>106.03109724477474</v>
      </c>
      <c r="K176" s="100">
        <v>106.4054778152037</v>
      </c>
      <c r="L176" s="100">
        <v>106.31881207009431</v>
      </c>
      <c r="M176" s="100">
        <v>93.05193971968336</v>
      </c>
      <c r="N176" s="100">
        <v>95.33559384114093</v>
      </c>
      <c r="O176" s="100">
        <v>94.6045677353525</v>
      </c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</row>
    <row r="177" spans="1:45" s="83" customFormat="1" ht="10.5">
      <c r="A177" s="84">
        <v>9</v>
      </c>
      <c r="B177" s="84">
        <v>2003</v>
      </c>
      <c r="C177" s="86">
        <v>128.40506235926338</v>
      </c>
      <c r="D177" s="86">
        <v>109.39277553638402</v>
      </c>
      <c r="E177" s="86">
        <v>127.00917641917877</v>
      </c>
      <c r="F177" s="86">
        <v>108.25402621765816</v>
      </c>
      <c r="G177" s="86">
        <v>87.69056222357578</v>
      </c>
      <c r="H177" s="86">
        <v>87.4099850417403</v>
      </c>
      <c r="I177" s="86">
        <v>87.5147678762144</v>
      </c>
      <c r="J177" s="86">
        <v>106.47531526565632</v>
      </c>
      <c r="K177" s="86">
        <v>108.49873436749732</v>
      </c>
      <c r="L177" s="86">
        <v>108.03033098874108</v>
      </c>
      <c r="M177" s="86">
        <v>92.79479730618563</v>
      </c>
      <c r="N177" s="86">
        <v>96.36685433070578</v>
      </c>
      <c r="O177" s="86">
        <v>95.22339442066364</v>
      </c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</row>
    <row r="178" spans="1:45" s="83" customFormat="1" ht="10.5">
      <c r="A178" s="99">
        <v>10</v>
      </c>
      <c r="B178" s="99">
        <v>2003</v>
      </c>
      <c r="C178" s="100">
        <v>132.91882604758106</v>
      </c>
      <c r="D178" s="100">
        <v>113.0068076289694</v>
      </c>
      <c r="E178" s="100">
        <v>132.9222384797788</v>
      </c>
      <c r="F178" s="100">
        <v>112.96574155941953</v>
      </c>
      <c r="G178" s="100">
        <v>87.64985339474059</v>
      </c>
      <c r="H178" s="100">
        <v>87.14878424231009</v>
      </c>
      <c r="I178" s="100">
        <v>87.33591081374303</v>
      </c>
      <c r="J178" s="100">
        <v>106.58507694263716</v>
      </c>
      <c r="K178" s="100">
        <v>110.82790754677752</v>
      </c>
      <c r="L178" s="100">
        <v>109.84573030595699</v>
      </c>
      <c r="M178" s="100">
        <v>92.79497465950911</v>
      </c>
      <c r="N178" s="100">
        <v>97.2058440062275</v>
      </c>
      <c r="O178" s="100">
        <v>95.7938698323035</v>
      </c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</row>
    <row r="179" spans="1:45" s="83" customFormat="1" ht="10.5">
      <c r="A179" s="84">
        <v>11</v>
      </c>
      <c r="B179" s="84">
        <v>2003</v>
      </c>
      <c r="C179" s="86">
        <v>132.92471339537425</v>
      </c>
      <c r="D179" s="86">
        <v>111.68803045619919</v>
      </c>
      <c r="E179" s="86">
        <v>133.0391831748467</v>
      </c>
      <c r="F179" s="86">
        <v>111.87815972645943</v>
      </c>
      <c r="G179" s="86">
        <v>86.93965040676993</v>
      </c>
      <c r="H179" s="86">
        <v>87.21170727687391</v>
      </c>
      <c r="I179" s="86">
        <v>87.11010639186566</v>
      </c>
      <c r="J179" s="86">
        <v>108.90674381364191</v>
      </c>
      <c r="K179" s="86">
        <v>112.97022575929084</v>
      </c>
      <c r="L179" s="86">
        <v>112.02956612475185</v>
      </c>
      <c r="M179" s="86">
        <v>92.90859812618616</v>
      </c>
      <c r="N179" s="86">
        <v>98.15193325047503</v>
      </c>
      <c r="O179" s="86">
        <v>96.47347642059124</v>
      </c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</row>
    <row r="180" spans="1:45" s="83" customFormat="1" ht="10.5">
      <c r="A180" s="99">
        <v>12</v>
      </c>
      <c r="B180" s="99">
        <v>2003</v>
      </c>
      <c r="C180" s="100">
        <v>127.6853188157106</v>
      </c>
      <c r="D180" s="100">
        <v>107.50044943808618</v>
      </c>
      <c r="E180" s="100">
        <v>134.11904380623992</v>
      </c>
      <c r="F180" s="100">
        <v>113.43755082855805</v>
      </c>
      <c r="G180" s="100">
        <v>86.24430603114088</v>
      </c>
      <c r="H180" s="100">
        <v>87.14030112217377</v>
      </c>
      <c r="I180" s="100">
        <v>86.80568764897882</v>
      </c>
      <c r="J180" s="100">
        <v>109.49812707127472</v>
      </c>
      <c r="K180" s="100">
        <v>107.98030207800826</v>
      </c>
      <c r="L180" s="100">
        <v>108.3316649541222</v>
      </c>
      <c r="M180" s="100">
        <v>92.56288625904664</v>
      </c>
      <c r="N180" s="100">
        <v>95.9915213467579</v>
      </c>
      <c r="O180" s="100">
        <v>94.89397258366436</v>
      </c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</row>
    <row r="181" spans="1:45" s="83" customFormat="1" ht="10.5">
      <c r="A181" s="84">
        <v>1</v>
      </c>
      <c r="B181" s="84">
        <v>2004</v>
      </c>
      <c r="C181" s="86">
        <v>115.797008975939</v>
      </c>
      <c r="D181" s="86">
        <v>96.2257026748429</v>
      </c>
      <c r="E181" s="86">
        <v>114.32717941454824</v>
      </c>
      <c r="F181" s="86">
        <v>94.95535331900308</v>
      </c>
      <c r="G181" s="86">
        <v>85.24144009762487</v>
      </c>
      <c r="H181" s="86">
        <v>86.43938860549298</v>
      </c>
      <c r="I181" s="86">
        <v>85.99200924489361</v>
      </c>
      <c r="J181" s="86">
        <v>103.47029754308498</v>
      </c>
      <c r="K181" s="86">
        <v>98.81063324720077</v>
      </c>
      <c r="L181" s="86">
        <v>99.88930375005222</v>
      </c>
      <c r="M181" s="86">
        <v>90.19462598623245</v>
      </c>
      <c r="N181" s="86">
        <v>91.69373629041023</v>
      </c>
      <c r="O181" s="86">
        <v>91.21385242467362</v>
      </c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</row>
    <row r="182" spans="1:45" s="83" customFormat="1" ht="10.5">
      <c r="A182" s="99">
        <v>2</v>
      </c>
      <c r="B182" s="99">
        <v>2004</v>
      </c>
      <c r="C182" s="100">
        <v>123.75343547116667</v>
      </c>
      <c r="D182" s="100">
        <v>102.18688520583108</v>
      </c>
      <c r="E182" s="100">
        <v>122.63784957783909</v>
      </c>
      <c r="F182" s="100">
        <v>101.32100010150712</v>
      </c>
      <c r="G182" s="100">
        <v>84.995686648041</v>
      </c>
      <c r="H182" s="100">
        <v>86.85079375462348</v>
      </c>
      <c r="I182" s="100">
        <v>86.1579955035006</v>
      </c>
      <c r="J182" s="100">
        <v>107.02220544116993</v>
      </c>
      <c r="K182" s="100">
        <v>104.80629341654857</v>
      </c>
      <c r="L182" s="100">
        <v>105.31925718090906</v>
      </c>
      <c r="M182" s="100">
        <v>90.98078156623333</v>
      </c>
      <c r="N182" s="100">
        <v>94.47690097443387</v>
      </c>
      <c r="O182" s="100">
        <v>93.35774964046696</v>
      </c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</row>
    <row r="183" spans="1:45" s="83" customFormat="1" ht="10.5">
      <c r="A183" s="84">
        <v>3</v>
      </c>
      <c r="B183" s="84">
        <v>2004</v>
      </c>
      <c r="C183" s="86">
        <v>136.53623852106062</v>
      </c>
      <c r="D183" s="86">
        <v>111.97134909281192</v>
      </c>
      <c r="E183" s="86">
        <v>135.35341175472914</v>
      </c>
      <c r="F183" s="86">
        <v>110.85349071150979</v>
      </c>
      <c r="G183" s="86">
        <v>84.80249863323981</v>
      </c>
      <c r="H183" s="86">
        <v>87.14417646950997</v>
      </c>
      <c r="I183" s="86">
        <v>86.26966614937548</v>
      </c>
      <c r="J183" s="86">
        <v>105.43517546561598</v>
      </c>
      <c r="K183" s="86">
        <v>108.54919557282152</v>
      </c>
      <c r="L183" s="86">
        <v>107.82832784037657</v>
      </c>
      <c r="M183" s="86">
        <v>90.40885569846435</v>
      </c>
      <c r="N183" s="86">
        <v>96.23537269336612</v>
      </c>
      <c r="O183" s="86">
        <v>94.37023208863448</v>
      </c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</row>
    <row r="184" spans="1:45" s="83" customFormat="1" ht="10.5">
      <c r="A184" s="99">
        <v>4</v>
      </c>
      <c r="B184" s="99">
        <v>2004</v>
      </c>
      <c r="C184" s="100">
        <v>124.46569982539849</v>
      </c>
      <c r="D184" s="100">
        <v>101.67016224062682</v>
      </c>
      <c r="E184" s="100">
        <v>125.56160837395888</v>
      </c>
      <c r="F184" s="100">
        <v>102.64551926243973</v>
      </c>
      <c r="G184" s="100">
        <v>84.50813711552011</v>
      </c>
      <c r="H184" s="100">
        <v>86.89345702161333</v>
      </c>
      <c r="I184" s="100">
        <v>86.00264837048678</v>
      </c>
      <c r="J184" s="100">
        <v>104.64184668255407</v>
      </c>
      <c r="K184" s="100">
        <v>109.076991408137</v>
      </c>
      <c r="L184" s="100">
        <v>108.05029517261873</v>
      </c>
      <c r="M184" s="100">
        <v>89.97891368015843</v>
      </c>
      <c r="N184" s="100">
        <v>96.31530631187375</v>
      </c>
      <c r="O184" s="100">
        <v>94.28694817007555</v>
      </c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</row>
    <row r="185" spans="1:45" s="83" customFormat="1" ht="10.5">
      <c r="A185" s="84">
        <v>5</v>
      </c>
      <c r="B185" s="84">
        <v>2004</v>
      </c>
      <c r="C185" s="86">
        <v>133.5896384519328</v>
      </c>
      <c r="D185" s="86">
        <v>107.20477794557368</v>
      </c>
      <c r="E185" s="86">
        <v>131.37699450049593</v>
      </c>
      <c r="F185" s="86">
        <v>105.31341275198267</v>
      </c>
      <c r="G185" s="86">
        <v>84.2930511786056</v>
      </c>
      <c r="H185" s="86">
        <v>87.02587653204735</v>
      </c>
      <c r="I185" s="86">
        <v>86.00529037895096</v>
      </c>
      <c r="J185" s="86">
        <v>104.8378365545776</v>
      </c>
      <c r="K185" s="86">
        <v>111.9921517857197</v>
      </c>
      <c r="L185" s="86">
        <v>110.33599196005373</v>
      </c>
      <c r="M185" s="86">
        <v>89.8755261808488</v>
      </c>
      <c r="N185" s="86">
        <v>97.62961886997519</v>
      </c>
      <c r="O185" s="86">
        <v>95.14743729563202</v>
      </c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</row>
    <row r="186" spans="1:45" s="83" customFormat="1" ht="10.5">
      <c r="A186" s="99">
        <v>6</v>
      </c>
      <c r="B186" s="99">
        <v>2004</v>
      </c>
      <c r="C186" s="100">
        <v>134.3604434677186</v>
      </c>
      <c r="D186" s="100">
        <v>107.39163668134921</v>
      </c>
      <c r="E186" s="100">
        <v>134.51187926112826</v>
      </c>
      <c r="F186" s="100">
        <v>108.00914857001644</v>
      </c>
      <c r="G186" s="100">
        <v>83.97043929166902</v>
      </c>
      <c r="H186" s="100">
        <v>86.45801636268487</v>
      </c>
      <c r="I186" s="100">
        <v>85.52901930466159</v>
      </c>
      <c r="J186" s="100">
        <v>105.71053103671889</v>
      </c>
      <c r="K186" s="100">
        <v>111.8588646907918</v>
      </c>
      <c r="L186" s="100">
        <v>110.4355805799182</v>
      </c>
      <c r="M186" s="100">
        <v>89.87770561216095</v>
      </c>
      <c r="N186" s="100">
        <v>97.24633172408076</v>
      </c>
      <c r="O186" s="100">
        <v>94.88754279847508</v>
      </c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</row>
    <row r="187" spans="1:45" s="83" customFormat="1" ht="10.5">
      <c r="A187" s="84">
        <v>7</v>
      </c>
      <c r="B187" s="84">
        <v>2004</v>
      </c>
      <c r="C187" s="86">
        <v>138.77805246950936</v>
      </c>
      <c r="D187" s="86">
        <v>111.36942650080978</v>
      </c>
      <c r="E187" s="86">
        <v>136.69493260257966</v>
      </c>
      <c r="F187" s="86">
        <v>110.12233883411015</v>
      </c>
      <c r="G187" s="86">
        <v>84.07511823048927</v>
      </c>
      <c r="H187" s="86">
        <v>86.01150098400278</v>
      </c>
      <c r="I187" s="86">
        <v>85.28834997003786</v>
      </c>
      <c r="J187" s="86">
        <v>107.05758738168788</v>
      </c>
      <c r="K187" s="86">
        <v>111.0472997270646</v>
      </c>
      <c r="L187" s="86">
        <v>110.1237170935214</v>
      </c>
      <c r="M187" s="86">
        <v>90.31996611663183</v>
      </c>
      <c r="N187" s="86">
        <v>96.64477152188954</v>
      </c>
      <c r="O187" s="86">
        <v>94.62012259549071</v>
      </c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</row>
    <row r="188" spans="1:15" s="83" customFormat="1" ht="10.5">
      <c r="A188" s="99">
        <v>8</v>
      </c>
      <c r="B188" s="99">
        <v>2004</v>
      </c>
      <c r="C188" s="100">
        <v>138.51288926286168</v>
      </c>
      <c r="D188" s="100">
        <v>112.1548545523652</v>
      </c>
      <c r="E188" s="100">
        <v>137.6264530540383</v>
      </c>
      <c r="F188" s="100">
        <v>111.80938935410595</v>
      </c>
      <c r="G188" s="100">
        <v>83.60311611316953</v>
      </c>
      <c r="H188" s="100">
        <v>86.56331884999013</v>
      </c>
      <c r="I188" s="100">
        <v>85.45781757097417</v>
      </c>
      <c r="J188" s="100">
        <v>106.32589128001574</v>
      </c>
      <c r="K188" s="100">
        <v>112.06272510489514</v>
      </c>
      <c r="L188" s="100">
        <v>110.73469951469897</v>
      </c>
      <c r="M188" s="100">
        <v>89.7773993694389</v>
      </c>
      <c r="N188" s="100">
        <v>97.39349399425345</v>
      </c>
      <c r="O188" s="100">
        <v>94.95548731776908</v>
      </c>
    </row>
    <row r="189" spans="1:15" s="83" customFormat="1" ht="10.5">
      <c r="A189" s="83">
        <v>9</v>
      </c>
      <c r="B189" s="84">
        <v>2004</v>
      </c>
      <c r="C189" s="86">
        <v>142.10356624050027</v>
      </c>
      <c r="D189" s="86">
        <v>113.7479974278823</v>
      </c>
      <c r="E189" s="86">
        <v>135.89334804258525</v>
      </c>
      <c r="F189" s="86">
        <v>109.26025010588776</v>
      </c>
      <c r="G189" s="86">
        <v>83.53507948577324</v>
      </c>
      <c r="H189" s="86">
        <v>86.815447357403</v>
      </c>
      <c r="I189" s="86">
        <v>85.59037894143884</v>
      </c>
      <c r="J189" s="86">
        <v>107.38243299223089</v>
      </c>
      <c r="K189" s="86">
        <v>112.74282108664899</v>
      </c>
      <c r="L189" s="86">
        <v>111.5019393075921</v>
      </c>
      <c r="M189" s="86">
        <v>90.01493568203968</v>
      </c>
      <c r="N189" s="86">
        <v>97.82738997722349</v>
      </c>
      <c r="O189" s="86">
        <v>95.3265261264345</v>
      </c>
    </row>
    <row r="190" spans="1:15" s="83" customFormat="1" ht="10.5">
      <c r="A190" s="99">
        <v>10</v>
      </c>
      <c r="B190" s="99">
        <v>2004</v>
      </c>
      <c r="C190" s="100">
        <v>149.76546705572397</v>
      </c>
      <c r="D190" s="100">
        <v>117.25491864691246</v>
      </c>
      <c r="E190" s="100">
        <v>149.54755702354458</v>
      </c>
      <c r="F190" s="100">
        <v>117.64011621421096</v>
      </c>
      <c r="G190" s="100">
        <v>83.80660182925422</v>
      </c>
      <c r="H190" s="100">
        <v>86.96332935022909</v>
      </c>
      <c r="I190" s="100">
        <v>85.78443498987498</v>
      </c>
      <c r="J190" s="100">
        <v>107.33373910512769</v>
      </c>
      <c r="K190" s="100">
        <v>113.96076943056642</v>
      </c>
      <c r="L190" s="100">
        <v>112.42667133258401</v>
      </c>
      <c r="M190" s="100">
        <v>90.19944815562738</v>
      </c>
      <c r="N190" s="100">
        <v>98.42975337571261</v>
      </c>
      <c r="O190" s="100">
        <v>95.79513024344547</v>
      </c>
    </row>
    <row r="191" spans="1:15" s="83" customFormat="1" ht="10.5">
      <c r="A191" s="81">
        <v>11</v>
      </c>
      <c r="B191" s="84">
        <v>2004</v>
      </c>
      <c r="C191" s="86">
        <v>152.06455702062252</v>
      </c>
      <c r="D191" s="86">
        <v>120.66247539097452</v>
      </c>
      <c r="E191" s="86">
        <v>152.09282189652296</v>
      </c>
      <c r="F191" s="86">
        <v>121.0667788271503</v>
      </c>
      <c r="G191" s="86">
        <v>83.84642046124418</v>
      </c>
      <c r="H191" s="86">
        <v>87.38799015622394</v>
      </c>
      <c r="I191" s="86">
        <v>86.06537472221164</v>
      </c>
      <c r="J191" s="86">
        <v>108.78469099156715</v>
      </c>
      <c r="K191" s="86">
        <v>115.46573635912351</v>
      </c>
      <c r="L191" s="86">
        <v>113.91913426322562</v>
      </c>
      <c r="M191" s="86">
        <v>90.62270306955638</v>
      </c>
      <c r="N191" s="86">
        <v>99.31324465014312</v>
      </c>
      <c r="O191" s="86">
        <v>96.53129413094888</v>
      </c>
    </row>
    <row r="192" spans="1:15" s="83" customFormat="1" ht="10.5">
      <c r="A192" s="99">
        <v>12</v>
      </c>
      <c r="B192" s="99">
        <v>2004</v>
      </c>
      <c r="C192" s="100">
        <v>145.80557668229687</v>
      </c>
      <c r="D192" s="100">
        <v>116.23655825093083</v>
      </c>
      <c r="E192" s="100">
        <v>151.9789373688205</v>
      </c>
      <c r="F192" s="100">
        <v>122.24953410388576</v>
      </c>
      <c r="G192" s="100">
        <v>83.23487768139968</v>
      </c>
      <c r="H192" s="100">
        <v>87.80227319735468</v>
      </c>
      <c r="I192" s="100">
        <v>86.09655840902118</v>
      </c>
      <c r="J192" s="100">
        <v>106.08859338099668</v>
      </c>
      <c r="K192" s="100">
        <v>110.56207829810225</v>
      </c>
      <c r="L192" s="100">
        <v>109.52650665203011</v>
      </c>
      <c r="M192" s="100">
        <v>89.44474039189475</v>
      </c>
      <c r="N192" s="100">
        <v>97.46887770674319</v>
      </c>
      <c r="O192" s="100">
        <v>94.90025148683142</v>
      </c>
    </row>
    <row r="193" spans="1:15" s="83" customFormat="1" ht="10.5">
      <c r="A193" s="81">
        <v>1</v>
      </c>
      <c r="B193" s="84">
        <v>2005</v>
      </c>
      <c r="C193" s="86">
        <v>127.43497631385021</v>
      </c>
      <c r="D193" s="86">
        <v>100.67455067264031</v>
      </c>
      <c r="E193" s="86">
        <v>124.72630660520272</v>
      </c>
      <c r="F193" s="86">
        <v>98.4851986845284</v>
      </c>
      <c r="G193" s="86">
        <v>82.16183564905126</v>
      </c>
      <c r="H193" s="86">
        <v>86.5482023999252</v>
      </c>
      <c r="I193" s="86">
        <v>84.91009363358694</v>
      </c>
      <c r="J193" s="86">
        <v>107.08985536136595</v>
      </c>
      <c r="K193" s="86">
        <v>103.0249554601436</v>
      </c>
      <c r="L193" s="86">
        <v>103.96594333868353</v>
      </c>
      <c r="M193" s="86">
        <v>88.93533288218254</v>
      </c>
      <c r="N193" s="86">
        <v>93.5462524590954</v>
      </c>
      <c r="O193" s="86">
        <v>92.07023971673539</v>
      </c>
    </row>
    <row r="194" spans="1:15" s="83" customFormat="1" ht="10.5">
      <c r="A194" s="99">
        <v>2</v>
      </c>
      <c r="B194" s="99">
        <v>2005</v>
      </c>
      <c r="C194" s="100">
        <v>135.70247409033902</v>
      </c>
      <c r="D194" s="100">
        <v>106.46254520753709</v>
      </c>
      <c r="E194" s="100">
        <v>134.71341706241176</v>
      </c>
      <c r="F194" s="100">
        <v>105.5746728203986</v>
      </c>
      <c r="G194" s="100">
        <v>82.58308368549623</v>
      </c>
      <c r="H194" s="100">
        <v>87.40881162125494</v>
      </c>
      <c r="I194" s="100">
        <v>85.6066214067785</v>
      </c>
      <c r="J194" s="100">
        <v>111.1392356784431</v>
      </c>
      <c r="K194" s="100">
        <v>109.543844610642</v>
      </c>
      <c r="L194" s="100">
        <v>109.91316333750174</v>
      </c>
      <c r="M194" s="100">
        <v>90.34242513120074</v>
      </c>
      <c r="N194" s="100">
        <v>96.81006127007748</v>
      </c>
      <c r="O194" s="100">
        <v>94.73969044822904</v>
      </c>
    </row>
    <row r="195" spans="1:15" s="83" customFormat="1" ht="10.5">
      <c r="A195" s="81">
        <v>3</v>
      </c>
      <c r="B195" s="84">
        <v>2005</v>
      </c>
      <c r="C195" s="86">
        <v>143.2701612165552</v>
      </c>
      <c r="D195" s="86">
        <v>110.69815980064566</v>
      </c>
      <c r="E195" s="86">
        <v>142.3234431449224</v>
      </c>
      <c r="F195" s="86">
        <v>110.6079386970433</v>
      </c>
      <c r="G195" s="86">
        <v>82.44894049786643</v>
      </c>
      <c r="H195" s="86">
        <v>87.25770340768057</v>
      </c>
      <c r="I195" s="86">
        <v>85.46184885989581</v>
      </c>
      <c r="J195" s="86">
        <v>108.61411128341157</v>
      </c>
      <c r="K195" s="86">
        <v>110.62210305776566</v>
      </c>
      <c r="L195" s="86">
        <v>110.15727096699099</v>
      </c>
      <c r="M195" s="86">
        <v>89.55859918578636</v>
      </c>
      <c r="N195" s="86">
        <v>97.18109291022292</v>
      </c>
      <c r="O195" s="86">
        <v>94.74103780230877</v>
      </c>
    </row>
    <row r="196" spans="1:15" s="83" customFormat="1" ht="10.5">
      <c r="A196" s="99">
        <v>4</v>
      </c>
      <c r="B196" s="99">
        <v>2005</v>
      </c>
      <c r="C196" s="100">
        <v>148.97177935835805</v>
      </c>
      <c r="D196" s="100">
        <v>115.8540564700043</v>
      </c>
      <c r="E196" s="100">
        <v>147.11263487143458</v>
      </c>
      <c r="F196" s="100">
        <v>114.42979439785846</v>
      </c>
      <c r="G196" s="100">
        <v>82.80379679067204</v>
      </c>
      <c r="H196" s="100">
        <v>87.07430225753318</v>
      </c>
      <c r="I196" s="100">
        <v>85.47946241871512</v>
      </c>
      <c r="J196" s="100">
        <v>109.20342574841293</v>
      </c>
      <c r="K196" s="100">
        <v>112.50492771382774</v>
      </c>
      <c r="L196" s="100">
        <v>111.74065961229424</v>
      </c>
      <c r="M196" s="100">
        <v>89.97716297718112</v>
      </c>
      <c r="N196" s="100">
        <v>97.87526463942604</v>
      </c>
      <c r="O196" s="100">
        <v>95.34698400050553</v>
      </c>
    </row>
    <row r="197" spans="1:15" s="83" customFormat="1" ht="10.5">
      <c r="A197" s="81">
        <v>5</v>
      </c>
      <c r="B197" s="84">
        <v>2005</v>
      </c>
      <c r="C197" s="86">
        <v>145.14123967617314</v>
      </c>
      <c r="D197" s="86">
        <v>112.63090774719493</v>
      </c>
      <c r="E197" s="86">
        <v>142.99730823572537</v>
      </c>
      <c r="F197" s="86">
        <v>111.21039666374259</v>
      </c>
      <c r="G197" s="86">
        <v>82.73393542189525</v>
      </c>
      <c r="H197" s="86">
        <v>86.84048646836088</v>
      </c>
      <c r="I197" s="86">
        <v>85.30687615926153</v>
      </c>
      <c r="J197" s="86">
        <v>110.15900350112548</v>
      </c>
      <c r="K197" s="86">
        <v>112.17758118257905</v>
      </c>
      <c r="L197" s="86">
        <v>111.71029854923113</v>
      </c>
      <c r="M197" s="86">
        <v>90.18593621846611</v>
      </c>
      <c r="N197" s="86">
        <v>97.60172422655333</v>
      </c>
      <c r="O197" s="86">
        <v>95.22783819102504</v>
      </c>
    </row>
    <row r="198" spans="1:15" s="83" customFormat="1" ht="10.5">
      <c r="A198" s="99">
        <v>6</v>
      </c>
      <c r="B198" s="99">
        <v>2005</v>
      </c>
      <c r="C198" s="100">
        <v>144.23073612256212</v>
      </c>
      <c r="D198" s="100">
        <v>113.12249293953417</v>
      </c>
      <c r="E198" s="100">
        <v>147.51869339047335</v>
      </c>
      <c r="F198" s="100">
        <v>115.58708229612685</v>
      </c>
      <c r="G198" s="100">
        <v>82.58515109192926</v>
      </c>
      <c r="H198" s="100">
        <v>86.39260514997648</v>
      </c>
      <c r="I198" s="100">
        <v>84.97069398199795</v>
      </c>
      <c r="J198" s="100">
        <v>110.82088282885843</v>
      </c>
      <c r="K198" s="100">
        <v>111.90869272967198</v>
      </c>
      <c r="L198" s="100">
        <v>111.65687449165995</v>
      </c>
      <c r="M198" s="100">
        <v>90.25742722949364</v>
      </c>
      <c r="N198" s="100">
        <v>97.22986523054436</v>
      </c>
      <c r="O198" s="100">
        <v>94.99790105003777</v>
      </c>
    </row>
    <row r="199" spans="1:15" s="83" customFormat="1" ht="10.5">
      <c r="A199" s="81">
        <v>7</v>
      </c>
      <c r="B199" s="84">
        <v>2005</v>
      </c>
      <c r="C199" s="86">
        <v>143.18095367184407</v>
      </c>
      <c r="D199" s="86">
        <v>111.41360020079203</v>
      </c>
      <c r="E199" s="86">
        <v>138.72096010490878</v>
      </c>
      <c r="F199" s="86">
        <v>109.07444050292293</v>
      </c>
      <c r="G199" s="86">
        <v>82.91085589805193</v>
      </c>
      <c r="H199" s="86">
        <v>86.15778202591378</v>
      </c>
      <c r="I199" s="86">
        <v>84.94520258242713</v>
      </c>
      <c r="J199" s="86">
        <v>111.14204082099945</v>
      </c>
      <c r="K199" s="86">
        <v>111.03862938604246</v>
      </c>
      <c r="L199" s="86">
        <v>111.0625682059794</v>
      </c>
      <c r="M199" s="86">
        <v>90.5818965651586</v>
      </c>
      <c r="N199" s="86">
        <v>96.725241203362</v>
      </c>
      <c r="O199" s="86">
        <v>94.7586801268905</v>
      </c>
    </row>
    <row r="200" spans="1:15" s="83" customFormat="1" ht="10.5">
      <c r="A200" s="99">
        <v>8</v>
      </c>
      <c r="B200" s="99">
        <v>2005</v>
      </c>
      <c r="C200" s="100">
        <v>155.1868254026462</v>
      </c>
      <c r="D200" s="100">
        <v>120.60156446669261</v>
      </c>
      <c r="E200" s="100">
        <v>150.6603408187484</v>
      </c>
      <c r="F200" s="100">
        <v>117.91517505572835</v>
      </c>
      <c r="G200" s="100">
        <v>82.85833489411951</v>
      </c>
      <c r="H200" s="100">
        <v>86.19982023741255</v>
      </c>
      <c r="I200" s="100">
        <v>84.95192722154732</v>
      </c>
      <c r="J200" s="100">
        <v>112.08871833779111</v>
      </c>
      <c r="K200" s="100">
        <v>112.7605976342456</v>
      </c>
      <c r="L200" s="100">
        <v>112.60506360163257</v>
      </c>
      <c r="M200" s="100">
        <v>90.80088001659732</v>
      </c>
      <c r="N200" s="100">
        <v>97.48078373514733</v>
      </c>
      <c r="O200" s="100">
        <v>95.34246341924208</v>
      </c>
    </row>
    <row r="201" spans="1:15" s="83" customFormat="1" ht="10.5">
      <c r="A201" s="81">
        <v>9</v>
      </c>
      <c r="B201" s="84">
        <v>2005</v>
      </c>
      <c r="C201" s="86">
        <v>154.14838262619867</v>
      </c>
      <c r="D201" s="86">
        <v>119.75998233395457</v>
      </c>
      <c r="E201" s="86">
        <v>151.26262471646393</v>
      </c>
      <c r="F201" s="86">
        <v>118.69322498398216</v>
      </c>
      <c r="G201" s="86">
        <v>82.72003095022572</v>
      </c>
      <c r="H201" s="86">
        <v>86.23006519786627</v>
      </c>
      <c r="I201" s="86">
        <v>84.91922682119342</v>
      </c>
      <c r="J201" s="86">
        <v>110.98639173668525</v>
      </c>
      <c r="K201" s="86">
        <v>113.70415744710273</v>
      </c>
      <c r="L201" s="86">
        <v>113.07501905443405</v>
      </c>
      <c r="M201" s="86">
        <v>90.40062968158783</v>
      </c>
      <c r="N201" s="86">
        <v>97.89893419090973</v>
      </c>
      <c r="O201" s="86">
        <v>95.49863359636652</v>
      </c>
    </row>
    <row r="202" spans="1:15" s="83" customFormat="1" ht="10.5">
      <c r="A202" s="99">
        <v>10</v>
      </c>
      <c r="B202" s="99">
        <v>2005</v>
      </c>
      <c r="C202" s="100">
        <v>154.01255603155738</v>
      </c>
      <c r="D202" s="100">
        <v>119.48504045186925</v>
      </c>
      <c r="E202" s="100">
        <v>151.4548467366197</v>
      </c>
      <c r="F202" s="100">
        <v>117.93944713963366</v>
      </c>
      <c r="G202" s="100">
        <v>82.89507618405615</v>
      </c>
      <c r="H202" s="100">
        <v>86.1453196909198</v>
      </c>
      <c r="I202" s="100">
        <v>84.931501357041</v>
      </c>
      <c r="J202" s="100">
        <v>111.17639846845118</v>
      </c>
      <c r="K202" s="100">
        <v>115.82044163264833</v>
      </c>
      <c r="L202" s="100">
        <v>114.74538728171305</v>
      </c>
      <c r="M202" s="100">
        <v>90.57974028707791</v>
      </c>
      <c r="N202" s="100">
        <v>98.74901582578455</v>
      </c>
      <c r="O202" s="100">
        <v>96.1339290540794</v>
      </c>
    </row>
    <row r="203" spans="1:15" s="83" customFormat="1" ht="10.5">
      <c r="A203" s="165">
        <v>11</v>
      </c>
      <c r="B203" s="165">
        <v>2005</v>
      </c>
      <c r="C203" s="166">
        <v>155.83804812398705</v>
      </c>
      <c r="D203" s="166">
        <v>121.82120144897213</v>
      </c>
      <c r="E203" s="166">
        <v>157.8122529787053</v>
      </c>
      <c r="F203" s="166">
        <v>123.92821390184638</v>
      </c>
      <c r="G203" s="166">
        <v>82.80647929964591</v>
      </c>
      <c r="H203" s="166">
        <v>86.08435465911322</v>
      </c>
      <c r="I203" s="166">
        <v>84.8602170832396</v>
      </c>
      <c r="J203" s="166">
        <v>112.15858020498526</v>
      </c>
      <c r="K203" s="166">
        <v>117.72948841947836</v>
      </c>
      <c r="L203" s="166">
        <v>116.43987312028739</v>
      </c>
      <c r="M203" s="166">
        <v>90.78209776286016</v>
      </c>
      <c r="N203" s="166">
        <v>99.5247594145169</v>
      </c>
      <c r="O203" s="166">
        <v>96.72612461190612</v>
      </c>
    </row>
    <row r="204" spans="1:15" s="83" customFormat="1" ht="10.5">
      <c r="A204" s="99">
        <v>12</v>
      </c>
      <c r="B204" s="99">
        <v>2005</v>
      </c>
      <c r="C204" s="100">
        <v>150.47993482370575</v>
      </c>
      <c r="D204" s="100">
        <v>117.17651687665281</v>
      </c>
      <c r="E204" s="100">
        <v>158.97828335797954</v>
      </c>
      <c r="F204" s="100">
        <v>125.2746610701262</v>
      </c>
      <c r="G204" s="100">
        <v>82.52097609559017</v>
      </c>
      <c r="H204" s="100">
        <v>85.81687052713218</v>
      </c>
      <c r="I204" s="100">
        <v>84.5860036462088</v>
      </c>
      <c r="J204" s="100">
        <v>111.033212730534</v>
      </c>
      <c r="K204" s="100">
        <v>114.7877908159926</v>
      </c>
      <c r="L204" s="100">
        <v>113.91863965525049</v>
      </c>
      <c r="M204" s="100">
        <v>90.26838476206235</v>
      </c>
      <c r="N204" s="100">
        <v>98.12147627686396</v>
      </c>
      <c r="O204" s="100">
        <v>95.60760394631959</v>
      </c>
    </row>
    <row r="205" spans="1:15" s="83" customFormat="1" ht="10.5">
      <c r="A205" s="165">
        <v>1</v>
      </c>
      <c r="B205" s="165">
        <v>2006</v>
      </c>
      <c r="C205" s="166">
        <v>137.83704402083356</v>
      </c>
      <c r="D205" s="166">
        <v>106.10002306569062</v>
      </c>
      <c r="E205" s="166">
        <v>133.44951479687714</v>
      </c>
      <c r="F205" s="166">
        <v>103.22716485554852</v>
      </c>
      <c r="G205" s="166">
        <v>81.75888292195657</v>
      </c>
      <c r="H205" s="166">
        <v>85.20125837516362</v>
      </c>
      <c r="I205" s="166">
        <v>83.91568748536001</v>
      </c>
      <c r="J205" s="166">
        <v>108.27539269778278</v>
      </c>
      <c r="K205" s="166">
        <v>104.82598855131555</v>
      </c>
      <c r="L205" s="166">
        <v>105.62449468157354</v>
      </c>
      <c r="M205" s="166">
        <v>88.96400822559744</v>
      </c>
      <c r="N205" s="166">
        <v>93.53632558582673</v>
      </c>
      <c r="O205" s="166">
        <v>92.07266989345595</v>
      </c>
    </row>
    <row r="206" spans="1:15" s="83" customFormat="1" ht="10.5">
      <c r="A206" s="99">
        <v>2</v>
      </c>
      <c r="B206" s="99">
        <v>2006</v>
      </c>
      <c r="C206" s="100">
        <v>143.69214534326372</v>
      </c>
      <c r="D206" s="100">
        <v>111.99282214771829</v>
      </c>
      <c r="E206" s="100">
        <v>146.0867866074271</v>
      </c>
      <c r="F206" s="100">
        <v>113.41209193467618</v>
      </c>
      <c r="G206" s="100">
        <v>81.52173602975105</v>
      </c>
      <c r="H206" s="100">
        <v>85.47123721110111</v>
      </c>
      <c r="I206" s="100">
        <v>83.99627789390681</v>
      </c>
      <c r="J206" s="100">
        <v>113.32372899855567</v>
      </c>
      <c r="K206" s="100">
        <v>113.69324809797364</v>
      </c>
      <c r="L206" s="100">
        <v>113.60770773981217</v>
      </c>
      <c r="M206" s="100">
        <v>90.16304464023177</v>
      </c>
      <c r="N206" s="100">
        <v>97.45776418246315</v>
      </c>
      <c r="O206" s="100">
        <v>95.12263366962841</v>
      </c>
    </row>
    <row r="207" spans="1:15" s="83" customFormat="1" ht="10.5">
      <c r="A207" s="165">
        <v>3</v>
      </c>
      <c r="B207" s="195">
        <v>2006</v>
      </c>
      <c r="C207" s="85">
        <v>160.43210386073977</v>
      </c>
      <c r="D207" s="85">
        <v>123.44582033634767</v>
      </c>
      <c r="E207" s="85">
        <v>160.64450652490393</v>
      </c>
      <c r="F207" s="85">
        <v>123.56657591651454</v>
      </c>
      <c r="G207" s="85">
        <v>81.4474340430346</v>
      </c>
      <c r="H207" s="85">
        <v>85.71206086125228</v>
      </c>
      <c r="I207" s="85">
        <v>84.11941643071265</v>
      </c>
      <c r="J207" s="85">
        <v>112.88713493316573</v>
      </c>
      <c r="K207" s="85">
        <v>116.60354415960829</v>
      </c>
      <c r="L207" s="85">
        <v>115.74322874748106</v>
      </c>
      <c r="M207" s="85">
        <v>89.99029984013502</v>
      </c>
      <c r="N207" s="85">
        <v>98.83237320275735</v>
      </c>
      <c r="O207" s="85">
        <v>96.0019154742253</v>
      </c>
    </row>
    <row r="208" spans="1:15" s="83" customFormat="1" ht="10.5">
      <c r="A208" s="99">
        <v>4</v>
      </c>
      <c r="B208" s="99">
        <v>2005</v>
      </c>
      <c r="C208" s="100">
        <v>147.90330451587263</v>
      </c>
      <c r="D208" s="100">
        <v>112.32624164669733</v>
      </c>
      <c r="E208" s="100">
        <v>148.09098001669614</v>
      </c>
      <c r="F208" s="100">
        <v>113.12113283876158</v>
      </c>
      <c r="G208" s="100">
        <v>80.98559794207335</v>
      </c>
      <c r="H208" s="100">
        <v>85.60039189120104</v>
      </c>
      <c r="I208" s="100">
        <v>83.87697594076673</v>
      </c>
      <c r="J208" s="100">
        <v>111.58245459002502</v>
      </c>
      <c r="K208" s="100">
        <v>118.06671462955094</v>
      </c>
      <c r="L208" s="100">
        <v>116.56566657258413</v>
      </c>
      <c r="M208" s="100">
        <v>89.29944421783797</v>
      </c>
      <c r="N208" s="100">
        <v>99.3895741973135</v>
      </c>
      <c r="O208" s="100">
        <v>96.15959801287823</v>
      </c>
    </row>
    <row r="209" spans="1:15" s="83" customFormat="1" ht="10.5">
      <c r="A209" s="165">
        <v>5</v>
      </c>
      <c r="B209" s="165">
        <v>2006</v>
      </c>
      <c r="C209" s="166">
        <v>166.9859523693054</v>
      </c>
      <c r="D209" s="166">
        <v>125.03281188934821</v>
      </c>
      <c r="E209" s="166">
        <v>167.52459661287213</v>
      </c>
      <c r="F209" s="166">
        <v>125.44841214679654</v>
      </c>
      <c r="G209" s="166">
        <v>81.00450267188724</v>
      </c>
      <c r="H209" s="166">
        <v>85.3038510055567</v>
      </c>
      <c r="I209" s="166">
        <v>83.69823966593887</v>
      </c>
      <c r="J209" s="166">
        <v>113.36796311015145</v>
      </c>
      <c r="K209" s="166">
        <v>119.7633477841805</v>
      </c>
      <c r="L209" s="166">
        <v>118.28287357741064</v>
      </c>
      <c r="M209" s="166">
        <v>89.79837447811187</v>
      </c>
      <c r="N209" s="166">
        <v>99.93957945213126</v>
      </c>
      <c r="O209" s="166">
        <v>96.69325352628212</v>
      </c>
    </row>
    <row r="210" spans="1:15" s="83" customFormat="1" ht="10.5">
      <c r="A210" s="99">
        <v>6</v>
      </c>
      <c r="B210" s="99">
        <v>2006</v>
      </c>
      <c r="C210" s="100">
        <v>166.62522126390095</v>
      </c>
      <c r="D210" s="100">
        <v>123.93363575857123</v>
      </c>
      <c r="E210" s="100">
        <v>171.43725364611612</v>
      </c>
      <c r="F210" s="100">
        <v>127.22840584685122</v>
      </c>
      <c r="G210" s="100">
        <v>81.2187771291197</v>
      </c>
      <c r="H210" s="100">
        <v>85.49817836818364</v>
      </c>
      <c r="I210" s="100">
        <v>83.90001636246609</v>
      </c>
      <c r="J210" s="100">
        <v>114.80124542149622</v>
      </c>
      <c r="K210" s="100">
        <v>121.15797120181576</v>
      </c>
      <c r="L210" s="100">
        <v>119.68644618229834</v>
      </c>
      <c r="M210" s="100">
        <v>90.34388047408207</v>
      </c>
      <c r="N210" s="100">
        <v>100.64369972408164</v>
      </c>
      <c r="O210" s="100">
        <v>97.34659939443696</v>
      </c>
    </row>
    <row r="211" spans="1:15" s="83" customFormat="1" ht="10.5">
      <c r="A211" s="165">
        <v>7</v>
      </c>
      <c r="B211" s="165">
        <v>2005.73333333333</v>
      </c>
      <c r="C211" s="166">
        <v>170.6920255965348</v>
      </c>
      <c r="D211" s="166">
        <v>126.79999764551839</v>
      </c>
      <c r="E211" s="166">
        <v>172.90499865680368</v>
      </c>
      <c r="F211" s="166">
        <v>126.98862129185967</v>
      </c>
      <c r="G211" s="166">
        <v>81.05530539663457</v>
      </c>
      <c r="H211" s="166">
        <v>85.55320038350662</v>
      </c>
      <c r="I211" s="166">
        <v>83.8734408862881</v>
      </c>
      <c r="J211" s="166">
        <v>115.19524433329825</v>
      </c>
      <c r="K211" s="166">
        <v>122.355061304705</v>
      </c>
      <c r="L211" s="166">
        <v>120.69762787550006</v>
      </c>
      <c r="M211" s="166">
        <v>90.33188591107165</v>
      </c>
      <c r="N211" s="166">
        <v>101.18378391267137</v>
      </c>
      <c r="O211" s="166">
        <v>97.70995630367267</v>
      </c>
    </row>
    <row r="212" spans="1:15" s="83" customFormat="1" ht="10.5">
      <c r="A212" s="99">
        <v>8</v>
      </c>
      <c r="B212" s="99">
        <v>2005.70476190476</v>
      </c>
      <c r="C212" s="100">
        <v>182.1266446493396</v>
      </c>
      <c r="D212" s="100">
        <v>136.4779957619072</v>
      </c>
      <c r="E212" s="100">
        <v>182.9205675945604</v>
      </c>
      <c r="F212" s="100">
        <v>136.42277692959092</v>
      </c>
      <c r="G212" s="100">
        <v>81.24991015401585</v>
      </c>
      <c r="H212" s="100">
        <v>85.64725043467924</v>
      </c>
      <c r="I212" s="100">
        <v>84.00504355334813</v>
      </c>
      <c r="J212" s="100">
        <v>118.16400737137494</v>
      </c>
      <c r="K212" s="100">
        <v>125.00773580745931</v>
      </c>
      <c r="L212" s="100">
        <v>123.4234740399217</v>
      </c>
      <c r="M212" s="100">
        <v>91.28029115703629</v>
      </c>
      <c r="N212" s="100">
        <v>102.36453969581349</v>
      </c>
      <c r="O212" s="100">
        <v>98.8163337881159</v>
      </c>
    </row>
    <row r="213" spans="1:15" s="83" customFormat="1" ht="10.5">
      <c r="A213" s="165">
        <v>9</v>
      </c>
      <c r="B213" s="165">
        <v>2005.67619047619</v>
      </c>
      <c r="C213" s="166">
        <v>184.79553465377072</v>
      </c>
      <c r="D213" s="166">
        <v>138.33457650551657</v>
      </c>
      <c r="E213" s="166">
        <v>182.31534410501078</v>
      </c>
      <c r="F213" s="166">
        <v>136.6449507888971</v>
      </c>
      <c r="G213" s="166">
        <v>81.40696067275495</v>
      </c>
      <c r="H213" s="166">
        <v>86.24897427463358</v>
      </c>
      <c r="I213" s="166">
        <v>84.44070210350556</v>
      </c>
      <c r="J213" s="166">
        <v>119.0947701614992</v>
      </c>
      <c r="K213" s="166">
        <v>127.20794071567303</v>
      </c>
      <c r="L213" s="166">
        <v>125.32981448045909</v>
      </c>
      <c r="M213" s="166">
        <v>91.64757650348929</v>
      </c>
      <c r="N213" s="166">
        <v>103.64517463514719</v>
      </c>
      <c r="O213" s="166">
        <v>99.80459415555912</v>
      </c>
    </row>
    <row r="214" spans="1:15" s="83" customFormat="1" ht="10.5">
      <c r="A214" s="99">
        <v>10</v>
      </c>
      <c r="B214" s="99">
        <v>2005.64761904762</v>
      </c>
      <c r="C214" s="100">
        <v>188.49231004436254</v>
      </c>
      <c r="D214" s="100">
        <v>140.97268762689254</v>
      </c>
      <c r="E214" s="100">
        <v>184.11219564642872</v>
      </c>
      <c r="F214" s="100">
        <v>138.27056892298225</v>
      </c>
      <c r="G214" s="100">
        <v>81.2534840239587</v>
      </c>
      <c r="H214" s="100">
        <v>86.46688108488686</v>
      </c>
      <c r="I214" s="100">
        <v>84.51991405888359</v>
      </c>
      <c r="J214" s="100">
        <v>119.67852040041241</v>
      </c>
      <c r="K214" s="100">
        <v>128.39015405910095</v>
      </c>
      <c r="L214" s="100">
        <v>126.37348898140966</v>
      </c>
      <c r="M214" s="100">
        <v>91.6944207924057</v>
      </c>
      <c r="N214" s="100">
        <v>104.27264426198684</v>
      </c>
      <c r="O214" s="100">
        <v>100.24619838548253</v>
      </c>
    </row>
    <row r="215" spans="1:15" s="83" customFormat="1" ht="10.5">
      <c r="A215" s="165">
        <v>11</v>
      </c>
      <c r="B215" s="165">
        <v>2005.61904761905</v>
      </c>
      <c r="C215" s="166">
        <v>188.7618929517649</v>
      </c>
      <c r="D215" s="166">
        <v>142.30458283977808</v>
      </c>
      <c r="E215" s="166">
        <v>188.47217333160887</v>
      </c>
      <c r="F215" s="166">
        <v>142.77652325565282</v>
      </c>
      <c r="G215" s="166">
        <v>81.48525555970355</v>
      </c>
      <c r="H215" s="166">
        <v>86.60583474968337</v>
      </c>
      <c r="I215" s="166">
        <v>84.69353098298073</v>
      </c>
      <c r="J215" s="166">
        <v>122.58611706746068</v>
      </c>
      <c r="K215" s="166">
        <v>129.97930665786504</v>
      </c>
      <c r="L215" s="166">
        <v>128.2678495599361</v>
      </c>
      <c r="M215" s="166">
        <v>92.65327351359555</v>
      </c>
      <c r="N215" s="166">
        <v>105.02753024661419</v>
      </c>
      <c r="O215" s="166">
        <v>101.06637666097768</v>
      </c>
    </row>
    <row r="216" spans="1:15" s="83" customFormat="1" ht="10.5">
      <c r="A216" s="99">
        <v>12</v>
      </c>
      <c r="B216" s="99">
        <v>2005.59047619047</v>
      </c>
      <c r="C216" s="100">
        <v>178.3149749205114</v>
      </c>
      <c r="D216" s="100">
        <v>132.23287857415863</v>
      </c>
      <c r="E216" s="100">
        <v>186.96252107125474</v>
      </c>
      <c r="F216" s="100">
        <v>139.87030350732036</v>
      </c>
      <c r="G216" s="100">
        <v>81.04385950579245</v>
      </c>
      <c r="H216" s="100">
        <v>85.95448278591952</v>
      </c>
      <c r="I216" s="100">
        <v>84.12058801600354</v>
      </c>
      <c r="J216" s="100">
        <v>120.55308175840521</v>
      </c>
      <c r="K216" s="100">
        <v>125.71868515370039</v>
      </c>
      <c r="L216" s="100">
        <v>124.5228942859215</v>
      </c>
      <c r="M216" s="100">
        <v>91.77939368378557</v>
      </c>
      <c r="N216" s="100">
        <v>102.84323979500316</v>
      </c>
      <c r="O216" s="100">
        <v>99.30156495828842</v>
      </c>
    </row>
    <row r="217" spans="1:15" s="83" customFormat="1" ht="10.5">
      <c r="A217" s="165">
        <v>1</v>
      </c>
      <c r="B217" s="165">
        <v>2007</v>
      </c>
      <c r="C217" s="166">
        <v>166.03485693583633</v>
      </c>
      <c r="D217" s="166">
        <v>122.15904927129233</v>
      </c>
      <c r="E217" s="166">
        <v>158.49365977926033</v>
      </c>
      <c r="F217" s="166">
        <v>118.3423652664187</v>
      </c>
      <c r="G217" s="166">
        <v>80.21321737790383</v>
      </c>
      <c r="H217" s="166">
        <v>85.88189898117889</v>
      </c>
      <c r="I217" s="166">
        <v>83.76490385621459</v>
      </c>
      <c r="J217" s="166">
        <v>117.5857732194273</v>
      </c>
      <c r="K217" s="166">
        <v>116.21624579631008</v>
      </c>
      <c r="L217" s="166">
        <v>116.53327911466904</v>
      </c>
      <c r="M217" s="166">
        <v>90.3681717829883</v>
      </c>
      <c r="N217" s="166">
        <v>98.76558284466114</v>
      </c>
      <c r="O217" s="166">
        <v>96.07746705276465</v>
      </c>
    </row>
    <row r="218" spans="1:15" s="83" customFormat="1" ht="10.5">
      <c r="A218" s="99">
        <v>2</v>
      </c>
      <c r="B218" s="99">
        <v>2007</v>
      </c>
      <c r="C218" s="100">
        <v>171.5527794772296</v>
      </c>
      <c r="D218" s="100">
        <v>128.73594400396485</v>
      </c>
      <c r="E218" s="100">
        <v>171.13510471651344</v>
      </c>
      <c r="F218" s="100">
        <v>128.60252637800278</v>
      </c>
      <c r="G218" s="100">
        <v>80.90500304495619</v>
      </c>
      <c r="H218" s="100">
        <v>86.4214337650087</v>
      </c>
      <c r="I218" s="100">
        <v>84.36129743016721</v>
      </c>
      <c r="J218" s="100">
        <v>120.38084385146782</v>
      </c>
      <c r="K218" s="100">
        <v>124.24581469475093</v>
      </c>
      <c r="L218" s="100">
        <v>123.35110860042728</v>
      </c>
      <c r="M218" s="100">
        <v>91.63146674180345</v>
      </c>
      <c r="N218" s="100">
        <v>102.48630469170506</v>
      </c>
      <c r="O218" s="100">
        <v>99.01153596866543</v>
      </c>
    </row>
    <row r="219" spans="1:15" s="83" customFormat="1" ht="10.5">
      <c r="A219" s="83">
        <v>3</v>
      </c>
      <c r="B219" s="165">
        <v>2007</v>
      </c>
      <c r="C219" s="166">
        <v>189.14149282552776</v>
      </c>
      <c r="D219" s="166">
        <v>141.52699257577447</v>
      </c>
      <c r="E219" s="166">
        <v>188.34025761158304</v>
      </c>
      <c r="F219" s="166">
        <v>142.2289640651567</v>
      </c>
      <c r="G219" s="166">
        <v>81.28618778871929</v>
      </c>
      <c r="H219" s="166">
        <v>86.74622023976406</v>
      </c>
      <c r="I219" s="166">
        <v>84.70714609696329</v>
      </c>
      <c r="J219" s="166">
        <v>120.10171849862412</v>
      </c>
      <c r="K219" s="166">
        <v>126.25704460835364</v>
      </c>
      <c r="L219" s="166">
        <v>124.83214180669458</v>
      </c>
      <c r="M219" s="166">
        <v>91.83323055024994</v>
      </c>
      <c r="N219" s="166">
        <v>103.52736187610081</v>
      </c>
      <c r="O219" s="166">
        <v>99.78392489788662</v>
      </c>
    </row>
    <row r="220" spans="1:15" s="83" customFormat="1" ht="10.5">
      <c r="A220" s="99">
        <v>4</v>
      </c>
      <c r="B220" s="99">
        <v>2007</v>
      </c>
      <c r="C220" s="100">
        <v>171.79009190439388</v>
      </c>
      <c r="D220" s="100">
        <v>128.69106815846126</v>
      </c>
      <c r="E220" s="100">
        <v>168.72150200652632</v>
      </c>
      <c r="F220" s="100">
        <v>127.57794219504483</v>
      </c>
      <c r="G220" s="100">
        <v>81.34945545893477</v>
      </c>
      <c r="H220" s="100">
        <v>86.89631302315637</v>
      </c>
      <c r="I220" s="100">
        <v>84.8248136439102</v>
      </c>
      <c r="J220" s="100">
        <v>119.63232120323269</v>
      </c>
      <c r="K220" s="100">
        <v>126.74845280847084</v>
      </c>
      <c r="L220" s="100">
        <v>125.10113214982194</v>
      </c>
      <c r="M220" s="100">
        <v>91.75176130544516</v>
      </c>
      <c r="N220" s="100">
        <v>103.82241904437394</v>
      </c>
      <c r="O220" s="100">
        <v>99.95845127522578</v>
      </c>
    </row>
    <row r="221" spans="1:15" s="83" customFormat="1" ht="10.5">
      <c r="A221" s="83">
        <v>5</v>
      </c>
      <c r="B221" s="165">
        <v>2007</v>
      </c>
      <c r="C221" s="166">
        <v>185.17058533850928</v>
      </c>
      <c r="D221" s="166">
        <v>139.78995328557832</v>
      </c>
      <c r="E221" s="166">
        <v>182.1604208547604</v>
      </c>
      <c r="F221" s="166">
        <v>138.5904430046618</v>
      </c>
      <c r="G221" s="166">
        <v>81.19603477137935</v>
      </c>
      <c r="H221" s="166">
        <v>87.54765532212859</v>
      </c>
      <c r="I221" s="166">
        <v>85.17561351724213</v>
      </c>
      <c r="J221" s="166">
        <v>121.36467516929504</v>
      </c>
      <c r="K221" s="166">
        <v>128.49879624421496</v>
      </c>
      <c r="L221" s="166">
        <v>126.84731118464025</v>
      </c>
      <c r="M221" s="166">
        <v>92.1107475216872</v>
      </c>
      <c r="N221" s="166">
        <v>104.94053200757268</v>
      </c>
      <c r="O221" s="166">
        <v>100.83355831891451</v>
      </c>
    </row>
    <row r="222" spans="1:15" s="83" customFormat="1" ht="10.5">
      <c r="A222" s="99">
        <v>6</v>
      </c>
      <c r="B222" s="99">
        <v>2007</v>
      </c>
      <c r="C222" s="100">
        <v>182.97272311537628</v>
      </c>
      <c r="D222" s="100">
        <v>139.35180469787213</v>
      </c>
      <c r="E222" s="100">
        <v>179.83378753132502</v>
      </c>
      <c r="F222" s="100">
        <v>137.97409340934985</v>
      </c>
      <c r="G222" s="100">
        <v>81.15501035325343</v>
      </c>
      <c r="H222" s="100">
        <v>87.55872454038055</v>
      </c>
      <c r="I222" s="100">
        <v>85.16722812823761</v>
      </c>
      <c r="J222" s="100">
        <v>120.7780729859457</v>
      </c>
      <c r="K222" s="100">
        <v>127.82070567364477</v>
      </c>
      <c r="L222" s="100">
        <v>126.19039935536601</v>
      </c>
      <c r="M222" s="100">
        <v>91.92147749376768</v>
      </c>
      <c r="N222" s="100">
        <v>104.65889946090054</v>
      </c>
      <c r="O222" s="100">
        <v>100.58149216400464</v>
      </c>
    </row>
    <row r="223" spans="1:15" s="83" customFormat="1" ht="10.5">
      <c r="A223" s="83">
        <v>7</v>
      </c>
      <c r="B223" s="165">
        <v>2007</v>
      </c>
      <c r="C223" s="166">
        <v>181.28195533151074</v>
      </c>
      <c r="D223" s="166">
        <v>139.4309410016398</v>
      </c>
      <c r="E223" s="166">
        <v>177.9738189306451</v>
      </c>
      <c r="F223" s="166">
        <v>135.85669869643732</v>
      </c>
      <c r="G223" s="166">
        <v>81.4014401606325</v>
      </c>
      <c r="H223" s="166">
        <v>87.84192050619907</v>
      </c>
      <c r="I223" s="166">
        <v>85.43669360368338</v>
      </c>
      <c r="J223" s="166">
        <v>121.74430805166728</v>
      </c>
      <c r="K223" s="166">
        <v>126.94419660845192</v>
      </c>
      <c r="L223" s="166">
        <v>125.74046903321174</v>
      </c>
      <c r="M223" s="166">
        <v>92.36349439478855</v>
      </c>
      <c r="N223" s="166">
        <v>104.44954244426991</v>
      </c>
      <c r="O223" s="166">
        <v>100.58064804517178</v>
      </c>
    </row>
    <row r="224" spans="1:15" s="83" customFormat="1" ht="10.5">
      <c r="A224" s="99">
        <v>8</v>
      </c>
      <c r="B224" s="99">
        <v>2007</v>
      </c>
      <c r="C224" s="100">
        <v>192.11387962625184</v>
      </c>
      <c r="D224" s="100">
        <v>146.78765116413646</v>
      </c>
      <c r="E224" s="100">
        <v>189.52376232293727</v>
      </c>
      <c r="F224" s="100">
        <v>145.02407511209978</v>
      </c>
      <c r="G224" s="100">
        <v>81.17851446575804</v>
      </c>
      <c r="H224" s="100">
        <v>88.40970314251672</v>
      </c>
      <c r="I224" s="100">
        <v>85.7091825898099</v>
      </c>
      <c r="J224" s="100">
        <v>121.73716533859496</v>
      </c>
      <c r="K224" s="100">
        <v>128.96359173970896</v>
      </c>
      <c r="L224" s="100">
        <v>127.29073882479119</v>
      </c>
      <c r="M224" s="100">
        <v>92.19920173402835</v>
      </c>
      <c r="N224" s="100">
        <v>105.63385777176622</v>
      </c>
      <c r="O224" s="100">
        <v>101.33325717135371</v>
      </c>
    </row>
    <row r="225" spans="1:15" s="83" customFormat="1" ht="10.5">
      <c r="A225" s="83">
        <v>9</v>
      </c>
      <c r="B225" s="165">
        <v>2007</v>
      </c>
      <c r="C225" s="166">
        <v>192.6792859574647</v>
      </c>
      <c r="D225" s="166">
        <v>146.18420029919255</v>
      </c>
      <c r="E225" s="166">
        <v>187.57769060869182</v>
      </c>
      <c r="F225" s="166">
        <v>143.79053131837063</v>
      </c>
      <c r="G225" s="166">
        <v>81.59310474892064</v>
      </c>
      <c r="H225" s="166">
        <v>88.45902661909588</v>
      </c>
      <c r="I225" s="166">
        <v>85.89491662936754</v>
      </c>
      <c r="J225" s="166">
        <v>123.07262216652667</v>
      </c>
      <c r="K225" s="166">
        <v>130.1929614930813</v>
      </c>
      <c r="L225" s="166">
        <v>128.54466678467682</v>
      </c>
      <c r="M225" s="166">
        <v>92.86401193297493</v>
      </c>
      <c r="N225" s="166">
        <v>106.1843736184049</v>
      </c>
      <c r="O225" s="166">
        <v>101.92036006263115</v>
      </c>
    </row>
    <row r="226" spans="1:15" s="83" customFormat="1" ht="10.5">
      <c r="A226" s="99">
        <v>10</v>
      </c>
      <c r="B226" s="99">
        <v>2007</v>
      </c>
      <c r="C226" s="100">
        <v>199.43472484591354</v>
      </c>
      <c r="D226" s="100">
        <v>151.87076672654396</v>
      </c>
      <c r="E226" s="100">
        <v>195.5365624277722</v>
      </c>
      <c r="F226" s="100">
        <v>150.9531649398645</v>
      </c>
      <c r="G226" s="100">
        <v>81.72965113819426</v>
      </c>
      <c r="H226" s="100">
        <v>88.78419140821899</v>
      </c>
      <c r="I226" s="100">
        <v>86.14964101260698</v>
      </c>
      <c r="J226" s="100">
        <v>123.65233176697481</v>
      </c>
      <c r="K226" s="100">
        <v>132.0866783348404</v>
      </c>
      <c r="L226" s="100">
        <v>130.13420273233436</v>
      </c>
      <c r="M226" s="100">
        <v>93.12097562050803</v>
      </c>
      <c r="N226" s="100">
        <v>107.17573797637772</v>
      </c>
      <c r="O226" s="100">
        <v>102.6766336259186</v>
      </c>
    </row>
    <row r="227" spans="1:15" s="83" customFormat="1" ht="10.5">
      <c r="A227" s="83">
        <v>11</v>
      </c>
      <c r="B227" s="165">
        <v>2007</v>
      </c>
      <c r="C227" s="166">
        <v>202.75415371236207</v>
      </c>
      <c r="D227" s="166">
        <v>153.06047959656527</v>
      </c>
      <c r="E227" s="166">
        <v>207.32806379567123</v>
      </c>
      <c r="F227" s="166">
        <v>157.8571879110033</v>
      </c>
      <c r="G227" s="166">
        <v>81.84699439309281</v>
      </c>
      <c r="H227" s="166">
        <v>88.72366730536041</v>
      </c>
      <c r="I227" s="166">
        <v>86.15554228968942</v>
      </c>
      <c r="J227" s="166">
        <v>125.1413720067313</v>
      </c>
      <c r="K227" s="166">
        <v>135.0439316034772</v>
      </c>
      <c r="L227" s="166">
        <v>132.7515778497588</v>
      </c>
      <c r="M227" s="166">
        <v>93.61103944602776</v>
      </c>
      <c r="N227" s="166">
        <v>108.39693224582058</v>
      </c>
      <c r="O227" s="166">
        <v>103.66378394088406</v>
      </c>
    </row>
    <row r="228" spans="1:15" s="83" customFormat="1" ht="10.5">
      <c r="A228" s="99">
        <v>12</v>
      </c>
      <c r="B228" s="99">
        <v>2007</v>
      </c>
      <c r="C228" s="100">
        <v>194.7447942372896</v>
      </c>
      <c r="D228" s="100">
        <v>143.63622180949588</v>
      </c>
      <c r="E228" s="100">
        <v>204.16196358736553</v>
      </c>
      <c r="F228" s="100">
        <v>153.51308371704508</v>
      </c>
      <c r="G228" s="100">
        <v>81.70205101706965</v>
      </c>
      <c r="H228" s="100">
        <v>88.18106766137937</v>
      </c>
      <c r="I228" s="100">
        <v>85.76144920148177</v>
      </c>
      <c r="J228" s="100">
        <v>125.73990897215911</v>
      </c>
      <c r="K228" s="100">
        <v>128.0976664782987</v>
      </c>
      <c r="L228" s="100">
        <v>127.55186675684767</v>
      </c>
      <c r="M228" s="100">
        <v>93.66811621014506</v>
      </c>
      <c r="N228" s="100">
        <v>105.1345508926752</v>
      </c>
      <c r="O228" s="100">
        <v>101.46400244381567</v>
      </c>
    </row>
    <row r="229" spans="1:15" s="83" customFormat="1" ht="10.5">
      <c r="A229" s="165">
        <v>1</v>
      </c>
      <c r="B229" s="165">
        <v>2008</v>
      </c>
      <c r="C229" s="166">
        <v>179.58057179038502</v>
      </c>
      <c r="D229" s="166">
        <v>129.74426945945342</v>
      </c>
      <c r="E229" s="166">
        <v>173.16927149574389</v>
      </c>
      <c r="F229" s="166">
        <v>127.06512111273058</v>
      </c>
      <c r="G229" s="166">
        <v>81.10574369411398</v>
      </c>
      <c r="H229" s="166">
        <v>88.2681198302521</v>
      </c>
      <c r="I229" s="166">
        <v>85.59329763621584</v>
      </c>
      <c r="J229" s="166">
        <v>120.66975615051074</v>
      </c>
      <c r="K229" s="166">
        <v>120.49047311733551</v>
      </c>
      <c r="L229" s="166">
        <v>120.53197553194487</v>
      </c>
      <c r="M229" s="166">
        <v>91.8561655887415</v>
      </c>
      <c r="N229" s="166">
        <v>101.95368278693138</v>
      </c>
      <c r="O229" s="166">
        <v>98.72134186184707</v>
      </c>
    </row>
    <row r="230" spans="1:15" s="83" customFormat="1" ht="10.5">
      <c r="A230" s="99">
        <v>2</v>
      </c>
      <c r="B230" s="99">
        <v>2008</v>
      </c>
      <c r="C230" s="100">
        <v>193.57021801102775</v>
      </c>
      <c r="D230" s="100">
        <v>139.92364607886566</v>
      </c>
      <c r="E230" s="100">
        <v>189.50429687969034</v>
      </c>
      <c r="F230" s="100">
        <v>139.10734049182986</v>
      </c>
      <c r="G230" s="100">
        <v>81.52878559485364</v>
      </c>
      <c r="H230" s="100">
        <v>88.75161713553985</v>
      </c>
      <c r="I230" s="100">
        <v>86.05421759360102</v>
      </c>
      <c r="J230" s="100">
        <v>124.53375383800245</v>
      </c>
      <c r="K230" s="100">
        <v>125.58452787157991</v>
      </c>
      <c r="L230" s="100">
        <v>125.3412831047449</v>
      </c>
      <c r="M230" s="100">
        <v>93.21419168677694</v>
      </c>
      <c r="N230" s="100">
        <v>104.39538822403725</v>
      </c>
      <c r="O230" s="100">
        <v>100.81614805544646</v>
      </c>
    </row>
    <row r="231" spans="1:15" s="83" customFormat="1" ht="10.5">
      <c r="A231" s="165">
        <v>3</v>
      </c>
      <c r="B231" s="165">
        <v>2008</v>
      </c>
      <c r="C231" s="166">
        <v>180.58209092345132</v>
      </c>
      <c r="D231" s="166">
        <v>128.94983627577435</v>
      </c>
      <c r="E231" s="166">
        <v>173.48890344474276</v>
      </c>
      <c r="F231" s="166">
        <v>124.78959822651392</v>
      </c>
      <c r="G231" s="166">
        <v>82.19599199494463</v>
      </c>
      <c r="H231" s="166">
        <v>89.11513236824486</v>
      </c>
      <c r="I231" s="166">
        <v>86.53114768461795</v>
      </c>
      <c r="J231" s="166">
        <v>123.78896687298663</v>
      </c>
      <c r="K231" s="166">
        <v>124.06309371513147</v>
      </c>
      <c r="L231" s="166">
        <v>123.99963580917841</v>
      </c>
      <c r="M231" s="166">
        <v>93.49772809373864</v>
      </c>
      <c r="N231" s="166">
        <v>103.95832277582238</v>
      </c>
      <c r="O231" s="166">
        <v>100.6097562294163</v>
      </c>
    </row>
    <row r="232" spans="1:15" s="83" customFormat="1" ht="10.5">
      <c r="A232" s="99">
        <v>4</v>
      </c>
      <c r="B232" s="99">
        <v>2008</v>
      </c>
      <c r="C232" s="100">
        <v>190.94259311836768</v>
      </c>
      <c r="D232" s="100">
        <v>140.80011704987191</v>
      </c>
      <c r="E232" s="100">
        <v>189.37720644569384</v>
      </c>
      <c r="F232" s="100">
        <v>139.35015567684528</v>
      </c>
      <c r="G232" s="100">
        <v>81.61590093361276</v>
      </c>
      <c r="H232" s="100">
        <v>89.29538068392172</v>
      </c>
      <c r="I232" s="100">
        <v>86.42744377522787</v>
      </c>
      <c r="J232" s="100">
        <v>121.95025773978881</v>
      </c>
      <c r="K232" s="100">
        <v>125.89295580603192</v>
      </c>
      <c r="L232" s="100">
        <v>124.98025655654696</v>
      </c>
      <c r="M232" s="100">
        <v>92.57564251676777</v>
      </c>
      <c r="N232" s="100">
        <v>104.83919940917326</v>
      </c>
      <c r="O232" s="100">
        <v>100.91348222024607</v>
      </c>
    </row>
    <row r="233" spans="1:15" s="83" customFormat="1" ht="10.5">
      <c r="A233" s="165">
        <v>5</v>
      </c>
      <c r="B233" s="165">
        <v>2008</v>
      </c>
      <c r="C233" s="166">
        <v>188.19235997624241</v>
      </c>
      <c r="D233" s="166">
        <v>134.52375752556796</v>
      </c>
      <c r="E233" s="166">
        <v>186.137918204538</v>
      </c>
      <c r="F233" s="166">
        <v>133.16507732238153</v>
      </c>
      <c r="G233" s="166">
        <v>81.82860210089872</v>
      </c>
      <c r="H233" s="166">
        <v>89.2877321551153</v>
      </c>
      <c r="I233" s="166">
        <v>86.50208585031521</v>
      </c>
      <c r="J233" s="166">
        <v>121.30047031480146</v>
      </c>
      <c r="K233" s="166">
        <v>124.82136184120812</v>
      </c>
      <c r="L233" s="166">
        <v>124.00630702349763</v>
      </c>
      <c r="M233" s="166">
        <v>92.55398635600312</v>
      </c>
      <c r="N233" s="166">
        <v>104.37966916591354</v>
      </c>
      <c r="O233" s="166">
        <v>100.594120920411</v>
      </c>
    </row>
    <row r="234" spans="1:15" s="83" customFormat="1" ht="10.5">
      <c r="A234" s="99">
        <v>6</v>
      </c>
      <c r="B234" s="99">
        <v>2008</v>
      </c>
      <c r="C234" s="100">
        <v>182.88928017165512</v>
      </c>
      <c r="D234" s="100">
        <v>130.95493705434416</v>
      </c>
      <c r="E234" s="100">
        <v>180.0747635993288</v>
      </c>
      <c r="F234" s="100">
        <v>128.60452857725926</v>
      </c>
      <c r="G234" s="100">
        <v>81.3524186610965</v>
      </c>
      <c r="H234" s="100">
        <v>88.94888267530204</v>
      </c>
      <c r="I234" s="100">
        <v>86.1119483737267</v>
      </c>
      <c r="J234" s="100">
        <v>120.88710202743754</v>
      </c>
      <c r="K234" s="100">
        <v>122.93635521685701</v>
      </c>
      <c r="L234" s="100">
        <v>122.46197147847202</v>
      </c>
      <c r="M234" s="100">
        <v>92.09487118982031</v>
      </c>
      <c r="N234" s="100">
        <v>103.38413174174168</v>
      </c>
      <c r="O234" s="100">
        <v>99.77029893713335</v>
      </c>
    </row>
    <row r="235" spans="1:15" s="83" customFormat="1" ht="10.5">
      <c r="A235" s="165">
        <v>7</v>
      </c>
      <c r="B235" s="165">
        <v>2008</v>
      </c>
      <c r="C235" s="166">
        <v>196.03227754221345</v>
      </c>
      <c r="D235" s="166">
        <v>140.58678256041946</v>
      </c>
      <c r="E235" s="166">
        <v>195.72923170219477</v>
      </c>
      <c r="F235" s="166">
        <v>139.35055610504907</v>
      </c>
      <c r="G235" s="166">
        <v>81.37121446187852</v>
      </c>
      <c r="H235" s="166">
        <v>88.53669343953626</v>
      </c>
      <c r="I235" s="166">
        <v>85.86071247511381</v>
      </c>
      <c r="J235" s="166">
        <v>121.340264337437</v>
      </c>
      <c r="K235" s="166">
        <v>120.95327432317156</v>
      </c>
      <c r="L235" s="166">
        <v>121.04285904146454</v>
      </c>
      <c r="M235" s="166">
        <v>92.23169402934444</v>
      </c>
      <c r="N235" s="166">
        <v>102.30474925379342</v>
      </c>
      <c r="O235" s="166">
        <v>99.08023891094818</v>
      </c>
    </row>
    <row r="236" spans="1:15" s="83" customFormat="1" ht="10.5">
      <c r="A236" s="99">
        <v>8</v>
      </c>
      <c r="B236" s="99">
        <v>2008</v>
      </c>
      <c r="C236" s="100">
        <v>185.6571740901611</v>
      </c>
      <c r="D236" s="100">
        <v>132.61443063371172</v>
      </c>
      <c r="E236" s="100">
        <v>183.48879196722635</v>
      </c>
      <c r="F236" s="100">
        <v>131.0443345367475</v>
      </c>
      <c r="G236" s="100">
        <v>81.1529438337695</v>
      </c>
      <c r="H236" s="100">
        <v>88.06055324915542</v>
      </c>
      <c r="I236" s="100">
        <v>85.48087485460931</v>
      </c>
      <c r="J236" s="100">
        <v>120.77149040989204</v>
      </c>
      <c r="K236" s="100">
        <v>119.91855416331988</v>
      </c>
      <c r="L236" s="100">
        <v>120.11600125640838</v>
      </c>
      <c r="M236" s="100">
        <v>91.91818386129876</v>
      </c>
      <c r="N236" s="100">
        <v>101.59136750410046</v>
      </c>
      <c r="O236" s="100">
        <v>98.49486103119351</v>
      </c>
    </row>
    <row r="237" spans="1:15" s="83" customFormat="1" ht="10.5">
      <c r="A237" s="165">
        <v>9</v>
      </c>
      <c r="B237" s="165">
        <v>2008</v>
      </c>
      <c r="C237" s="166">
        <v>202.1932614204693</v>
      </c>
      <c r="D237" s="166">
        <v>141.37163446204397</v>
      </c>
      <c r="E237" s="166">
        <v>205.6634880537579</v>
      </c>
      <c r="F237" s="166">
        <v>143.81788928154842</v>
      </c>
      <c r="G237" s="166">
        <v>81.22050901744353</v>
      </c>
      <c r="H237" s="166">
        <v>88.28554044757098</v>
      </c>
      <c r="I237" s="166">
        <v>85.64707208013641</v>
      </c>
      <c r="J237" s="166">
        <v>121.06010793127531</v>
      </c>
      <c r="K237" s="166">
        <v>121.76216058673984</v>
      </c>
      <c r="L237" s="166">
        <v>121.5996416920704</v>
      </c>
      <c r="M237" s="166">
        <v>92.04581388025173</v>
      </c>
      <c r="N237" s="166">
        <v>102.50381893299384</v>
      </c>
      <c r="O237" s="166">
        <v>99.1560813591696</v>
      </c>
    </row>
    <row r="238" spans="1:15" s="83" customFormat="1" ht="10.5">
      <c r="A238" s="99">
        <v>10</v>
      </c>
      <c r="B238" s="99">
        <v>2008</v>
      </c>
      <c r="C238" s="100">
        <v>203.90568285372183</v>
      </c>
      <c r="D238" s="100">
        <v>141.11971717624587</v>
      </c>
      <c r="E238" s="100">
        <v>205.3985433917641</v>
      </c>
      <c r="F238" s="100">
        <v>143.19252001909723</v>
      </c>
      <c r="G238" s="100">
        <v>80.45404421423152</v>
      </c>
      <c r="H238" s="100">
        <v>87.20323833161159</v>
      </c>
      <c r="I238" s="100">
        <v>84.68272085614133</v>
      </c>
      <c r="J238" s="100">
        <v>120.22868232598023</v>
      </c>
      <c r="K238" s="100">
        <v>122.80113116298314</v>
      </c>
      <c r="L238" s="100">
        <v>122.20563232350236</v>
      </c>
      <c r="M238" s="100">
        <v>91.26169778270307</v>
      </c>
      <c r="N238" s="100">
        <v>102.32246935513047</v>
      </c>
      <c r="O238" s="100">
        <v>98.78177871654702</v>
      </c>
    </row>
    <row r="239" spans="1:15" s="83" customFormat="1" ht="10.5">
      <c r="A239" s="165">
        <v>11</v>
      </c>
      <c r="B239" s="165">
        <v>2008</v>
      </c>
      <c r="C239" s="166">
        <v>189.73501079225812</v>
      </c>
      <c r="D239" s="166">
        <v>132.5950579741102</v>
      </c>
      <c r="E239" s="166">
        <v>191.33345313023588</v>
      </c>
      <c r="F239" s="166">
        <v>134.76236545551967</v>
      </c>
      <c r="G239" s="166">
        <v>81.29981893999232</v>
      </c>
      <c r="H239" s="166">
        <v>88.72632117260784</v>
      </c>
      <c r="I239" s="166">
        <v>85.95285987732174</v>
      </c>
      <c r="J239" s="166">
        <v>121.0662980399393</v>
      </c>
      <c r="K239" s="166">
        <v>122.08905979524665</v>
      </c>
      <c r="L239" s="166">
        <v>121.85229961965447</v>
      </c>
      <c r="M239" s="166">
        <v>92.1052555235408</v>
      </c>
      <c r="N239" s="166">
        <v>102.89623159967728</v>
      </c>
      <c r="O239" s="166">
        <v>99.44190585723098</v>
      </c>
    </row>
    <row r="240" spans="1:15" s="83" customFormat="1" ht="10.5">
      <c r="A240" s="99">
        <v>12</v>
      </c>
      <c r="B240" s="99">
        <v>2008</v>
      </c>
      <c r="C240" s="100">
        <v>185.79022714431323</v>
      </c>
      <c r="D240" s="100">
        <v>130.1830083430007</v>
      </c>
      <c r="E240" s="100">
        <v>194.74911373683494</v>
      </c>
      <c r="F240" s="100">
        <v>137.94176496873766</v>
      </c>
      <c r="G240" s="100">
        <v>80.9204206877271</v>
      </c>
      <c r="H240" s="100">
        <v>88.03408383267681</v>
      </c>
      <c r="I240" s="100">
        <v>85.3774537284571</v>
      </c>
      <c r="J240" s="100">
        <v>119.26588675428914</v>
      </c>
      <c r="K240" s="100">
        <v>114.14464872756436</v>
      </c>
      <c r="L240" s="100">
        <v>115.33016941032874</v>
      </c>
      <c r="M240" s="100">
        <v>91.33973643372181</v>
      </c>
      <c r="N240" s="100">
        <v>99.12383188800229</v>
      </c>
      <c r="O240" s="100">
        <v>96.63204605513002</v>
      </c>
    </row>
    <row r="241" spans="1:15" s="83" customFormat="1" ht="10.5">
      <c r="A241" s="165">
        <v>1</v>
      </c>
      <c r="B241" s="165">
        <v>2009</v>
      </c>
      <c r="C241" s="166">
        <v>166.79842086911114</v>
      </c>
      <c r="D241" s="166">
        <v>116.81844835110157</v>
      </c>
      <c r="E241" s="166">
        <v>163.5045148800659</v>
      </c>
      <c r="F241" s="166">
        <v>114.69162202602763</v>
      </c>
      <c r="G241" s="166">
        <v>80.33007314074382</v>
      </c>
      <c r="H241" s="166">
        <v>87.45834129627279</v>
      </c>
      <c r="I241" s="166">
        <v>84.7962568839158</v>
      </c>
      <c r="J241" s="166">
        <v>112.84353524731969</v>
      </c>
      <c r="K241" s="166">
        <v>105.05693074342948</v>
      </c>
      <c r="L241" s="166">
        <v>106.85945986621105</v>
      </c>
      <c r="M241" s="166">
        <v>89.16470373555252</v>
      </c>
      <c r="N241" s="166">
        <v>94.93286066740639</v>
      </c>
      <c r="O241" s="166">
        <v>93.08640184518399</v>
      </c>
    </row>
    <row r="242" spans="1:15" s="83" customFormat="1" ht="10.5">
      <c r="A242" s="99">
        <v>2</v>
      </c>
      <c r="B242" s="99">
        <v>2009</v>
      </c>
      <c r="C242" s="100">
        <v>174.4187729208235</v>
      </c>
      <c r="D242" s="100">
        <v>122.46413332517325</v>
      </c>
      <c r="E242" s="100">
        <v>180.17532673610563</v>
      </c>
      <c r="F242" s="100">
        <v>125.40635235664365</v>
      </c>
      <c r="G242" s="100">
        <v>80.67958866825525</v>
      </c>
      <c r="H242" s="100">
        <v>87.43755746607093</v>
      </c>
      <c r="I242" s="100">
        <v>84.91376304597662</v>
      </c>
      <c r="J242" s="100">
        <v>116.30844710202643</v>
      </c>
      <c r="K242" s="100">
        <v>106.98028026654562</v>
      </c>
      <c r="L242" s="100">
        <v>109.13966724641841</v>
      </c>
      <c r="M242" s="100">
        <v>90.36074171634732</v>
      </c>
      <c r="N242" s="100">
        <v>95.73779428763294</v>
      </c>
      <c r="O242" s="100">
        <v>94.01653283876784</v>
      </c>
    </row>
    <row r="243" spans="1:15" s="83" customFormat="1" ht="10.5">
      <c r="A243" s="165">
        <v>3</v>
      </c>
      <c r="B243" s="165">
        <v>2009</v>
      </c>
      <c r="C243" s="166">
        <v>184.0741163977388</v>
      </c>
      <c r="D243" s="166">
        <v>128.8966513649267</v>
      </c>
      <c r="E243" s="166">
        <v>185.47389597530662</v>
      </c>
      <c r="F243" s="166">
        <v>129.39313509116792</v>
      </c>
      <c r="G243" s="166">
        <v>80.3771835594768</v>
      </c>
      <c r="H243" s="166">
        <v>86.67296845812484</v>
      </c>
      <c r="I243" s="166">
        <v>84.3217787334168</v>
      </c>
      <c r="J243" s="166">
        <v>115.29872229778897</v>
      </c>
      <c r="K243" s="166">
        <v>109.5103568529604</v>
      </c>
      <c r="L243" s="166">
        <v>110.85031155110816</v>
      </c>
      <c r="M243" s="166">
        <v>89.86614211898045</v>
      </c>
      <c r="N243" s="166">
        <v>96.37252434900216</v>
      </c>
      <c r="O243" s="166">
        <v>94.28975042115871</v>
      </c>
    </row>
    <row r="244" spans="1:15" s="83" customFormat="1" ht="10.5">
      <c r="A244" s="99">
        <v>4</v>
      </c>
      <c r="B244" s="99">
        <v>2009</v>
      </c>
      <c r="C244" s="100">
        <v>172.09268078392958</v>
      </c>
      <c r="D244" s="100">
        <v>119.7043722066331</v>
      </c>
      <c r="E244" s="100">
        <v>174.85368601027596</v>
      </c>
      <c r="F244" s="100">
        <v>121.83164909666667</v>
      </c>
      <c r="G244" s="100">
        <v>80.24323608376925</v>
      </c>
      <c r="H244" s="100">
        <v>86.86955635605236</v>
      </c>
      <c r="I244" s="100">
        <v>84.39492668117857</v>
      </c>
      <c r="J244" s="100">
        <v>114.79800427835166</v>
      </c>
      <c r="K244" s="100">
        <v>108.08393928329963</v>
      </c>
      <c r="L244" s="100">
        <v>109.63818512688695</v>
      </c>
      <c r="M244" s="100">
        <v>89.63253493135761</v>
      </c>
      <c r="N244" s="100">
        <v>95.87978507992173</v>
      </c>
      <c r="O244" s="100">
        <v>93.87996255641438</v>
      </c>
    </row>
    <row r="246" ht="12.75">
      <c r="A246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67"/>
  <sheetViews>
    <sheetView zoomScale="75" zoomScaleNormal="75" workbookViewId="0" topLeftCell="A1">
      <pane xSplit="2" ySplit="13" topLeftCell="O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R3" sqref="R3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40" customFormat="1" ht="12"/>
    <row r="2" s="240" customFormat="1" ht="12"/>
    <row r="3" s="240" customFormat="1" ht="12"/>
    <row r="4" s="240" customFormat="1" ht="12">
      <c r="Z4" s="253" t="s">
        <v>299</v>
      </c>
    </row>
    <row r="5" s="240" customFormat="1" ht="12"/>
    <row r="6" s="242" customFormat="1" ht="15">
      <c r="A6" s="241" t="s">
        <v>145</v>
      </c>
    </row>
    <row r="7" s="242" customFormat="1" ht="15">
      <c r="A7" s="241" t="s">
        <v>305</v>
      </c>
    </row>
    <row r="8" s="242" customFormat="1" ht="15">
      <c r="A8" s="241" t="s">
        <v>297</v>
      </c>
    </row>
    <row r="9" spans="1:11" s="242" customFormat="1" ht="15">
      <c r="A9" s="241" t="s">
        <v>316</v>
      </c>
      <c r="K9" s="293"/>
    </row>
    <row r="10" spans="12:15" ht="16.5" customHeight="1">
      <c r="L10" s="28"/>
      <c r="M10" s="255" t="s">
        <v>299</v>
      </c>
      <c r="N10" s="258"/>
      <c r="O10" s="258"/>
    </row>
    <row r="11" spans="1:15" ht="19.5" customHeight="1">
      <c r="A11" s="251"/>
      <c r="B11" s="251"/>
      <c r="C11" s="251"/>
      <c r="D11" s="251"/>
      <c r="E11" s="362" t="s">
        <v>306</v>
      </c>
      <c r="F11" s="362"/>
      <c r="G11" s="362"/>
      <c r="H11" s="43"/>
      <c r="I11" s="362" t="s">
        <v>265</v>
      </c>
      <c r="J11" s="362"/>
      <c r="K11" s="362"/>
      <c r="L11" s="362"/>
      <c r="M11" s="362"/>
      <c r="N11" s="329" t="s">
        <v>311</v>
      </c>
      <c r="O11" s="329"/>
    </row>
    <row r="12" spans="1:15" ht="75.75" customHeight="1">
      <c r="A12" s="249" t="s">
        <v>122</v>
      </c>
      <c r="B12" s="250"/>
      <c r="C12" s="249" t="s">
        <v>298</v>
      </c>
      <c r="D12" s="249" t="s">
        <v>124</v>
      </c>
      <c r="E12" s="254" t="s">
        <v>134</v>
      </c>
      <c r="F12" s="254" t="s">
        <v>303</v>
      </c>
      <c r="G12" s="254" t="s">
        <v>304</v>
      </c>
      <c r="H12" s="43"/>
      <c r="I12" s="249" t="s">
        <v>298</v>
      </c>
      <c r="J12" s="249" t="s">
        <v>124</v>
      </c>
      <c r="K12" s="249" t="s">
        <v>134</v>
      </c>
      <c r="L12" s="254" t="s">
        <v>303</v>
      </c>
      <c r="M12" s="254" t="s">
        <v>304</v>
      </c>
      <c r="N12" s="249" t="s">
        <v>124</v>
      </c>
      <c r="O12" s="249" t="s">
        <v>134</v>
      </c>
    </row>
    <row r="14" spans="1:15" ht="12.75">
      <c r="A14" s="243">
        <v>29221</v>
      </c>
      <c r="B14" s="101"/>
      <c r="C14" s="102">
        <v>1.0505968599331623</v>
      </c>
      <c r="D14" s="102">
        <v>59.830364329899616</v>
      </c>
      <c r="E14" s="247">
        <v>122.08498694750745</v>
      </c>
      <c r="F14" s="247">
        <v>164.73072758215298</v>
      </c>
      <c r="G14" s="247">
        <v>135.69520310297096</v>
      </c>
      <c r="H14" s="101"/>
      <c r="I14" s="256" t="s">
        <v>307</v>
      </c>
      <c r="J14" s="256" t="s">
        <v>307</v>
      </c>
      <c r="K14" s="256" t="s">
        <v>307</v>
      </c>
      <c r="L14" s="256" t="s">
        <v>307</v>
      </c>
      <c r="M14" s="256" t="s">
        <v>307</v>
      </c>
      <c r="N14" s="256" t="s">
        <v>307</v>
      </c>
      <c r="O14" s="256" t="s">
        <v>307</v>
      </c>
    </row>
    <row r="15" spans="1:15" ht="12.75">
      <c r="A15" s="244">
        <v>29252</v>
      </c>
      <c r="B15" s="245"/>
      <c r="C15" s="246">
        <v>1.180864103435342</v>
      </c>
      <c r="D15" s="246">
        <v>67.92963137287762</v>
      </c>
      <c r="E15" s="248">
        <v>123.19075934113417</v>
      </c>
      <c r="F15" s="248">
        <v>166.0511870958683</v>
      </c>
      <c r="G15" s="248">
        <v>136.91496240462635</v>
      </c>
      <c r="H15" s="245"/>
      <c r="I15" s="257" t="s">
        <v>307</v>
      </c>
      <c r="J15" s="257" t="s">
        <v>307</v>
      </c>
      <c r="K15" s="257" t="s">
        <v>307</v>
      </c>
      <c r="L15" s="257" t="s">
        <v>307</v>
      </c>
      <c r="M15" s="257" t="s">
        <v>307</v>
      </c>
      <c r="N15" s="257" t="s">
        <v>307</v>
      </c>
      <c r="O15" s="257" t="s">
        <v>307</v>
      </c>
    </row>
    <row r="16" spans="1:15" ht="12.75">
      <c r="A16" s="243">
        <v>29281</v>
      </c>
      <c r="B16" s="101"/>
      <c r="C16" s="102">
        <v>1.2485353987611494</v>
      </c>
      <c r="D16" s="102">
        <v>69.15457695274112</v>
      </c>
      <c r="E16" s="247">
        <v>123.30647970790906</v>
      </c>
      <c r="F16" s="247">
        <v>166.21454291199802</v>
      </c>
      <c r="G16" s="247">
        <v>136.91496240462635</v>
      </c>
      <c r="H16" s="101"/>
      <c r="I16" s="256" t="s">
        <v>307</v>
      </c>
      <c r="J16" s="256" t="s">
        <v>307</v>
      </c>
      <c r="K16" s="256" t="s">
        <v>307</v>
      </c>
      <c r="L16" s="256" t="s">
        <v>307</v>
      </c>
      <c r="M16" s="256" t="s">
        <v>307</v>
      </c>
      <c r="N16" s="256" t="s">
        <v>307</v>
      </c>
      <c r="O16" s="256" t="s">
        <v>307</v>
      </c>
    </row>
    <row r="17" spans="1:15" ht="12.75">
      <c r="A17" s="244">
        <v>29312</v>
      </c>
      <c r="B17" s="245"/>
      <c r="C17" s="246">
        <v>1.2434600516117138</v>
      </c>
      <c r="D17" s="246">
        <v>66.36645455081302</v>
      </c>
      <c r="E17" s="248">
        <v>122.81788260374842</v>
      </c>
      <c r="F17" s="248">
        <v>165.56111964747913</v>
      </c>
      <c r="G17" s="248">
        <v>136.50435036248493</v>
      </c>
      <c r="H17" s="245"/>
      <c r="I17" s="257" t="s">
        <v>307</v>
      </c>
      <c r="J17" s="257" t="s">
        <v>307</v>
      </c>
      <c r="K17" s="257" t="s">
        <v>307</v>
      </c>
      <c r="L17" s="257" t="s">
        <v>307</v>
      </c>
      <c r="M17" s="257" t="s">
        <v>307</v>
      </c>
      <c r="N17" s="257" t="s">
        <v>307</v>
      </c>
      <c r="O17" s="257" t="s">
        <v>307</v>
      </c>
    </row>
    <row r="18" spans="1:15" ht="12.75">
      <c r="A18" s="243">
        <v>29342</v>
      </c>
      <c r="B18" s="101"/>
      <c r="C18" s="102">
        <v>1.4024875956273617</v>
      </c>
      <c r="D18" s="102">
        <v>71.4033576441323</v>
      </c>
      <c r="E18" s="247">
        <v>122.93360297052331</v>
      </c>
      <c r="F18" s="247">
        <v>167.04493497732415</v>
      </c>
      <c r="G18" s="247">
        <v>137.32557444676777</v>
      </c>
      <c r="H18" s="101"/>
      <c r="I18" s="256" t="s">
        <v>307</v>
      </c>
      <c r="J18" s="256" t="s">
        <v>307</v>
      </c>
      <c r="K18" s="256" t="s">
        <v>307</v>
      </c>
      <c r="L18" s="256" t="s">
        <v>307</v>
      </c>
      <c r="M18" s="256" t="s">
        <v>307</v>
      </c>
      <c r="N18" s="256" t="s">
        <v>307</v>
      </c>
      <c r="O18" s="256" t="s">
        <v>307</v>
      </c>
    </row>
    <row r="19" spans="1:15" ht="12.75">
      <c r="A19" s="244">
        <v>29373</v>
      </c>
      <c r="B19" s="245"/>
      <c r="C19" s="246">
        <v>1.3483505593667158</v>
      </c>
      <c r="D19" s="246">
        <v>67.4542793568112</v>
      </c>
      <c r="E19" s="248">
        <v>123.06218115582872</v>
      </c>
      <c r="F19" s="248">
        <v>166.0511870958683</v>
      </c>
      <c r="G19" s="248">
        <v>136.91496240462635</v>
      </c>
      <c r="H19" s="245"/>
      <c r="I19" s="257" t="s">
        <v>307</v>
      </c>
      <c r="J19" s="257" t="s">
        <v>307</v>
      </c>
      <c r="K19" s="257" t="s">
        <v>307</v>
      </c>
      <c r="L19" s="257" t="s">
        <v>307</v>
      </c>
      <c r="M19" s="257" t="s">
        <v>307</v>
      </c>
      <c r="N19" s="257" t="s">
        <v>307</v>
      </c>
      <c r="O19" s="257" t="s">
        <v>307</v>
      </c>
    </row>
    <row r="20" spans="1:15" ht="12.75">
      <c r="A20" s="243">
        <v>29403</v>
      </c>
      <c r="B20" s="101"/>
      <c r="C20" s="102">
        <v>1.4244807666082493</v>
      </c>
      <c r="D20" s="102">
        <v>69.97730159593301</v>
      </c>
      <c r="E20" s="247">
        <v>122.57358405166808</v>
      </c>
      <c r="F20" s="247">
        <v>164.730727582153</v>
      </c>
      <c r="G20" s="247">
        <v>135.82804817542848</v>
      </c>
      <c r="H20" s="101"/>
      <c r="I20" s="256" t="s">
        <v>307</v>
      </c>
      <c r="J20" s="256" t="s">
        <v>307</v>
      </c>
      <c r="K20" s="256" t="s">
        <v>307</v>
      </c>
      <c r="L20" s="256" t="s">
        <v>307</v>
      </c>
      <c r="M20" s="256" t="s">
        <v>307</v>
      </c>
      <c r="N20" s="256" t="s">
        <v>307</v>
      </c>
      <c r="O20" s="256" t="s">
        <v>307</v>
      </c>
    </row>
    <row r="21" spans="1:15" ht="12.75">
      <c r="A21" s="244">
        <v>29434</v>
      </c>
      <c r="B21" s="245"/>
      <c r="C21" s="246">
        <v>1.3838779894127646</v>
      </c>
      <c r="D21" s="246">
        <v>66.64069609854366</v>
      </c>
      <c r="E21" s="248">
        <v>122.08498694750745</v>
      </c>
      <c r="F21" s="248">
        <v>164.40401594989353</v>
      </c>
      <c r="G21" s="248">
        <v>135.56235803051342</v>
      </c>
      <c r="H21" s="245"/>
      <c r="I21" s="257" t="s">
        <v>307</v>
      </c>
      <c r="J21" s="257" t="s">
        <v>307</v>
      </c>
      <c r="K21" s="257" t="s">
        <v>307</v>
      </c>
      <c r="L21" s="257" t="s">
        <v>307</v>
      </c>
      <c r="M21" s="257" t="s">
        <v>307</v>
      </c>
      <c r="N21" s="257" t="s">
        <v>307</v>
      </c>
      <c r="O21" s="257" t="s">
        <v>307</v>
      </c>
    </row>
    <row r="22" spans="1:15" ht="12.75">
      <c r="A22" s="243">
        <v>29465</v>
      </c>
      <c r="B22" s="101"/>
      <c r="C22" s="102">
        <v>1.4549328495048626</v>
      </c>
      <c r="D22" s="102">
        <v>69.97730159593301</v>
      </c>
      <c r="E22" s="247">
        <v>121.956408762202</v>
      </c>
      <c r="F22" s="247">
        <v>163.75059268537464</v>
      </c>
      <c r="G22" s="247">
        <v>135.151745988372</v>
      </c>
      <c r="H22" s="101"/>
      <c r="I22" s="256" t="s">
        <v>307</v>
      </c>
      <c r="J22" s="256" t="s">
        <v>307</v>
      </c>
      <c r="K22" s="256" t="s">
        <v>307</v>
      </c>
      <c r="L22" s="256" t="s">
        <v>307</v>
      </c>
      <c r="M22" s="256" t="s">
        <v>307</v>
      </c>
      <c r="N22" s="256" t="s">
        <v>307</v>
      </c>
      <c r="O22" s="256" t="s">
        <v>307</v>
      </c>
    </row>
    <row r="23" spans="1:15" ht="12.75">
      <c r="A23" s="244">
        <v>29495</v>
      </c>
      <c r="B23" s="245"/>
      <c r="C23" s="246">
        <v>1.6241110878193814</v>
      </c>
      <c r="D23" s="246">
        <v>74.05435927219509</v>
      </c>
      <c r="E23" s="248">
        <v>122.32928549958777</v>
      </c>
      <c r="F23" s="248">
        <v>163.5872368692449</v>
      </c>
      <c r="G23" s="248">
        <v>135.151745988372</v>
      </c>
      <c r="H23" s="245"/>
      <c r="I23" s="257" t="s">
        <v>307</v>
      </c>
      <c r="J23" s="257" t="s">
        <v>307</v>
      </c>
      <c r="K23" s="257" t="s">
        <v>307</v>
      </c>
      <c r="L23" s="257" t="s">
        <v>307</v>
      </c>
      <c r="M23" s="257" t="s">
        <v>307</v>
      </c>
      <c r="N23" s="257" t="s">
        <v>307</v>
      </c>
      <c r="O23" s="257" t="s">
        <v>307</v>
      </c>
    </row>
    <row r="24" spans="1:15" ht="12.75">
      <c r="A24" s="243">
        <v>29526</v>
      </c>
      <c r="B24" s="101"/>
      <c r="C24" s="102">
        <v>1.6038096992216393</v>
      </c>
      <c r="D24" s="102">
        <v>70.65376408033525</v>
      </c>
      <c r="E24" s="247">
        <v>122.68930441844299</v>
      </c>
      <c r="F24" s="247">
        <v>162.10342153939985</v>
      </c>
      <c r="G24" s="247">
        <v>134.34259872885804</v>
      </c>
      <c r="H24" s="101"/>
      <c r="I24" s="256" t="s">
        <v>307</v>
      </c>
      <c r="J24" s="256" t="s">
        <v>307</v>
      </c>
      <c r="K24" s="256" t="s">
        <v>307</v>
      </c>
      <c r="L24" s="256" t="s">
        <v>307</v>
      </c>
      <c r="M24" s="256" t="s">
        <v>307</v>
      </c>
      <c r="N24" s="256" t="s">
        <v>307</v>
      </c>
      <c r="O24" s="256" t="s">
        <v>307</v>
      </c>
    </row>
    <row r="25" spans="1:15" ht="12.75">
      <c r="A25" s="244">
        <v>29556</v>
      </c>
      <c r="B25" s="245"/>
      <c r="C25" s="246">
        <v>1.4836931500183308</v>
      </c>
      <c r="D25" s="246">
        <v>63.36808029562478</v>
      </c>
      <c r="E25" s="248">
        <v>121.84068839542714</v>
      </c>
      <c r="F25" s="248">
        <v>158.82269223212782</v>
      </c>
      <c r="G25" s="248">
        <v>132.03592519800475</v>
      </c>
      <c r="H25" s="245"/>
      <c r="I25" s="257" t="s">
        <v>307</v>
      </c>
      <c r="J25" s="257" t="s">
        <v>307</v>
      </c>
      <c r="K25" s="257" t="s">
        <v>307</v>
      </c>
      <c r="L25" s="257" t="s">
        <v>307</v>
      </c>
      <c r="M25" s="257" t="s">
        <v>307</v>
      </c>
      <c r="N25" s="257" t="s">
        <v>307</v>
      </c>
      <c r="O25" s="257" t="s">
        <v>307</v>
      </c>
    </row>
    <row r="26" spans="1:15" ht="12.75">
      <c r="A26" s="243">
        <v>29587</v>
      </c>
      <c r="B26" s="101"/>
      <c r="C26" s="102">
        <v>1.375419077497039</v>
      </c>
      <c r="D26" s="102">
        <v>56.42976913803978</v>
      </c>
      <c r="E26" s="247">
        <v>120.97921455388074</v>
      </c>
      <c r="F26" s="247">
        <v>156.01841738856749</v>
      </c>
      <c r="G26" s="247">
        <v>130.27270878175042</v>
      </c>
      <c r="I26" s="247">
        <f>((C26/C14)-1)*100</f>
        <v>30.917874396135293</v>
      </c>
      <c r="J26" s="102">
        <f>((D26/D14)-1)*100</f>
        <v>-5.6837280366692</v>
      </c>
      <c r="K26" s="102">
        <f>((E26/E14)-1)*100</f>
        <v>-0.9057398630858304</v>
      </c>
      <c r="L26" s="102">
        <f>((F26/F14)-1)*100</f>
        <v>-5.288819105859033</v>
      </c>
      <c r="M26" s="102">
        <f>((G26/G14)-1)*100</f>
        <v>-3.9960840156639366</v>
      </c>
      <c r="N26" s="256" t="s">
        <v>307</v>
      </c>
      <c r="O26" s="256" t="s">
        <v>307</v>
      </c>
    </row>
    <row r="27" spans="1:15" ht="12.75">
      <c r="A27" s="244">
        <v>29618</v>
      </c>
      <c r="B27" s="245"/>
      <c r="C27" s="246">
        <v>1.5818165282407517</v>
      </c>
      <c r="D27" s="246">
        <v>65.81797145535177</v>
      </c>
      <c r="E27" s="248">
        <v>121.46781165804138</v>
      </c>
      <c r="F27" s="248">
        <v>157.50223271841253</v>
      </c>
      <c r="G27" s="248">
        <v>131.21470111372193</v>
      </c>
      <c r="I27" s="248">
        <f aca="true" t="shared" si="0" ref="I27:I90">((C27/C15)-1)*100</f>
        <v>33.954154727793686</v>
      </c>
      <c r="J27" s="246">
        <f aca="true" t="shared" si="1" ref="J27:J90">((D27/D15)-1)*100</f>
        <v>-3.1085991118288026</v>
      </c>
      <c r="K27" s="246">
        <f aca="true" t="shared" si="2" ref="K27:K90">((E27/E15)-1)*100</f>
        <v>-1.3986013986013957</v>
      </c>
      <c r="L27" s="246">
        <f aca="true" t="shared" si="3" ref="L27:L90">((F27/F15)-1)*100</f>
        <v>-5.14838498114446</v>
      </c>
      <c r="M27" s="246">
        <f aca="true" t="shared" si="4" ref="M27:M90">((G27/G15)-1)*100</f>
        <v>-4.163358913292747</v>
      </c>
      <c r="N27" s="257" t="s">
        <v>307</v>
      </c>
      <c r="O27" s="257" t="s">
        <v>307</v>
      </c>
    </row>
    <row r="28" spans="1:15" ht="12.75">
      <c r="A28" s="243">
        <v>29646</v>
      </c>
      <c r="B28" s="101"/>
      <c r="C28" s="102">
        <v>1.7087002069766408</v>
      </c>
      <c r="D28" s="102">
        <v>69.97730159593303</v>
      </c>
      <c r="E28" s="247">
        <v>122.44500586636268</v>
      </c>
      <c r="F28" s="247">
        <v>157.82894435067197</v>
      </c>
      <c r="G28" s="247">
        <v>131.75815822832087</v>
      </c>
      <c r="I28" s="247">
        <f t="shared" si="0"/>
        <v>36.856368563685635</v>
      </c>
      <c r="J28" s="102">
        <f t="shared" si="1"/>
        <v>1.189689358889634</v>
      </c>
      <c r="K28" s="102">
        <f t="shared" si="2"/>
        <v>-0.6986444212721543</v>
      </c>
      <c r="L28" s="102">
        <f t="shared" si="3"/>
        <v>-5.04504504504506</v>
      </c>
      <c r="M28" s="102">
        <f t="shared" si="4"/>
        <v>-3.766428508423736</v>
      </c>
      <c r="N28" s="256" t="s">
        <v>307</v>
      </c>
      <c r="O28" s="256" t="s">
        <v>307</v>
      </c>
    </row>
    <row r="29" spans="1:15" ht="12.75">
      <c r="A29" s="244">
        <v>29677</v>
      </c>
      <c r="B29" s="245"/>
      <c r="C29" s="246">
        <v>1.6241110878193814</v>
      </c>
      <c r="D29" s="246">
        <v>65.20549866542002</v>
      </c>
      <c r="E29" s="248">
        <v>121.35209129126649</v>
      </c>
      <c r="F29" s="248">
        <v>157.66558853454225</v>
      </c>
      <c r="G29" s="248">
        <v>131.21470111372193</v>
      </c>
      <c r="I29" s="248">
        <f t="shared" si="0"/>
        <v>30.612244897959194</v>
      </c>
      <c r="J29" s="246">
        <f t="shared" si="1"/>
        <v>-1.7493112947658207</v>
      </c>
      <c r="K29" s="246">
        <f t="shared" si="2"/>
        <v>-1.193467336683418</v>
      </c>
      <c r="L29" s="246">
        <f t="shared" si="3"/>
        <v>-4.768952474921906</v>
      </c>
      <c r="M29" s="246">
        <f t="shared" si="4"/>
        <v>-3.8750774130761556</v>
      </c>
      <c r="N29" s="257" t="s">
        <v>307</v>
      </c>
      <c r="O29" s="257" t="s">
        <v>307</v>
      </c>
    </row>
    <row r="30" spans="1:15" ht="12.75">
      <c r="A30" s="243">
        <v>29707</v>
      </c>
      <c r="B30" s="101"/>
      <c r="C30" s="102">
        <v>1.6850152536126086</v>
      </c>
      <c r="D30" s="102">
        <v>67.3171585829459</v>
      </c>
      <c r="E30" s="247">
        <v>120.49061744972009</v>
      </c>
      <c r="F30" s="247">
        <v>156.68545363776389</v>
      </c>
      <c r="G30" s="247">
        <v>130.40555385420797</v>
      </c>
      <c r="I30" s="247">
        <f t="shared" si="0"/>
        <v>20.144752714113423</v>
      </c>
      <c r="J30" s="102">
        <f t="shared" si="1"/>
        <v>-5.722698758161549</v>
      </c>
      <c r="K30" s="102">
        <f t="shared" si="2"/>
        <v>-1.9872398284698334</v>
      </c>
      <c r="L30" s="102">
        <f t="shared" si="3"/>
        <v>-6.201613560427033</v>
      </c>
      <c r="M30" s="102">
        <f t="shared" si="4"/>
        <v>-5.039134640752774</v>
      </c>
      <c r="N30" s="256" t="s">
        <v>307</v>
      </c>
      <c r="O30" s="256" t="s">
        <v>307</v>
      </c>
    </row>
    <row r="31" spans="1:15" ht="12.75">
      <c r="A31" s="244">
        <v>29738</v>
      </c>
      <c r="B31" s="245"/>
      <c r="C31" s="246">
        <v>1.6697892121643017</v>
      </c>
      <c r="D31" s="246">
        <v>65.20549866542002</v>
      </c>
      <c r="E31" s="248">
        <v>120.00202034555944</v>
      </c>
      <c r="F31" s="248">
        <v>155.85506157243776</v>
      </c>
      <c r="G31" s="248">
        <v>129.72925166715152</v>
      </c>
      <c r="I31" s="248">
        <f t="shared" si="0"/>
        <v>23.839397741530743</v>
      </c>
      <c r="J31" s="246">
        <f t="shared" si="1"/>
        <v>-3.3337850657270462</v>
      </c>
      <c r="K31" s="246">
        <f t="shared" si="2"/>
        <v>-2.486678507992901</v>
      </c>
      <c r="L31" s="246">
        <f t="shared" si="3"/>
        <v>-6.1403508771930015</v>
      </c>
      <c r="M31" s="246">
        <f t="shared" si="4"/>
        <v>-5.248302019934692</v>
      </c>
      <c r="N31" s="257" t="s">
        <v>307</v>
      </c>
      <c r="O31" s="257" t="s">
        <v>307</v>
      </c>
    </row>
    <row r="32" spans="1:15" ht="12.75">
      <c r="A32" s="243">
        <v>29768</v>
      </c>
      <c r="B32" s="101"/>
      <c r="C32" s="102">
        <v>1.815282497114788</v>
      </c>
      <c r="D32" s="102">
        <v>69.35568742107692</v>
      </c>
      <c r="E32" s="247">
        <v>119.87344216025402</v>
      </c>
      <c r="F32" s="247">
        <v>154.2215034111405</v>
      </c>
      <c r="G32" s="247">
        <v>128.77518251041113</v>
      </c>
      <c r="I32" s="247">
        <f t="shared" si="0"/>
        <v>27.43467933491688</v>
      </c>
      <c r="J32" s="102">
        <f t="shared" si="1"/>
        <v>-0.8883082952318655</v>
      </c>
      <c r="K32" s="102">
        <f t="shared" si="2"/>
        <v>-2.202874226371554</v>
      </c>
      <c r="L32" s="102">
        <f t="shared" si="3"/>
        <v>-6.379638046442448</v>
      </c>
      <c r="M32" s="102">
        <f t="shared" si="4"/>
        <v>-5.1924957766515405</v>
      </c>
      <c r="N32" s="256" t="s">
        <v>307</v>
      </c>
      <c r="O32" s="256" t="s">
        <v>307</v>
      </c>
    </row>
    <row r="33" spans="1:15" ht="12.75">
      <c r="A33" s="244">
        <v>29799</v>
      </c>
      <c r="B33" s="245"/>
      <c r="C33" s="246">
        <v>1.796672890900191</v>
      </c>
      <c r="D33" s="246">
        <v>66.84180656687946</v>
      </c>
      <c r="E33" s="248">
        <v>120.49061744972008</v>
      </c>
      <c r="F33" s="248">
        <v>153.71782297807383</v>
      </c>
      <c r="G33" s="248">
        <v>128.6423374379536</v>
      </c>
      <c r="I33" s="248">
        <f t="shared" si="0"/>
        <v>29.828850855745735</v>
      </c>
      <c r="J33" s="246">
        <f t="shared" si="1"/>
        <v>0.30178326474623596</v>
      </c>
      <c r="K33" s="246">
        <f t="shared" si="2"/>
        <v>-1.3059505002633087</v>
      </c>
      <c r="L33" s="246">
        <f t="shared" si="3"/>
        <v>-6.49995859898983</v>
      </c>
      <c r="M33" s="246">
        <f t="shared" si="4"/>
        <v>-5.104677060133611</v>
      </c>
      <c r="N33" s="257" t="s">
        <v>307</v>
      </c>
      <c r="O33" s="257" t="s">
        <v>307</v>
      </c>
    </row>
    <row r="34" spans="1:15" ht="12.75">
      <c r="A34" s="243">
        <v>29830</v>
      </c>
      <c r="B34" s="101"/>
      <c r="C34" s="102">
        <v>1.8795702276743054</v>
      </c>
      <c r="D34" s="102">
        <v>70.0412912904035</v>
      </c>
      <c r="E34" s="247">
        <v>119.5134232413988</v>
      </c>
      <c r="F34" s="247">
        <v>153.71782297807383</v>
      </c>
      <c r="G34" s="247">
        <v>128.36457046826973</v>
      </c>
      <c r="I34" s="247">
        <f t="shared" si="0"/>
        <v>29.18604651162793</v>
      </c>
      <c r="J34" s="102">
        <f t="shared" si="1"/>
        <v>0.09144350097975984</v>
      </c>
      <c r="K34" s="102">
        <f t="shared" si="2"/>
        <v>-2.003162888771748</v>
      </c>
      <c r="L34" s="102">
        <f t="shared" si="3"/>
        <v>-6.1268600881204005</v>
      </c>
      <c r="M34" s="102">
        <f t="shared" si="4"/>
        <v>-5.021892592261601</v>
      </c>
      <c r="N34" s="256" t="s">
        <v>307</v>
      </c>
      <c r="O34" s="256" t="s">
        <v>307</v>
      </c>
    </row>
    <row r="35" spans="1:15" ht="12.75">
      <c r="A35" s="244">
        <v>29860</v>
      </c>
      <c r="B35" s="245"/>
      <c r="C35" s="246">
        <v>1.8964880515057576</v>
      </c>
      <c r="D35" s="246">
        <v>69.90417051653819</v>
      </c>
      <c r="E35" s="248">
        <v>120.00202034555944</v>
      </c>
      <c r="F35" s="248">
        <v>154.54821504339995</v>
      </c>
      <c r="G35" s="248">
        <v>129.04087265532618</v>
      </c>
      <c r="I35" s="248">
        <f t="shared" si="0"/>
        <v>16.77083333333338</v>
      </c>
      <c r="J35" s="246">
        <f t="shared" si="1"/>
        <v>-5.604246389334644</v>
      </c>
      <c r="K35" s="246">
        <f t="shared" si="2"/>
        <v>-1.9024595333193228</v>
      </c>
      <c r="L35" s="246">
        <f t="shared" si="3"/>
        <v>-5.525505533827079</v>
      </c>
      <c r="M35" s="246">
        <f t="shared" si="4"/>
        <v>-4.5214904834241505</v>
      </c>
      <c r="N35" s="257" t="s">
        <v>307</v>
      </c>
      <c r="O35" s="257" t="s">
        <v>307</v>
      </c>
    </row>
    <row r="36" spans="1:15" ht="12.75">
      <c r="A36" s="243">
        <v>29891</v>
      </c>
      <c r="B36" s="101"/>
      <c r="C36" s="102">
        <v>1.9337072639349515</v>
      </c>
      <c r="D36" s="102">
        <v>70.51664330646993</v>
      </c>
      <c r="E36" s="247">
        <v>119.87344216025402</v>
      </c>
      <c r="F36" s="247">
        <v>153.71782297807383</v>
      </c>
      <c r="G36" s="247">
        <v>128.49741554072725</v>
      </c>
      <c r="I36" s="247">
        <f t="shared" si="0"/>
        <v>20.56962025316458</v>
      </c>
      <c r="J36" s="102">
        <f t="shared" si="1"/>
        <v>-0.1940742657523642</v>
      </c>
      <c r="K36" s="102">
        <f t="shared" si="2"/>
        <v>-2.295116327813884</v>
      </c>
      <c r="L36" s="102">
        <f t="shared" si="3"/>
        <v>-5.1729929459187085</v>
      </c>
      <c r="M36" s="102">
        <f t="shared" si="4"/>
        <v>-4.350952894642191</v>
      </c>
      <c r="N36" s="256" t="s">
        <v>307</v>
      </c>
      <c r="O36" s="256" t="s">
        <v>307</v>
      </c>
    </row>
    <row r="37" spans="1:15" ht="12.75">
      <c r="A37" s="244">
        <v>29921</v>
      </c>
      <c r="B37" s="245"/>
      <c r="C37" s="246">
        <v>1.679939906463173</v>
      </c>
      <c r="D37" s="246">
        <v>58.056935654574865</v>
      </c>
      <c r="E37" s="248">
        <v>119.14054650401303</v>
      </c>
      <c r="F37" s="248">
        <v>150.92716111919097</v>
      </c>
      <c r="G37" s="248">
        <v>126.6013540520154</v>
      </c>
      <c r="I37" s="248">
        <f t="shared" si="0"/>
        <v>13.22690992018245</v>
      </c>
      <c r="J37" s="246">
        <f t="shared" si="1"/>
        <v>-8.38141950375072</v>
      </c>
      <c r="K37" s="246">
        <f t="shared" si="2"/>
        <v>-2.216124947235154</v>
      </c>
      <c r="L37" s="246">
        <f t="shared" si="3"/>
        <v>-4.971286534670439</v>
      </c>
      <c r="M37" s="246">
        <f t="shared" si="4"/>
        <v>-4.115979145705628</v>
      </c>
      <c r="N37" s="257">
        <f>+(((SUM(D26:D37))/(SUM(D14:D25)))-1)*100</f>
        <v>-2.7105972938793133</v>
      </c>
      <c r="O37" s="257">
        <f>+(((SUM(E26:E37))/(SUM(E14:E25)))-1)*100</f>
        <v>-1.7159840902137513</v>
      </c>
    </row>
    <row r="38" spans="1:15" ht="12.75">
      <c r="A38" s="243">
        <v>29952</v>
      </c>
      <c r="B38" s="101"/>
      <c r="C38" s="102">
        <v>1.5970425696890587</v>
      </c>
      <c r="D38" s="102">
        <v>53.294274108986215</v>
      </c>
      <c r="E38" s="247">
        <v>117.91905374361141</v>
      </c>
      <c r="F38" s="247">
        <v>147.306107194982</v>
      </c>
      <c r="G38" s="247">
        <v>124.1618354487046</v>
      </c>
      <c r="I38" s="247">
        <f t="shared" si="0"/>
        <v>16.11316113161132</v>
      </c>
      <c r="J38" s="102">
        <f t="shared" si="1"/>
        <v>-5.556455532156168</v>
      </c>
      <c r="K38" s="102">
        <f t="shared" si="2"/>
        <v>-2.5294930385801218</v>
      </c>
      <c r="L38" s="102">
        <f t="shared" si="3"/>
        <v>-5.584154960300158</v>
      </c>
      <c r="M38" s="102">
        <f t="shared" si="4"/>
        <v>-4.690831556503172</v>
      </c>
      <c r="N38" s="256">
        <f aca="true" t="shared" si="5" ref="N38:O101">+(((SUM(D27:D38))/(SUM(D15:D26)))-1)*100</f>
        <v>-2.68933817331789</v>
      </c>
      <c r="O38" s="256">
        <f t="shared" si="5"/>
        <v>-1.8502480119675924</v>
      </c>
    </row>
    <row r="39" spans="1:15" ht="12.75">
      <c r="A39" s="244">
        <v>29983</v>
      </c>
      <c r="B39" s="245"/>
      <c r="C39" s="246">
        <v>1.805131802815917</v>
      </c>
      <c r="D39" s="246">
        <v>61.39354115196422</v>
      </c>
      <c r="E39" s="248">
        <v>119.26912468931846</v>
      </c>
      <c r="F39" s="248">
        <v>148.1364992603081</v>
      </c>
      <c r="G39" s="248">
        <v>124.97098270821857</v>
      </c>
      <c r="I39" s="248">
        <f t="shared" si="0"/>
        <v>14.117647058823547</v>
      </c>
      <c r="J39" s="246">
        <f t="shared" si="1"/>
        <v>-6.722222222222241</v>
      </c>
      <c r="K39" s="246">
        <f t="shared" si="2"/>
        <v>-1.810098443950492</v>
      </c>
      <c r="L39" s="246">
        <f t="shared" si="3"/>
        <v>-5.946413137424389</v>
      </c>
      <c r="M39" s="246">
        <f t="shared" si="4"/>
        <v>-4.75839852738148</v>
      </c>
      <c r="N39" s="257">
        <f t="shared" si="5"/>
        <v>-2.9814084507041816</v>
      </c>
      <c r="O39" s="257">
        <f t="shared" si="5"/>
        <v>-1.8848259251149746</v>
      </c>
    </row>
    <row r="40" spans="1:15" ht="12.75">
      <c r="A40" s="243">
        <v>30011</v>
      </c>
      <c r="B40" s="101"/>
      <c r="C40" s="102">
        <v>1.9946114297281778</v>
      </c>
      <c r="D40" s="102">
        <v>66.77781687240898</v>
      </c>
      <c r="E40" s="247">
        <v>118.89624795193271</v>
      </c>
      <c r="F40" s="247">
        <v>147.9731434441784</v>
      </c>
      <c r="G40" s="247">
        <v>124.83813763576104</v>
      </c>
      <c r="I40" s="247">
        <f t="shared" si="0"/>
        <v>16.732673267326746</v>
      </c>
      <c r="J40" s="102">
        <f t="shared" si="1"/>
        <v>-4.572175048987603</v>
      </c>
      <c r="K40" s="102">
        <f t="shared" si="2"/>
        <v>-2.8982463509398704</v>
      </c>
      <c r="L40" s="102">
        <f t="shared" si="3"/>
        <v>-6.2446092806624165</v>
      </c>
      <c r="M40" s="102">
        <f t="shared" si="4"/>
        <v>-5.252062328139306</v>
      </c>
      <c r="N40" s="256">
        <f t="shared" si="5"/>
        <v>-3.473660513282295</v>
      </c>
      <c r="O40" s="256">
        <f t="shared" si="5"/>
        <v>-2.0690924387422704</v>
      </c>
    </row>
    <row r="41" spans="1:15" ht="12.75">
      <c r="A41" s="244">
        <v>30042</v>
      </c>
      <c r="B41" s="245"/>
      <c r="C41" s="246">
        <v>1.9252483520192254</v>
      </c>
      <c r="D41" s="246">
        <v>63.5052010694901</v>
      </c>
      <c r="E41" s="248">
        <v>118.40765084777208</v>
      </c>
      <c r="F41" s="248">
        <v>146.97939556272254</v>
      </c>
      <c r="G41" s="248">
        <v>124.02899037624707</v>
      </c>
      <c r="I41" s="248">
        <f t="shared" si="0"/>
        <v>18.54166666666668</v>
      </c>
      <c r="J41" s="246">
        <f t="shared" si="1"/>
        <v>-2.607598485910567</v>
      </c>
      <c r="K41" s="246">
        <f t="shared" si="2"/>
        <v>-2.4263615172706254</v>
      </c>
      <c r="L41" s="246">
        <f t="shared" si="3"/>
        <v>-6.7777585909169495</v>
      </c>
      <c r="M41" s="246">
        <f t="shared" si="4"/>
        <v>-5.476300046019322</v>
      </c>
      <c r="N41" s="257">
        <f t="shared" si="5"/>
        <v>-3.545139945667486</v>
      </c>
      <c r="O41" s="257">
        <f t="shared" si="5"/>
        <v>-2.172044142674179</v>
      </c>
    </row>
    <row r="42" spans="1:15" ht="12.75">
      <c r="A42" s="243">
        <v>30072</v>
      </c>
      <c r="B42" s="101"/>
      <c r="C42" s="102">
        <v>2.0605909426708404</v>
      </c>
      <c r="D42" s="102">
        <v>67.45427935681121</v>
      </c>
      <c r="E42" s="247">
        <v>118.27907266246662</v>
      </c>
      <c r="F42" s="247">
        <v>146.81603974659282</v>
      </c>
      <c r="G42" s="247">
        <v>123.88406847902067</v>
      </c>
      <c r="I42" s="247">
        <f t="shared" si="0"/>
        <v>22.289156626506013</v>
      </c>
      <c r="J42" s="102">
        <f t="shared" si="1"/>
        <v>0.203693644758296</v>
      </c>
      <c r="K42" s="102">
        <f t="shared" si="2"/>
        <v>-1.835449791911259</v>
      </c>
      <c r="L42" s="102">
        <f t="shared" si="3"/>
        <v>-6.298870547350132</v>
      </c>
      <c r="M42" s="102">
        <f t="shared" si="4"/>
        <v>-5.000926097425462</v>
      </c>
      <c r="N42" s="256">
        <f t="shared" si="5"/>
        <v>-3.039675526250196</v>
      </c>
      <c r="O42" s="256">
        <f t="shared" si="5"/>
        <v>-2.1598537836982956</v>
      </c>
    </row>
    <row r="43" spans="1:15" ht="12.75">
      <c r="A43" s="244">
        <v>30103</v>
      </c>
      <c r="B43" s="245"/>
      <c r="C43" s="246">
        <v>2.038597771689953</v>
      </c>
      <c r="D43" s="246">
        <v>64.19080493881668</v>
      </c>
      <c r="E43" s="248">
        <v>116.92900171675959</v>
      </c>
      <c r="F43" s="248">
        <v>146.16261648207393</v>
      </c>
      <c r="G43" s="248">
        <v>123.07492121950669</v>
      </c>
      <c r="I43" s="248">
        <f t="shared" si="0"/>
        <v>22.087132725430614</v>
      </c>
      <c r="J43" s="246">
        <f t="shared" si="1"/>
        <v>-1.5561474835272704</v>
      </c>
      <c r="K43" s="246">
        <f t="shared" si="2"/>
        <v>-2.560805743062289</v>
      </c>
      <c r="L43" s="246">
        <f t="shared" si="3"/>
        <v>-6.218883745305259</v>
      </c>
      <c r="M43" s="246">
        <f t="shared" si="4"/>
        <v>-5.129398622230507</v>
      </c>
      <c r="N43" s="257">
        <f t="shared" si="5"/>
        <v>-2.8947966371279277</v>
      </c>
      <c r="O43" s="257">
        <f t="shared" si="5"/>
        <v>-2.1652607294436854</v>
      </c>
    </row>
    <row r="44" spans="1:15" ht="12.75">
      <c r="A44" s="243">
        <v>30133</v>
      </c>
      <c r="B44" s="101"/>
      <c r="C44" s="102">
        <v>2.082584113651728</v>
      </c>
      <c r="D44" s="102">
        <v>65.27862974481485</v>
      </c>
      <c r="E44" s="247">
        <v>116.19610606051863</v>
      </c>
      <c r="F44" s="247">
        <v>145.16886860061808</v>
      </c>
      <c r="G44" s="247">
        <v>122.26577395999271</v>
      </c>
      <c r="I44" s="247">
        <f t="shared" si="0"/>
        <v>14.725069897483678</v>
      </c>
      <c r="J44" s="102">
        <f t="shared" si="1"/>
        <v>-5.8784763411097956</v>
      </c>
      <c r="K44" s="102">
        <f t="shared" si="2"/>
        <v>-3.067682076584821</v>
      </c>
      <c r="L44" s="102">
        <f t="shared" si="3"/>
        <v>-5.869891429075825</v>
      </c>
      <c r="M44" s="102">
        <f t="shared" si="4"/>
        <v>-5.054862609021848</v>
      </c>
      <c r="N44" s="256">
        <f t="shared" si="5"/>
        <v>-3.3268146261597353</v>
      </c>
      <c r="O44" s="256">
        <f t="shared" si="5"/>
        <v>-2.236317442393876</v>
      </c>
    </row>
    <row r="45" spans="1:15" ht="12.75">
      <c r="A45" s="244">
        <v>30164</v>
      </c>
      <c r="B45" s="245"/>
      <c r="C45" s="246">
        <v>2.1908581861730196</v>
      </c>
      <c r="D45" s="246">
        <v>67.51826905128169</v>
      </c>
      <c r="E45" s="248">
        <v>116.32468424582406</v>
      </c>
      <c r="F45" s="248">
        <v>145.16886860061808</v>
      </c>
      <c r="G45" s="248">
        <v>122.26577395999271</v>
      </c>
      <c r="I45" s="248">
        <f t="shared" si="0"/>
        <v>21.939736346515982</v>
      </c>
      <c r="J45" s="246">
        <f t="shared" si="1"/>
        <v>1.012035010940937</v>
      </c>
      <c r="K45" s="246">
        <f t="shared" si="2"/>
        <v>-3.457475189414172</v>
      </c>
      <c r="L45" s="246">
        <f t="shared" si="3"/>
        <v>-5.561459440311722</v>
      </c>
      <c r="M45" s="246">
        <f t="shared" si="4"/>
        <v>-4.956815621479538</v>
      </c>
      <c r="N45" s="257">
        <f t="shared" si="5"/>
        <v>-3.266874303771561</v>
      </c>
      <c r="O45" s="257">
        <f t="shared" si="5"/>
        <v>-2.415394941359339</v>
      </c>
    </row>
    <row r="46" spans="1:15" ht="12.75">
      <c r="A46" s="243">
        <v>30195</v>
      </c>
      <c r="B46" s="101"/>
      <c r="C46" s="102">
        <v>2.177323927107858</v>
      </c>
      <c r="D46" s="102">
        <v>67.39028966234073</v>
      </c>
      <c r="E46" s="247">
        <v>115.5917885895831</v>
      </c>
      <c r="F46" s="247">
        <v>145.16886860061808</v>
      </c>
      <c r="G46" s="247">
        <v>122.12085206276633</v>
      </c>
      <c r="I46" s="247">
        <f t="shared" si="0"/>
        <v>15.841584158415811</v>
      </c>
      <c r="J46" s="102">
        <f t="shared" si="1"/>
        <v>-3.7849125554685337</v>
      </c>
      <c r="K46" s="102">
        <f t="shared" si="2"/>
        <v>-3.2813340505648436</v>
      </c>
      <c r="L46" s="102">
        <f t="shared" si="3"/>
        <v>-5.561459440311722</v>
      </c>
      <c r="M46" s="102">
        <f t="shared" si="4"/>
        <v>-4.864051180731977</v>
      </c>
      <c r="N46" s="256">
        <f t="shared" si="5"/>
        <v>-3.6041872677055165</v>
      </c>
      <c r="O46" s="256">
        <f t="shared" si="5"/>
        <v>-2.5211868155199046</v>
      </c>
    </row>
    <row r="47" spans="1:15" ht="12.75">
      <c r="A47" s="244">
        <v>30225</v>
      </c>
      <c r="B47" s="245"/>
      <c r="C47" s="246">
        <v>2.238228092901085</v>
      </c>
      <c r="D47" s="246">
        <v>67.72852090454185</v>
      </c>
      <c r="E47" s="248">
        <v>116.08038569374374</v>
      </c>
      <c r="F47" s="248">
        <v>145.16886860061808</v>
      </c>
      <c r="G47" s="248">
        <v>122.12085206276633</v>
      </c>
      <c r="I47" s="248">
        <f t="shared" si="0"/>
        <v>18.019625334522704</v>
      </c>
      <c r="J47" s="246">
        <f t="shared" si="1"/>
        <v>-3.112331633320231</v>
      </c>
      <c r="K47" s="246">
        <f t="shared" si="2"/>
        <v>-3.267973856209183</v>
      </c>
      <c r="L47" s="246">
        <f t="shared" si="3"/>
        <v>-6.068880472121907</v>
      </c>
      <c r="M47" s="246">
        <f t="shared" si="4"/>
        <v>-5.362657931679937</v>
      </c>
      <c r="N47" s="257">
        <f t="shared" si="5"/>
        <v>-3.376101088806893</v>
      </c>
      <c r="O47" s="257">
        <f t="shared" si="5"/>
        <v>-2.635099813044395</v>
      </c>
    </row>
    <row r="48" spans="1:15" ht="12.75">
      <c r="A48" s="243">
        <v>30256</v>
      </c>
      <c r="B48" s="101"/>
      <c r="C48" s="102">
        <v>2.212851357153907</v>
      </c>
      <c r="D48" s="102">
        <v>66.50357532467837</v>
      </c>
      <c r="E48" s="247">
        <v>116.44040461259895</v>
      </c>
      <c r="F48" s="247">
        <v>144.51544533609916</v>
      </c>
      <c r="G48" s="247">
        <v>121.98800699030882</v>
      </c>
      <c r="I48" s="247">
        <f t="shared" si="0"/>
        <v>14.435695538057702</v>
      </c>
      <c r="J48" s="102">
        <f t="shared" si="1"/>
        <v>-5.690951516722809</v>
      </c>
      <c r="K48" s="102">
        <f t="shared" si="2"/>
        <v>-2.8638850155529583</v>
      </c>
      <c r="L48" s="102">
        <f t="shared" si="3"/>
        <v>-5.986539142755931</v>
      </c>
      <c r="M48" s="102">
        <f t="shared" si="4"/>
        <v>-5.065789473684212</v>
      </c>
      <c r="N48" s="256">
        <f t="shared" si="5"/>
        <v>-3.86118475180548</v>
      </c>
      <c r="O48" s="256">
        <f t="shared" si="5"/>
        <v>-2.6828358871469393</v>
      </c>
    </row>
    <row r="49" spans="1:15" ht="12.75">
      <c r="A49" s="244">
        <v>30286</v>
      </c>
      <c r="B49" s="245"/>
      <c r="C49" s="246">
        <v>1.9590839996821285</v>
      </c>
      <c r="D49" s="246">
        <v>57.51759394403797</v>
      </c>
      <c r="E49" s="248">
        <v>115.59178858958312</v>
      </c>
      <c r="F49" s="248">
        <v>140.8943914118902</v>
      </c>
      <c r="G49" s="248">
        <v>119.548488386998</v>
      </c>
      <c r="I49" s="248">
        <f t="shared" si="0"/>
        <v>16.61631419939573</v>
      </c>
      <c r="J49" s="246">
        <f t="shared" si="1"/>
        <v>-0.928987561013983</v>
      </c>
      <c r="K49" s="246">
        <f t="shared" si="2"/>
        <v>-2.9786315562270627</v>
      </c>
      <c r="L49" s="246">
        <f t="shared" si="3"/>
        <v>-6.647424912059153</v>
      </c>
      <c r="M49" s="246">
        <f t="shared" si="4"/>
        <v>-5.570924353715567</v>
      </c>
      <c r="N49" s="257">
        <f t="shared" si="5"/>
        <v>-3.286514592032741</v>
      </c>
      <c r="O49" s="257">
        <f t="shared" si="5"/>
        <v>-2.7465490251885827</v>
      </c>
    </row>
    <row r="50" spans="1:15" ht="12.75">
      <c r="A50" s="243">
        <v>30317</v>
      </c>
      <c r="B50" s="101"/>
      <c r="C50" s="102">
        <v>1.8880291395900306</v>
      </c>
      <c r="D50" s="102">
        <v>53.0200325612556</v>
      </c>
      <c r="E50" s="247">
        <v>113.25166561702426</v>
      </c>
      <c r="F50" s="247">
        <v>135.63977932638397</v>
      </c>
      <c r="G50" s="247">
        <v>115.74428858480543</v>
      </c>
      <c r="I50" s="247">
        <f t="shared" si="0"/>
        <v>18.220338983050798</v>
      </c>
      <c r="J50" s="102">
        <f t="shared" si="1"/>
        <v>-0.5145797598627544</v>
      </c>
      <c r="K50" s="102">
        <f t="shared" si="2"/>
        <v>-3.958128884527301</v>
      </c>
      <c r="L50" s="102">
        <f t="shared" si="3"/>
        <v>-7.919785602070018</v>
      </c>
      <c r="M50" s="102">
        <f t="shared" si="4"/>
        <v>-6.779496157961306</v>
      </c>
      <c r="N50" s="256">
        <f t="shared" si="5"/>
        <v>-2.938051462096347</v>
      </c>
      <c r="O50" s="256">
        <f t="shared" si="5"/>
        <v>-2.8637895074603015</v>
      </c>
    </row>
    <row r="51" spans="1:15" ht="12.75">
      <c r="A51" s="244">
        <v>30348</v>
      </c>
      <c r="B51" s="245"/>
      <c r="C51" s="246">
        <v>2.1637896680426962</v>
      </c>
      <c r="D51" s="246">
        <v>62.006013941895986</v>
      </c>
      <c r="E51" s="248">
        <v>114.73031474803675</v>
      </c>
      <c r="F51" s="248">
        <v>135.96649095864342</v>
      </c>
      <c r="G51" s="248">
        <v>116.28774569940438</v>
      </c>
      <c r="I51" s="248">
        <f t="shared" si="0"/>
        <v>19.86879100281158</v>
      </c>
      <c r="J51" s="246">
        <f t="shared" si="1"/>
        <v>0.9976176295414252</v>
      </c>
      <c r="K51" s="246">
        <f t="shared" si="2"/>
        <v>-3.8055196205260655</v>
      </c>
      <c r="L51" s="246">
        <f t="shared" si="3"/>
        <v>-8.215401580591786</v>
      </c>
      <c r="M51" s="246">
        <f t="shared" si="4"/>
        <v>-6.94820255121763</v>
      </c>
      <c r="N51" s="257">
        <f t="shared" si="5"/>
        <v>-2.3146427575954864</v>
      </c>
      <c r="O51" s="257">
        <f t="shared" si="5"/>
        <v>-3.0306276389670095</v>
      </c>
    </row>
    <row r="52" spans="1:15" ht="12.75">
      <c r="A52" s="243">
        <v>30376</v>
      </c>
      <c r="B52" s="101"/>
      <c r="C52" s="102">
        <v>2.28559799962915</v>
      </c>
      <c r="D52" s="102">
        <v>63.16696982728899</v>
      </c>
      <c r="E52" s="247">
        <v>115.33463221897227</v>
      </c>
      <c r="F52" s="247">
        <v>135.31306769412453</v>
      </c>
      <c r="G52" s="247">
        <v>116.15490062694687</v>
      </c>
      <c r="I52" s="247">
        <f t="shared" si="0"/>
        <v>14.588634435962655</v>
      </c>
      <c r="J52" s="102">
        <f t="shared" si="1"/>
        <v>-5.40725530458589</v>
      </c>
      <c r="K52" s="102">
        <f t="shared" si="2"/>
        <v>-2.995566129555516</v>
      </c>
      <c r="L52" s="102">
        <f t="shared" si="3"/>
        <v>-8.55565777368903</v>
      </c>
      <c r="M52" s="102">
        <f t="shared" si="4"/>
        <v>-6.955596401276964</v>
      </c>
      <c r="N52" s="256">
        <f t="shared" si="5"/>
        <v>-2.3765655246402506</v>
      </c>
      <c r="O52" s="256">
        <f t="shared" si="5"/>
        <v>-3.039007758597556</v>
      </c>
    </row>
    <row r="53" spans="1:15" ht="12.75">
      <c r="A53" s="244">
        <v>30407</v>
      </c>
      <c r="B53" s="245"/>
      <c r="C53" s="246">
        <v>2.2365363105179394</v>
      </c>
      <c r="D53" s="246">
        <v>60.71707866756201</v>
      </c>
      <c r="E53" s="248">
        <v>114.73031474803675</v>
      </c>
      <c r="F53" s="248">
        <v>134.31931981266868</v>
      </c>
      <c r="G53" s="248">
        <v>115.34575336743289</v>
      </c>
      <c r="I53" s="248">
        <f t="shared" si="0"/>
        <v>16.16871704745162</v>
      </c>
      <c r="J53" s="246">
        <f t="shared" si="1"/>
        <v>-4.390384338563392</v>
      </c>
      <c r="K53" s="246">
        <f t="shared" si="2"/>
        <v>-3.1056575089586147</v>
      </c>
      <c r="L53" s="246">
        <f t="shared" si="3"/>
        <v>-8.613503751041929</v>
      </c>
      <c r="M53" s="246">
        <f t="shared" si="4"/>
        <v>-7.000973709834469</v>
      </c>
      <c r="N53" s="257">
        <f t="shared" si="5"/>
        <v>-2.5208021690351523</v>
      </c>
      <c r="O53" s="257">
        <f t="shared" si="5"/>
        <v>-3.0963611255582224</v>
      </c>
    </row>
    <row r="54" spans="1:15" ht="12.75">
      <c r="A54" s="243">
        <v>30437</v>
      </c>
      <c r="B54" s="101"/>
      <c r="C54" s="102">
        <v>2.319433647292054</v>
      </c>
      <c r="D54" s="102">
        <v>62.00601394189598</v>
      </c>
      <c r="E54" s="247">
        <v>113.99741909179578</v>
      </c>
      <c r="F54" s="247">
        <v>133.66589654814976</v>
      </c>
      <c r="G54" s="247">
        <v>114.80229625283394</v>
      </c>
      <c r="I54" s="247">
        <f t="shared" si="0"/>
        <v>12.561576354679783</v>
      </c>
      <c r="J54" s="102">
        <f t="shared" si="1"/>
        <v>-8.076975199891589</v>
      </c>
      <c r="K54" s="102">
        <f t="shared" si="2"/>
        <v>-3.6199586911620507</v>
      </c>
      <c r="L54" s="102">
        <f t="shared" si="3"/>
        <v>-8.9568845618915</v>
      </c>
      <c r="M54" s="102">
        <f t="shared" si="4"/>
        <v>-7.330863716123992</v>
      </c>
      <c r="N54" s="256">
        <f t="shared" si="5"/>
        <v>-3.234287183202267</v>
      </c>
      <c r="O54" s="256">
        <f t="shared" si="5"/>
        <v>-3.2457385087924284</v>
      </c>
    </row>
    <row r="55" spans="1:15" ht="12.75">
      <c r="A55" s="244">
        <v>30468</v>
      </c>
      <c r="B55" s="245"/>
      <c r="C55" s="246">
        <v>2.3025158234606016</v>
      </c>
      <c r="D55" s="246">
        <v>60.78106836203248</v>
      </c>
      <c r="E55" s="248">
        <v>113.86884090649035</v>
      </c>
      <c r="F55" s="248">
        <v>132.5087928505642</v>
      </c>
      <c r="G55" s="248">
        <v>114.11391724100861</v>
      </c>
      <c r="I55" s="248">
        <f t="shared" si="0"/>
        <v>12.946058091286261</v>
      </c>
      <c r="J55" s="246">
        <f t="shared" si="1"/>
        <v>-5.3118769581316005</v>
      </c>
      <c r="K55" s="246">
        <f t="shared" si="2"/>
        <v>-2.6171101825379073</v>
      </c>
      <c r="L55" s="246">
        <f t="shared" si="3"/>
        <v>-9.341529291235906</v>
      </c>
      <c r="M55" s="246">
        <f t="shared" si="4"/>
        <v>-7.2809341575900355</v>
      </c>
      <c r="N55" s="257">
        <f t="shared" si="5"/>
        <v>-3.545020591538739</v>
      </c>
      <c r="O55" s="257">
        <f t="shared" si="5"/>
        <v>-3.25182031735175</v>
      </c>
    </row>
    <row r="56" spans="1:15" ht="12.75">
      <c r="A56" s="243">
        <v>30498</v>
      </c>
      <c r="B56" s="101"/>
      <c r="C56" s="102">
        <v>2.4074063312156038</v>
      </c>
      <c r="D56" s="102">
        <v>62.280255489626605</v>
      </c>
      <c r="E56" s="247">
        <v>113.00736706494395</v>
      </c>
      <c r="F56" s="247">
        <v>131.85536958604527</v>
      </c>
      <c r="G56" s="247">
        <v>113.30476998149462</v>
      </c>
      <c r="I56" s="247">
        <f t="shared" si="0"/>
        <v>15.597075548334672</v>
      </c>
      <c r="J56" s="102">
        <f t="shared" si="1"/>
        <v>-4.593194230499931</v>
      </c>
      <c r="K56" s="102">
        <f t="shared" si="2"/>
        <v>-2.7442735421046582</v>
      </c>
      <c r="L56" s="102">
        <f t="shared" si="3"/>
        <v>-9.171042760690174</v>
      </c>
      <c r="M56" s="102">
        <f t="shared" si="4"/>
        <v>-7.3291189253259725</v>
      </c>
      <c r="N56" s="256">
        <f t="shared" si="5"/>
        <v>-3.4248347564274306</v>
      </c>
      <c r="O56" s="256">
        <f t="shared" si="5"/>
        <v>-3.2259228846518218</v>
      </c>
    </row>
    <row r="57" spans="1:15" ht="12.75">
      <c r="A57" s="244">
        <v>30529</v>
      </c>
      <c r="B57" s="245"/>
      <c r="C57" s="246">
        <v>2.5478242690166546</v>
      </c>
      <c r="D57" s="246">
        <v>65.55287129254549</v>
      </c>
      <c r="E57" s="248">
        <v>113.13594525024936</v>
      </c>
      <c r="F57" s="248">
        <v>132.34543703443444</v>
      </c>
      <c r="G57" s="248">
        <v>113.71538202363604</v>
      </c>
      <c r="I57" s="248">
        <f t="shared" si="0"/>
        <v>16.293436293436294</v>
      </c>
      <c r="J57" s="246">
        <f t="shared" si="1"/>
        <v>-2.910912537232613</v>
      </c>
      <c r="K57" s="246">
        <f t="shared" si="2"/>
        <v>-2.741240190118266</v>
      </c>
      <c r="L57" s="246">
        <f t="shared" si="3"/>
        <v>-8.833458364591152</v>
      </c>
      <c r="M57" s="246">
        <f t="shared" si="4"/>
        <v>-6.9932832872382615</v>
      </c>
      <c r="N57" s="257">
        <f t="shared" si="5"/>
        <v>-3.761457109283173</v>
      </c>
      <c r="O57" s="257">
        <f t="shared" si="5"/>
        <v>-3.1666018081938807</v>
      </c>
    </row>
    <row r="58" spans="1:15" ht="12.75">
      <c r="A58" s="243">
        <v>30560</v>
      </c>
      <c r="B58" s="101"/>
      <c r="C58" s="102">
        <v>2.679783294901979</v>
      </c>
      <c r="D58" s="102">
        <v>68.20387292060828</v>
      </c>
      <c r="E58" s="247">
        <v>112.89164669816904</v>
      </c>
      <c r="F58" s="247">
        <v>133.0124732836308</v>
      </c>
      <c r="G58" s="247">
        <v>113.98107216855108</v>
      </c>
      <c r="I58" s="247">
        <f t="shared" si="0"/>
        <v>23.076923076923062</v>
      </c>
      <c r="J58" s="102">
        <f t="shared" si="1"/>
        <v>1.207270754205103</v>
      </c>
      <c r="K58" s="102">
        <f t="shared" si="2"/>
        <v>-2.3359288097886566</v>
      </c>
      <c r="L58" s="102">
        <f t="shared" si="3"/>
        <v>-8.373968492123051</v>
      </c>
      <c r="M58" s="102">
        <f t="shared" si="4"/>
        <v>-6.665348101265833</v>
      </c>
      <c r="N58" s="256">
        <f t="shared" si="5"/>
        <v>-3.3274378021459605</v>
      </c>
      <c r="O58" s="256">
        <f t="shared" si="5"/>
        <v>-3.08915347756642</v>
      </c>
    </row>
    <row r="59" spans="1:15" ht="12.75">
      <c r="A59" s="244">
        <v>30590</v>
      </c>
      <c r="B59" s="245"/>
      <c r="C59" s="246">
        <v>2.762680631676093</v>
      </c>
      <c r="D59" s="246">
        <v>69.62992896880758</v>
      </c>
      <c r="E59" s="248">
        <v>113.13594525024936</v>
      </c>
      <c r="F59" s="248">
        <v>133.66589654814973</v>
      </c>
      <c r="G59" s="248">
        <v>114.52452928315003</v>
      </c>
      <c r="I59" s="248">
        <f t="shared" si="0"/>
        <v>23.43159486016626</v>
      </c>
      <c r="J59" s="246">
        <f t="shared" si="1"/>
        <v>2.8073964097719006</v>
      </c>
      <c r="K59" s="246">
        <f t="shared" si="2"/>
        <v>-2.5365529463890035</v>
      </c>
      <c r="L59" s="246">
        <f t="shared" si="3"/>
        <v>-7.923855963991011</v>
      </c>
      <c r="M59" s="246">
        <f t="shared" si="4"/>
        <v>-6.220332278481012</v>
      </c>
      <c r="N59" s="257">
        <f t="shared" si="5"/>
        <v>-2.8094404767534997</v>
      </c>
      <c r="O59" s="257">
        <f t="shared" si="5"/>
        <v>-3.0285657084095474</v>
      </c>
    </row>
    <row r="60" spans="1:15" ht="12.75">
      <c r="A60" s="243">
        <v>30621</v>
      </c>
      <c r="B60" s="101"/>
      <c r="C60" s="102">
        <v>2.8641875746648044</v>
      </c>
      <c r="D60" s="102">
        <v>73.16764493453273</v>
      </c>
      <c r="E60" s="247">
        <v>113.00736706494394</v>
      </c>
      <c r="F60" s="247">
        <v>133.82925236427945</v>
      </c>
      <c r="G60" s="247">
        <v>114.65737435560754</v>
      </c>
      <c r="I60" s="247">
        <f t="shared" si="0"/>
        <v>29.43425076452597</v>
      </c>
      <c r="J60" s="102">
        <f t="shared" si="1"/>
        <v>10.020618556701022</v>
      </c>
      <c r="K60" s="102">
        <f t="shared" si="2"/>
        <v>-2.9483215547703168</v>
      </c>
      <c r="L60" s="102">
        <f t="shared" si="3"/>
        <v>-7.394498869630761</v>
      </c>
      <c r="M60" s="102">
        <f t="shared" si="4"/>
        <v>-6.009306009306014</v>
      </c>
      <c r="N60" s="256">
        <f t="shared" si="5"/>
        <v>-1.435821853493846</v>
      </c>
      <c r="O60" s="256">
        <f t="shared" si="5"/>
        <v>-3.035942346287146</v>
      </c>
    </row>
    <row r="61" spans="1:15" ht="12.75">
      <c r="A61" s="244">
        <v>30651</v>
      </c>
      <c r="B61" s="245"/>
      <c r="C61" s="246">
        <v>2.554591398549235</v>
      </c>
      <c r="D61" s="246">
        <v>64.05368416495138</v>
      </c>
      <c r="E61" s="248">
        <v>112.64734814608872</v>
      </c>
      <c r="F61" s="248">
        <v>132.1820812183047</v>
      </c>
      <c r="G61" s="248">
        <v>113.43761505395216</v>
      </c>
      <c r="I61" s="248">
        <f t="shared" si="0"/>
        <v>30.397236614853185</v>
      </c>
      <c r="J61" s="246">
        <f t="shared" si="1"/>
        <v>11.363636363636376</v>
      </c>
      <c r="K61" s="246">
        <f t="shared" si="2"/>
        <v>-2.5472747497219284</v>
      </c>
      <c r="L61" s="246">
        <f t="shared" si="3"/>
        <v>-6.183574879227082</v>
      </c>
      <c r="M61" s="246">
        <f t="shared" si="4"/>
        <v>-5.111627437114841</v>
      </c>
      <c r="N61" s="257">
        <f t="shared" si="5"/>
        <v>-0.5162119085567407</v>
      </c>
      <c r="O61" s="257">
        <f t="shared" si="5"/>
        <v>-3.0006218905472393</v>
      </c>
    </row>
    <row r="62" spans="1:15" ht="12.75">
      <c r="A62" s="243">
        <v>30682</v>
      </c>
      <c r="B62" s="101"/>
      <c r="C62" s="102">
        <v>2.449700890794233</v>
      </c>
      <c r="D62" s="102">
        <v>57.79183549176861</v>
      </c>
      <c r="E62" s="247">
        <v>111.541575752462</v>
      </c>
      <c r="F62" s="247">
        <v>129.0647077271624</v>
      </c>
      <c r="G62" s="247">
        <v>111.2637865955564</v>
      </c>
      <c r="I62" s="247">
        <f t="shared" si="0"/>
        <v>29.74910394265231</v>
      </c>
      <c r="J62" s="102">
        <f t="shared" si="1"/>
        <v>9.000000000000007</v>
      </c>
      <c r="K62" s="102">
        <f t="shared" si="2"/>
        <v>-1.509990917347881</v>
      </c>
      <c r="L62" s="102">
        <f t="shared" si="3"/>
        <v>-4.847450822962673</v>
      </c>
      <c r="M62" s="102">
        <f t="shared" si="4"/>
        <v>-3.8710350584307163</v>
      </c>
      <c r="N62" s="256">
        <f t="shared" si="5"/>
        <v>0.14040264623291776</v>
      </c>
      <c r="O62" s="256">
        <f t="shared" si="5"/>
        <v>-2.7995705673465876</v>
      </c>
    </row>
    <row r="63" spans="1:15" ht="12.75">
      <c r="A63" s="244">
        <v>30713</v>
      </c>
      <c r="B63" s="245"/>
      <c r="C63" s="246">
        <v>2.8405026213007716</v>
      </c>
      <c r="D63" s="246">
        <v>67.72852090454187</v>
      </c>
      <c r="E63" s="248">
        <v>112.27447140870295</v>
      </c>
      <c r="F63" s="248">
        <v>130.6982658884597</v>
      </c>
      <c r="G63" s="248">
        <v>112.49562272198068</v>
      </c>
      <c r="I63" s="248">
        <f t="shared" si="0"/>
        <v>31.274433150899128</v>
      </c>
      <c r="J63" s="246">
        <f t="shared" si="1"/>
        <v>9.228954739790684</v>
      </c>
      <c r="K63" s="246">
        <f t="shared" si="2"/>
        <v>-2.140535694273271</v>
      </c>
      <c r="L63" s="246">
        <f t="shared" si="3"/>
        <v>-3.874649579495393</v>
      </c>
      <c r="M63" s="246">
        <f t="shared" si="4"/>
        <v>-3.260982448852412</v>
      </c>
      <c r="N63" s="257">
        <f t="shared" si="5"/>
        <v>0.8048887779244174</v>
      </c>
      <c r="O63" s="257">
        <f t="shared" si="5"/>
        <v>-2.6595352947674566</v>
      </c>
    </row>
    <row r="64" spans="1:15" ht="12.75">
      <c r="A64" s="243">
        <v>30742</v>
      </c>
      <c r="B64" s="101"/>
      <c r="C64" s="102">
        <v>3.073968590174808</v>
      </c>
      <c r="D64" s="102">
        <v>72.49118245013051</v>
      </c>
      <c r="E64" s="247">
        <v>112.7630685128636</v>
      </c>
      <c r="F64" s="247">
        <v>131.85536958604527</v>
      </c>
      <c r="G64" s="247">
        <v>113.30476998149464</v>
      </c>
      <c r="I64" s="247">
        <f t="shared" si="0"/>
        <v>34.49296817172467</v>
      </c>
      <c r="J64" s="102">
        <f t="shared" si="1"/>
        <v>14.76121562952246</v>
      </c>
      <c r="K64" s="102">
        <f t="shared" si="2"/>
        <v>-2.2296544035674826</v>
      </c>
      <c r="L64" s="102">
        <f t="shared" si="3"/>
        <v>-2.555331991951726</v>
      </c>
      <c r="M64" s="102">
        <f t="shared" si="4"/>
        <v>-2.453732584736956</v>
      </c>
      <c r="N64" s="256">
        <f t="shared" si="5"/>
        <v>2.4989249366907273</v>
      </c>
      <c r="O64" s="256">
        <f t="shared" si="5"/>
        <v>-2.595269079196305</v>
      </c>
    </row>
    <row r="65" spans="1:15" ht="12.75">
      <c r="A65" s="244">
        <v>30773</v>
      </c>
      <c r="B65" s="245"/>
      <c r="C65" s="246">
        <v>2.7931327145727067</v>
      </c>
      <c r="D65" s="246">
        <v>63.70631153782592</v>
      </c>
      <c r="E65" s="248">
        <v>112.89164669816903</v>
      </c>
      <c r="F65" s="248">
        <v>130.8752346892669</v>
      </c>
      <c r="G65" s="248">
        <v>112.76131286689572</v>
      </c>
      <c r="I65" s="248">
        <f t="shared" si="0"/>
        <v>24.886535552193646</v>
      </c>
      <c r="J65" s="246">
        <f t="shared" si="1"/>
        <v>4.9232158988256725</v>
      </c>
      <c r="K65" s="246">
        <f t="shared" si="2"/>
        <v>-1.6026000224140247</v>
      </c>
      <c r="L65" s="246">
        <f t="shared" si="3"/>
        <v>-2.564102564102577</v>
      </c>
      <c r="M65" s="246">
        <f t="shared" si="4"/>
        <v>-2.2406030782116892</v>
      </c>
      <c r="N65" s="257">
        <f t="shared" si="5"/>
        <v>3.265756315114343</v>
      </c>
      <c r="O65" s="257">
        <f t="shared" si="5"/>
        <v>-2.4698098366723764</v>
      </c>
    </row>
    <row r="66" spans="1:15" ht="12.75">
      <c r="A66" s="243">
        <v>30803</v>
      </c>
      <c r="B66" s="101"/>
      <c r="C66" s="102">
        <v>3.175475533163519</v>
      </c>
      <c r="D66" s="102">
        <v>71.26623687026702</v>
      </c>
      <c r="E66" s="247">
        <v>112.7630685128636</v>
      </c>
      <c r="F66" s="247">
        <v>131.69201376991555</v>
      </c>
      <c r="G66" s="247">
        <v>113.17192490903713</v>
      </c>
      <c r="I66" s="247">
        <f t="shared" si="0"/>
        <v>36.90736688548504</v>
      </c>
      <c r="J66" s="102">
        <f t="shared" si="1"/>
        <v>14.93439481055583</v>
      </c>
      <c r="K66" s="102">
        <f t="shared" si="2"/>
        <v>-1.0827881795623995</v>
      </c>
      <c r="L66" s="102">
        <f t="shared" si="3"/>
        <v>-1.476728791119264</v>
      </c>
      <c r="M66" s="102">
        <f t="shared" si="4"/>
        <v>-1.4201556911424218</v>
      </c>
      <c r="N66" s="256">
        <f t="shared" si="5"/>
        <v>5.232143935277445</v>
      </c>
      <c r="O66" s="256">
        <f t="shared" si="5"/>
        <v>-2.2574536813574575</v>
      </c>
    </row>
    <row r="67" spans="1:15" ht="12.75">
      <c r="A67" s="244">
        <v>30834</v>
      </c>
      <c r="B67" s="245"/>
      <c r="C67" s="246">
        <v>3.146715232650051</v>
      </c>
      <c r="D67" s="246">
        <v>69.227708032136</v>
      </c>
      <c r="E67" s="248">
        <v>112.89164669816903</v>
      </c>
      <c r="F67" s="248">
        <v>131.3653021376561</v>
      </c>
      <c r="G67" s="248">
        <v>113.03907983657962</v>
      </c>
      <c r="I67" s="248">
        <f t="shared" si="0"/>
        <v>36.66421748714184</v>
      </c>
      <c r="J67" s="246">
        <f t="shared" si="1"/>
        <v>13.896826590464805</v>
      </c>
      <c r="K67" s="246">
        <f t="shared" si="2"/>
        <v>-0.8581752484191907</v>
      </c>
      <c r="L67" s="246">
        <f t="shared" si="3"/>
        <v>-0.8629545921512216</v>
      </c>
      <c r="M67" s="246">
        <f t="shared" si="4"/>
        <v>-0.9418986136098817</v>
      </c>
      <c r="N67" s="257">
        <f t="shared" si="5"/>
        <v>6.829043448727612</v>
      </c>
      <c r="O67" s="257">
        <f t="shared" si="5"/>
        <v>-2.111745771857043</v>
      </c>
    </row>
    <row r="68" spans="1:15" ht="12.75">
      <c r="A68" s="243">
        <v>30864</v>
      </c>
      <c r="B68" s="101"/>
      <c r="C68" s="102">
        <v>3.2516057404050525</v>
      </c>
      <c r="D68" s="102">
        <v>69.70306004820242</v>
      </c>
      <c r="E68" s="247">
        <v>113.25166561702423</v>
      </c>
      <c r="F68" s="247">
        <v>132.01872540217502</v>
      </c>
      <c r="G68" s="247">
        <v>113.57046012640971</v>
      </c>
      <c r="I68" s="247">
        <f t="shared" si="0"/>
        <v>35.06676036542513</v>
      </c>
      <c r="J68" s="102">
        <f t="shared" si="1"/>
        <v>11.918391310729536</v>
      </c>
      <c r="K68" s="102">
        <f t="shared" si="2"/>
        <v>0.2161793150528668</v>
      </c>
      <c r="L68" s="102">
        <f t="shared" si="3"/>
        <v>0.12389015073304144</v>
      </c>
      <c r="M68" s="102">
        <f t="shared" si="4"/>
        <v>0.2344915796206104</v>
      </c>
      <c r="N68" s="256">
        <f t="shared" si="5"/>
        <v>8.2446355067346</v>
      </c>
      <c r="O68" s="256">
        <f t="shared" si="5"/>
        <v>-1.867668724241489</v>
      </c>
    </row>
    <row r="69" spans="1:15" ht="12.75">
      <c r="A69" s="244">
        <v>30895</v>
      </c>
      <c r="B69" s="245"/>
      <c r="C69" s="246">
        <v>3.4309346730184425</v>
      </c>
      <c r="D69" s="246">
        <v>72.69229291846631</v>
      </c>
      <c r="E69" s="248">
        <v>113.86884090649032</v>
      </c>
      <c r="F69" s="248">
        <v>132.34543703443447</v>
      </c>
      <c r="G69" s="248">
        <v>113.84822709609361</v>
      </c>
      <c r="I69" s="248">
        <f t="shared" si="0"/>
        <v>34.66135458167328</v>
      </c>
      <c r="J69" s="246">
        <f t="shared" si="1"/>
        <v>10.891089108910922</v>
      </c>
      <c r="K69" s="246">
        <f t="shared" si="2"/>
        <v>0.647800886464367</v>
      </c>
      <c r="L69" s="246">
        <f t="shared" si="3"/>
        <v>2.220446049250313E-14</v>
      </c>
      <c r="M69" s="246">
        <f t="shared" si="4"/>
        <v>0.11682242990658231</v>
      </c>
      <c r="N69" s="257">
        <f t="shared" si="5"/>
        <v>9.48241126265279</v>
      </c>
      <c r="O69" s="257">
        <f t="shared" si="5"/>
        <v>-1.5869455503841556</v>
      </c>
    </row>
    <row r="70" spans="1:15" ht="12.75">
      <c r="A70" s="243">
        <v>30926</v>
      </c>
      <c r="B70" s="101"/>
      <c r="C70" s="102">
        <v>3.45292784399933</v>
      </c>
      <c r="D70" s="102">
        <v>72.76542399786115</v>
      </c>
      <c r="E70" s="247">
        <v>114.11313945857063</v>
      </c>
      <c r="F70" s="247">
        <v>133.17582909976056</v>
      </c>
      <c r="G70" s="247">
        <v>114.39168421069255</v>
      </c>
      <c r="I70" s="247">
        <f t="shared" si="0"/>
        <v>28.8510101010101</v>
      </c>
      <c r="J70" s="102">
        <f t="shared" si="1"/>
        <v>6.688111513202011</v>
      </c>
      <c r="K70" s="102">
        <f t="shared" si="2"/>
        <v>1.0820045558086466</v>
      </c>
      <c r="L70" s="102">
        <f t="shared" si="3"/>
        <v>0.12281240405283</v>
      </c>
      <c r="M70" s="102">
        <f t="shared" si="4"/>
        <v>0.3602458147913046</v>
      </c>
      <c r="N70" s="256">
        <f t="shared" si="5"/>
        <v>9.972191052349167</v>
      </c>
      <c r="O70" s="256">
        <f t="shared" si="5"/>
        <v>-1.3044536839345588</v>
      </c>
    </row>
    <row r="71" spans="1:15" ht="12.75">
      <c r="A71" s="244">
        <v>30956</v>
      </c>
      <c r="B71" s="245"/>
      <c r="C71" s="246">
        <v>3.76929114964748</v>
      </c>
      <c r="D71" s="246">
        <v>78.81702081778378</v>
      </c>
      <c r="E71" s="248">
        <v>113.86884090649032</v>
      </c>
      <c r="F71" s="248">
        <v>134.4826756287984</v>
      </c>
      <c r="G71" s="248">
        <v>115.20083147020654</v>
      </c>
      <c r="I71" s="248">
        <f t="shared" si="0"/>
        <v>36.43600734843846</v>
      </c>
      <c r="J71" s="246">
        <f t="shared" si="1"/>
        <v>13.194170933438398</v>
      </c>
      <c r="K71" s="246">
        <f t="shared" si="2"/>
        <v>0.647800886464367</v>
      </c>
      <c r="L71" s="246">
        <f t="shared" si="3"/>
        <v>0.6110601894286916</v>
      </c>
      <c r="M71" s="246">
        <f t="shared" si="4"/>
        <v>0.5905304228620123</v>
      </c>
      <c r="N71" s="257">
        <f t="shared" si="5"/>
        <v>10.916589615066453</v>
      </c>
      <c r="O71" s="257">
        <f t="shared" si="5"/>
        <v>-1.0388611004232606</v>
      </c>
    </row>
    <row r="72" spans="1:15" ht="12.75">
      <c r="A72" s="243">
        <v>30987</v>
      </c>
      <c r="B72" s="101"/>
      <c r="C72" s="102">
        <v>3.6914691600228013</v>
      </c>
      <c r="D72" s="102">
        <v>76.50425043192212</v>
      </c>
      <c r="E72" s="247">
        <v>113.62454235441001</v>
      </c>
      <c r="F72" s="247">
        <v>134.80938726105785</v>
      </c>
      <c r="G72" s="247">
        <v>115.34575336743292</v>
      </c>
      <c r="I72" s="247">
        <f t="shared" si="0"/>
        <v>28.883638511518008</v>
      </c>
      <c r="J72" s="102">
        <f t="shared" si="1"/>
        <v>4.560219890054995</v>
      </c>
      <c r="K72" s="102">
        <f t="shared" si="2"/>
        <v>0.5461372169757617</v>
      </c>
      <c r="L72" s="102">
        <f t="shared" si="3"/>
        <v>0.7323771742447471</v>
      </c>
      <c r="M72" s="102">
        <f t="shared" si="4"/>
        <v>0.6003791868548936</v>
      </c>
      <c r="N72" s="256">
        <f t="shared" si="5"/>
        <v>10.381670183901148</v>
      </c>
      <c r="O72" s="256">
        <f t="shared" si="5"/>
        <v>-0.7451172242502135</v>
      </c>
    </row>
    <row r="73" spans="1:15" ht="12.75">
      <c r="A73" s="244">
        <v>31017</v>
      </c>
      <c r="B73" s="245"/>
      <c r="C73" s="246">
        <v>3.3751058543746506</v>
      </c>
      <c r="D73" s="246">
        <v>67.45427935681126</v>
      </c>
      <c r="E73" s="248">
        <v>112.76306851286363</v>
      </c>
      <c r="F73" s="248">
        <v>131.20194632152635</v>
      </c>
      <c r="G73" s="248">
        <v>112.89415793935325</v>
      </c>
      <c r="I73" s="248">
        <f t="shared" si="0"/>
        <v>32.11920529801322</v>
      </c>
      <c r="J73" s="246">
        <f t="shared" si="1"/>
        <v>5.308976737548221</v>
      </c>
      <c r="K73" s="246">
        <f t="shared" si="2"/>
        <v>0.10272799908688235</v>
      </c>
      <c r="L73" s="246">
        <f t="shared" si="3"/>
        <v>-0.7415036045313905</v>
      </c>
      <c r="M73" s="246">
        <f t="shared" si="4"/>
        <v>-0.4790801660810917</v>
      </c>
      <c r="N73" s="257">
        <f t="shared" si="5"/>
        <v>9.882831181253039</v>
      </c>
      <c r="O73" s="257">
        <f t="shared" si="5"/>
        <v>-0.5223310673845183</v>
      </c>
    </row>
    <row r="74" spans="1:15" ht="12.75">
      <c r="A74" s="243">
        <v>31048</v>
      </c>
      <c r="B74" s="101"/>
      <c r="C74" s="102">
        <v>3.1940851393781156</v>
      </c>
      <c r="D74" s="102">
        <v>61.256420378098966</v>
      </c>
      <c r="E74" s="247">
        <v>111.65729611923692</v>
      </c>
      <c r="F74" s="247">
        <v>127.09082494892819</v>
      </c>
      <c r="G74" s="247">
        <v>110.1889491911274</v>
      </c>
      <c r="I74" s="247">
        <f t="shared" si="0"/>
        <v>30.38674033149169</v>
      </c>
      <c r="J74" s="102">
        <f t="shared" si="1"/>
        <v>5.994938310661246</v>
      </c>
      <c r="K74" s="102">
        <f t="shared" si="2"/>
        <v>0.10374639769454852</v>
      </c>
      <c r="L74" s="102">
        <f t="shared" si="3"/>
        <v>-1.5293745385507984</v>
      </c>
      <c r="M74" s="102">
        <f t="shared" si="4"/>
        <v>-0.9660262672310682</v>
      </c>
      <c r="N74" s="256">
        <f t="shared" si="5"/>
        <v>9.651624248473212</v>
      </c>
      <c r="O74" s="256">
        <f t="shared" si="5"/>
        <v>-0.38893608987069506</v>
      </c>
    </row>
    <row r="75" spans="1:15" ht="12.75">
      <c r="A75" s="244">
        <v>31079</v>
      </c>
      <c r="B75" s="245"/>
      <c r="C75" s="246">
        <v>3.606880040865542</v>
      </c>
      <c r="D75" s="246">
        <v>67.59140013067658</v>
      </c>
      <c r="E75" s="248">
        <v>112.51876996078332</v>
      </c>
      <c r="F75" s="248">
        <v>129.22806354329214</v>
      </c>
      <c r="G75" s="248">
        <v>111.67439863769786</v>
      </c>
      <c r="I75" s="248">
        <f t="shared" si="0"/>
        <v>26.9803454437165</v>
      </c>
      <c r="J75" s="246">
        <f t="shared" si="1"/>
        <v>-0.20245647185851423</v>
      </c>
      <c r="K75" s="246">
        <f t="shared" si="2"/>
        <v>0.217590471827811</v>
      </c>
      <c r="L75" s="246">
        <f t="shared" si="3"/>
        <v>-1.1248828247057752</v>
      </c>
      <c r="M75" s="246">
        <f t="shared" si="4"/>
        <v>-0.7300053676865037</v>
      </c>
      <c r="N75" s="257">
        <f t="shared" si="5"/>
        <v>8.82436193801015</v>
      </c>
      <c r="O75" s="257">
        <f t="shared" si="5"/>
        <v>-0.1910364198639991</v>
      </c>
    </row>
    <row r="76" spans="1:15" ht="12.75">
      <c r="A76" s="243">
        <v>31107</v>
      </c>
      <c r="B76" s="101"/>
      <c r="C76" s="102">
        <v>3.9520036470271607</v>
      </c>
      <c r="D76" s="102">
        <v>73.37789678779292</v>
      </c>
      <c r="E76" s="247">
        <v>112.76306851286364</v>
      </c>
      <c r="F76" s="247">
        <v>129.39141935942183</v>
      </c>
      <c r="G76" s="247">
        <v>111.80724371015538</v>
      </c>
      <c r="I76" s="247">
        <f t="shared" si="0"/>
        <v>28.56356631810677</v>
      </c>
      <c r="J76" s="102">
        <f t="shared" si="1"/>
        <v>1.2232030264817562</v>
      </c>
      <c r="K76" s="102">
        <f t="shared" si="2"/>
        <v>4.440892098500626E-14</v>
      </c>
      <c r="L76" s="102">
        <f t="shared" si="3"/>
        <v>-1.8686764402230382</v>
      </c>
      <c r="M76" s="102">
        <f t="shared" si="4"/>
        <v>-1.3216798124067064</v>
      </c>
      <c r="N76" s="256">
        <f t="shared" si="5"/>
        <v>7.643809435017768</v>
      </c>
      <c r="O76" s="256">
        <f t="shared" si="5"/>
        <v>-0.001895034063237322</v>
      </c>
    </row>
    <row r="77" spans="1:15" ht="12.75">
      <c r="A77" s="244">
        <v>31138</v>
      </c>
      <c r="B77" s="245"/>
      <c r="C77" s="246">
        <v>3.8217364035249815</v>
      </c>
      <c r="D77" s="246">
        <v>69.90417051653824</v>
      </c>
      <c r="E77" s="248">
        <v>113.4959641691046</v>
      </c>
      <c r="F77" s="248">
        <v>129.55477517555155</v>
      </c>
      <c r="G77" s="248">
        <v>112.2178557522968</v>
      </c>
      <c r="I77" s="248">
        <f t="shared" si="0"/>
        <v>36.82616596002421</v>
      </c>
      <c r="J77" s="246">
        <f t="shared" si="1"/>
        <v>9.728798966853258</v>
      </c>
      <c r="K77" s="246">
        <f t="shared" si="2"/>
        <v>0.5353075170843269</v>
      </c>
      <c r="L77" s="246">
        <f t="shared" si="3"/>
        <v>-1.0089452881215322</v>
      </c>
      <c r="M77" s="246">
        <f t="shared" si="4"/>
        <v>-0.48195351826066934</v>
      </c>
      <c r="N77" s="257">
        <f t="shared" si="5"/>
        <v>8.022290590352377</v>
      </c>
      <c r="O77" s="257">
        <f t="shared" si="5"/>
        <v>0.1783748908876781</v>
      </c>
    </row>
    <row r="78" spans="1:15" ht="12.75">
      <c r="A78" s="243">
        <v>31168</v>
      </c>
      <c r="B78" s="101"/>
      <c r="C78" s="102">
        <v>4.197312092583213</v>
      </c>
      <c r="D78" s="102">
        <v>75.75465686812508</v>
      </c>
      <c r="E78" s="247">
        <v>113.86884090649035</v>
      </c>
      <c r="F78" s="247">
        <v>129.71813099168128</v>
      </c>
      <c r="G78" s="247">
        <v>112.35070082475431</v>
      </c>
      <c r="I78" s="247">
        <f t="shared" si="0"/>
        <v>32.17900905700586</v>
      </c>
      <c r="J78" s="102">
        <f t="shared" si="1"/>
        <v>6.298101590559324</v>
      </c>
      <c r="K78" s="102">
        <f t="shared" si="2"/>
        <v>0.9806157354618428</v>
      </c>
      <c r="L78" s="102">
        <f t="shared" si="3"/>
        <v>-1.4988629315692004</v>
      </c>
      <c r="M78" s="102">
        <f t="shared" si="4"/>
        <v>-0.725642940988136</v>
      </c>
      <c r="N78" s="256">
        <f t="shared" si="5"/>
        <v>7.330059209620443</v>
      </c>
      <c r="O78" s="256">
        <f t="shared" si="5"/>
        <v>0.35137701804368593</v>
      </c>
    </row>
    <row r="79" spans="1:15" ht="12.75">
      <c r="A79" s="244">
        <v>31199</v>
      </c>
      <c r="B79" s="245"/>
      <c r="C79" s="246">
        <v>3.8437295745058684</v>
      </c>
      <c r="D79" s="246">
        <v>68.9534664844054</v>
      </c>
      <c r="E79" s="248">
        <v>112.40304959400844</v>
      </c>
      <c r="F79" s="248">
        <v>129.55477517555153</v>
      </c>
      <c r="G79" s="248">
        <v>111.80724371015536</v>
      </c>
      <c r="I79" s="248">
        <f t="shared" si="0"/>
        <v>22.150537634408572</v>
      </c>
      <c r="J79" s="246">
        <f t="shared" si="1"/>
        <v>-0.396144196487469</v>
      </c>
      <c r="K79" s="246">
        <f t="shared" si="2"/>
        <v>-0.43280182232341424</v>
      </c>
      <c r="L79" s="246">
        <f t="shared" si="3"/>
        <v>-1.3782383419689848</v>
      </c>
      <c r="M79" s="246">
        <f t="shared" si="4"/>
        <v>-1.0897435897435859</v>
      </c>
      <c r="N79" s="257">
        <f t="shared" si="5"/>
        <v>6.169951857571099</v>
      </c>
      <c r="O79" s="257">
        <f t="shared" si="5"/>
        <v>0.3877442408576126</v>
      </c>
    </row>
    <row r="80" spans="1:15" ht="12.75">
      <c r="A80" s="243">
        <v>31229</v>
      </c>
      <c r="B80" s="101"/>
      <c r="C80" s="102">
        <v>4.224380610713536</v>
      </c>
      <c r="D80" s="102">
        <v>74.12749035159</v>
      </c>
      <c r="E80" s="247">
        <v>112.51876996078333</v>
      </c>
      <c r="F80" s="247">
        <v>129.06470772716233</v>
      </c>
      <c r="G80" s="247">
        <v>111.54155356524033</v>
      </c>
      <c r="I80" s="247">
        <f t="shared" si="0"/>
        <v>29.916753381893855</v>
      </c>
      <c r="J80" s="102">
        <f t="shared" si="1"/>
        <v>6.347540983606614</v>
      </c>
      <c r="K80" s="102">
        <f t="shared" si="2"/>
        <v>-0.6471389645775982</v>
      </c>
      <c r="L80" s="102">
        <f t="shared" si="3"/>
        <v>-2.2375747576820815</v>
      </c>
      <c r="M80" s="102">
        <f t="shared" si="4"/>
        <v>-1.7864738409187564</v>
      </c>
      <c r="N80" s="256">
        <f t="shared" si="5"/>
        <v>5.744565951127334</v>
      </c>
      <c r="O80" s="256">
        <f t="shared" si="5"/>
        <v>0.3154604106686776</v>
      </c>
    </row>
    <row r="81" spans="1:15" ht="12.75">
      <c r="A81" s="244">
        <v>31260</v>
      </c>
      <c r="B81" s="245"/>
      <c r="C81" s="246">
        <v>4.417243802392088</v>
      </c>
      <c r="D81" s="246">
        <v>75.27930485205864</v>
      </c>
      <c r="E81" s="248">
        <v>112.89164669816908</v>
      </c>
      <c r="F81" s="248">
        <v>129.71813099168125</v>
      </c>
      <c r="G81" s="248">
        <v>112.08501067983927</v>
      </c>
      <c r="I81" s="248">
        <f t="shared" si="0"/>
        <v>28.747534516765306</v>
      </c>
      <c r="J81" s="246">
        <f t="shared" si="1"/>
        <v>3.558853118712335</v>
      </c>
      <c r="K81" s="246">
        <f t="shared" si="2"/>
        <v>-0.858175248419113</v>
      </c>
      <c r="L81" s="246">
        <f t="shared" si="3"/>
        <v>-1.985188232873969</v>
      </c>
      <c r="M81" s="246">
        <f t="shared" si="4"/>
        <v>-1.548742972313566</v>
      </c>
      <c r="N81" s="257">
        <f t="shared" si="5"/>
        <v>5.139128980092611</v>
      </c>
      <c r="O81" s="257">
        <f t="shared" si="5"/>
        <v>0.18898385565058184</v>
      </c>
    </row>
    <row r="82" spans="1:15" ht="12.75">
      <c r="A82" s="243">
        <v>31291</v>
      </c>
      <c r="B82" s="101"/>
      <c r="C82" s="102">
        <v>4.471380838652734</v>
      </c>
      <c r="D82" s="102">
        <v>74.94107360985754</v>
      </c>
      <c r="E82" s="247">
        <v>113.75312053971547</v>
      </c>
      <c r="F82" s="247">
        <v>129.71813099168125</v>
      </c>
      <c r="G82" s="247">
        <v>112.35070082475431</v>
      </c>
      <c r="I82" s="247">
        <f t="shared" si="0"/>
        <v>29.495345418912322</v>
      </c>
      <c r="J82" s="102">
        <f t="shared" si="1"/>
        <v>2.989949748743781</v>
      </c>
      <c r="K82" s="102">
        <f t="shared" si="2"/>
        <v>-0.3154929577464327</v>
      </c>
      <c r="L82" s="102">
        <f t="shared" si="3"/>
        <v>-2.596340590820867</v>
      </c>
      <c r="M82" s="102">
        <f t="shared" si="4"/>
        <v>-1.7842060810810745</v>
      </c>
      <c r="N82" s="256">
        <f t="shared" si="5"/>
        <v>4.821214675480268</v>
      </c>
      <c r="O82" s="256">
        <f t="shared" si="5"/>
        <v>0.07210968262256756</v>
      </c>
    </row>
    <row r="83" spans="1:15" ht="12.75">
      <c r="A83" s="244">
        <v>31321</v>
      </c>
      <c r="B83" s="245"/>
      <c r="C83" s="246">
        <v>4.660860465564995</v>
      </c>
      <c r="D83" s="246">
        <v>76.97960244798857</v>
      </c>
      <c r="E83" s="248">
        <v>113.13594525024939</v>
      </c>
      <c r="F83" s="248">
        <v>130.37155425620014</v>
      </c>
      <c r="G83" s="248">
        <v>112.4956227219807</v>
      </c>
      <c r="I83" s="248">
        <f t="shared" si="0"/>
        <v>23.653500897666092</v>
      </c>
      <c r="J83" s="246">
        <f t="shared" si="1"/>
        <v>-2.3312456506610735</v>
      </c>
      <c r="K83" s="246">
        <f t="shared" si="2"/>
        <v>-0.6436314363143292</v>
      </c>
      <c r="L83" s="246">
        <f t="shared" si="3"/>
        <v>-3.0569895738435937</v>
      </c>
      <c r="M83" s="246">
        <f t="shared" si="4"/>
        <v>-2.348254534018246</v>
      </c>
      <c r="N83" s="257">
        <f t="shared" si="5"/>
        <v>3.4452500301638045</v>
      </c>
      <c r="O83" s="257">
        <f t="shared" si="5"/>
        <v>-0.03603535257743484</v>
      </c>
    </row>
    <row r="84" spans="1:15" ht="12.75">
      <c r="A84" s="243">
        <v>31352</v>
      </c>
      <c r="B84" s="101"/>
      <c r="C84" s="102">
        <v>4.70146324276048</v>
      </c>
      <c r="D84" s="102">
        <v>76.71450228518229</v>
      </c>
      <c r="E84" s="247">
        <v>113.38024380232973</v>
      </c>
      <c r="F84" s="247">
        <v>129.88148680781097</v>
      </c>
      <c r="G84" s="247">
        <v>112.3507008247543</v>
      </c>
      <c r="I84" s="247">
        <f t="shared" si="0"/>
        <v>27.360219981668223</v>
      </c>
      <c r="J84" s="102">
        <f t="shared" si="1"/>
        <v>0.2748237543314991</v>
      </c>
      <c r="K84" s="102">
        <f t="shared" si="2"/>
        <v>-0.21500509222582842</v>
      </c>
      <c r="L84" s="102">
        <f t="shared" si="3"/>
        <v>-3.655457942037832</v>
      </c>
      <c r="M84" s="102">
        <f t="shared" si="4"/>
        <v>-2.5965867448434876</v>
      </c>
      <c r="N84" s="256">
        <f t="shared" si="5"/>
        <v>3.0578801319728566</v>
      </c>
      <c r="O84" s="256">
        <f t="shared" si="5"/>
        <v>-0.09952606635068584</v>
      </c>
    </row>
    <row r="85" spans="1:15" ht="12.75">
      <c r="A85" s="244">
        <v>31382</v>
      </c>
      <c r="B85" s="245"/>
      <c r="C85" s="246">
        <v>4.2193052635641015</v>
      </c>
      <c r="D85" s="246">
        <v>68.26786261507881</v>
      </c>
      <c r="E85" s="248">
        <v>112.40304959400845</v>
      </c>
      <c r="F85" s="248">
        <v>127.09082494892812</v>
      </c>
      <c r="G85" s="248">
        <v>110.3217942635849</v>
      </c>
      <c r="I85" s="248">
        <f t="shared" si="0"/>
        <v>25.012531328320865</v>
      </c>
      <c r="J85" s="246">
        <f t="shared" si="1"/>
        <v>1.2061254912590025</v>
      </c>
      <c r="K85" s="246">
        <f t="shared" si="2"/>
        <v>-0.3192702394526514</v>
      </c>
      <c r="L85" s="246">
        <f t="shared" si="3"/>
        <v>-3.1334301722349633</v>
      </c>
      <c r="M85" s="246">
        <f t="shared" si="4"/>
        <v>-2.2785622593068267</v>
      </c>
      <c r="N85" s="257">
        <f t="shared" si="5"/>
        <v>2.7375797009988823</v>
      </c>
      <c r="O85" s="257">
        <f t="shared" si="5"/>
        <v>-0.13458567515561848</v>
      </c>
    </row>
    <row r="86" spans="1:15" ht="12.75">
      <c r="A86" s="243">
        <v>31413</v>
      </c>
      <c r="B86" s="101"/>
      <c r="C86" s="102">
        <v>4.063661284314744</v>
      </c>
      <c r="D86" s="102">
        <v>63.44121137501968</v>
      </c>
      <c r="E86" s="247">
        <v>111.1686990150763</v>
      </c>
      <c r="F86" s="247">
        <v>123.30641520858943</v>
      </c>
      <c r="G86" s="247">
        <v>107.73735376304772</v>
      </c>
      <c r="I86" s="247">
        <f t="shared" si="0"/>
        <v>27.224576271186486</v>
      </c>
      <c r="J86" s="102">
        <f t="shared" si="1"/>
        <v>3.566631845993151</v>
      </c>
      <c r="K86" s="102">
        <f t="shared" si="2"/>
        <v>-0.43758636573005827</v>
      </c>
      <c r="L86" s="102">
        <f t="shared" si="3"/>
        <v>-2.9777206512425547</v>
      </c>
      <c r="M86" s="102">
        <f t="shared" si="4"/>
        <v>-2.2249013590530664</v>
      </c>
      <c r="N86" s="256">
        <f t="shared" si="5"/>
        <v>2.5746329305954774</v>
      </c>
      <c r="O86" s="256">
        <f t="shared" si="5"/>
        <v>-0.17911635929409586</v>
      </c>
    </row>
    <row r="87" spans="1:15" ht="12.75">
      <c r="A87" s="244">
        <v>31444</v>
      </c>
      <c r="B87" s="245"/>
      <c r="C87" s="246">
        <v>4.723456413741368</v>
      </c>
      <c r="D87" s="246">
        <v>73.1036552400623</v>
      </c>
      <c r="E87" s="248">
        <v>112.76306851286365</v>
      </c>
      <c r="F87" s="248">
        <v>125.6070096190831</v>
      </c>
      <c r="G87" s="248">
        <v>109.64549207652847</v>
      </c>
      <c r="I87" s="248">
        <f t="shared" si="0"/>
        <v>30.95684803001881</v>
      </c>
      <c r="J87" s="246">
        <f t="shared" si="1"/>
        <v>8.155261022450633</v>
      </c>
      <c r="K87" s="246">
        <f t="shared" si="2"/>
        <v>0.2171180436521647</v>
      </c>
      <c r="L87" s="246">
        <f t="shared" si="3"/>
        <v>-2.8020646792373927</v>
      </c>
      <c r="M87" s="246">
        <f t="shared" si="4"/>
        <v>-1.8168054504163589</v>
      </c>
      <c r="N87" s="257">
        <f t="shared" si="5"/>
        <v>3.2448249701961807</v>
      </c>
      <c r="O87" s="257">
        <f t="shared" si="5"/>
        <v>-0.17908411268083846</v>
      </c>
    </row>
    <row r="88" spans="1:15" ht="12.75">
      <c r="A88" s="243">
        <v>31472</v>
      </c>
      <c r="B88" s="101"/>
      <c r="C88" s="102">
        <v>4.816504444814353</v>
      </c>
      <c r="D88" s="102">
        <v>73.3047657083981</v>
      </c>
      <c r="E88" s="247">
        <v>112.76306851286364</v>
      </c>
      <c r="F88" s="247">
        <v>126.42378869973176</v>
      </c>
      <c r="G88" s="247">
        <v>110.04402729390102</v>
      </c>
      <c r="I88" s="247">
        <f t="shared" si="0"/>
        <v>21.87500000000002</v>
      </c>
      <c r="J88" s="102">
        <f t="shared" si="1"/>
        <v>-0.09966363523108424</v>
      </c>
      <c r="K88" s="102">
        <f t="shared" si="2"/>
        <v>0</v>
      </c>
      <c r="L88" s="102">
        <f t="shared" si="3"/>
        <v>-2.2935297211993833</v>
      </c>
      <c r="M88" s="102">
        <f t="shared" si="4"/>
        <v>-1.5770144739684744</v>
      </c>
      <c r="N88" s="256">
        <f t="shared" si="5"/>
        <v>3.127740426775838</v>
      </c>
      <c r="O88" s="256">
        <f t="shared" si="5"/>
        <v>-0.17908411268084956</v>
      </c>
    </row>
    <row r="89" spans="1:15" ht="12.75">
      <c r="A89" s="244">
        <v>31503</v>
      </c>
      <c r="B89" s="245"/>
      <c r="C89" s="246">
        <v>5.395094019850007</v>
      </c>
      <c r="D89" s="246">
        <v>80.86469104083919</v>
      </c>
      <c r="E89" s="248">
        <v>113.4959641691046</v>
      </c>
      <c r="F89" s="248">
        <v>127.74424821344707</v>
      </c>
      <c r="G89" s="248">
        <v>110.99809645064138</v>
      </c>
      <c r="I89" s="248">
        <f t="shared" si="0"/>
        <v>41.16865869853918</v>
      </c>
      <c r="J89" s="246">
        <f t="shared" si="1"/>
        <v>15.679351379625995</v>
      </c>
      <c r="K89" s="246">
        <f t="shared" si="2"/>
        <v>0</v>
      </c>
      <c r="L89" s="246">
        <f t="shared" si="3"/>
        <v>-1.397499211936537</v>
      </c>
      <c r="M89" s="246">
        <f t="shared" si="4"/>
        <v>-1.0869565217391464</v>
      </c>
      <c r="N89" s="257">
        <f t="shared" si="5"/>
        <v>3.6648933311838716</v>
      </c>
      <c r="O89" s="257">
        <f t="shared" si="5"/>
        <v>-0.223518714956783</v>
      </c>
    </row>
    <row r="90" spans="1:15" ht="12.75">
      <c r="A90" s="243">
        <v>31533</v>
      </c>
      <c r="B90" s="101"/>
      <c r="C90" s="102">
        <v>5.401861149382587</v>
      </c>
      <c r="D90" s="102">
        <v>79.56661438158088</v>
      </c>
      <c r="E90" s="247">
        <v>113.86884090649035</v>
      </c>
      <c r="F90" s="247">
        <v>128.39767147796596</v>
      </c>
      <c r="G90" s="247">
        <v>111.54155356524033</v>
      </c>
      <c r="I90" s="247">
        <f t="shared" si="0"/>
        <v>28.698105602579595</v>
      </c>
      <c r="J90" s="102">
        <f t="shared" si="1"/>
        <v>5.031977796548803</v>
      </c>
      <c r="K90" s="102">
        <f t="shared" si="2"/>
        <v>0</v>
      </c>
      <c r="L90" s="102">
        <f t="shared" si="3"/>
        <v>-1.0179452198551986</v>
      </c>
      <c r="M90" s="102">
        <f t="shared" si="4"/>
        <v>-0.7201977856605368</v>
      </c>
      <c r="N90" s="256">
        <f t="shared" si="5"/>
        <v>3.566541224769093</v>
      </c>
      <c r="O90" s="256">
        <f t="shared" si="5"/>
        <v>-0.3047222485094703</v>
      </c>
    </row>
    <row r="91" spans="1:15" ht="12.75">
      <c r="A91" s="244">
        <v>31564</v>
      </c>
      <c r="B91" s="245"/>
      <c r="C91" s="246">
        <v>4.9839909007457255</v>
      </c>
      <c r="D91" s="246">
        <v>73.03966554559182</v>
      </c>
      <c r="E91" s="248">
        <v>113.86884090649035</v>
      </c>
      <c r="F91" s="248">
        <v>128.90135191103263</v>
      </c>
      <c r="G91" s="248">
        <v>111.95216560738176</v>
      </c>
      <c r="I91" s="248">
        <f aca="true" t="shared" si="6" ref="I91:I154">((C91/C79)-1)*100</f>
        <v>29.665492957746476</v>
      </c>
      <c r="J91" s="246">
        <f aca="true" t="shared" si="7" ref="J91:J154">((D91/D79)-1)*100</f>
        <v>5.926024128330898</v>
      </c>
      <c r="K91" s="246">
        <f aca="true" t="shared" si="8" ref="K91:K154">((E91/E79)-1)*100</f>
        <v>1.3040494166094652</v>
      </c>
      <c r="L91" s="246">
        <f aca="true" t="shared" si="9" ref="L91:L154">((F91/F79)-1)*100</f>
        <v>-0.504360617841737</v>
      </c>
      <c r="M91" s="246">
        <f aca="true" t="shared" si="10" ref="M91:M154">((G91/G79)-1)*100</f>
        <v>0.12961762799741372</v>
      </c>
      <c r="N91" s="257">
        <f t="shared" si="5"/>
        <v>4.077813188458523</v>
      </c>
      <c r="O91" s="257">
        <f t="shared" si="5"/>
        <v>-0.16093607997574866</v>
      </c>
    </row>
    <row r="92" spans="1:15" ht="12.75">
      <c r="A92" s="243">
        <v>31594</v>
      </c>
      <c r="B92" s="101"/>
      <c r="C92" s="102">
        <v>5.613333947275736</v>
      </c>
      <c r="D92" s="102">
        <v>80.45332871924325</v>
      </c>
      <c r="E92" s="247">
        <v>114.6017365627313</v>
      </c>
      <c r="F92" s="247">
        <v>129.3914193594218</v>
      </c>
      <c r="G92" s="247">
        <v>112.35070082475431</v>
      </c>
      <c r="I92" s="247">
        <f t="shared" si="6"/>
        <v>32.879455346415696</v>
      </c>
      <c r="J92" s="102">
        <f t="shared" si="7"/>
        <v>8.53372795659142</v>
      </c>
      <c r="K92" s="102">
        <f t="shared" si="8"/>
        <v>1.8512170037709774</v>
      </c>
      <c r="L92" s="102">
        <f t="shared" si="9"/>
        <v>0.25313785465670424</v>
      </c>
      <c r="M92" s="102">
        <f t="shared" si="10"/>
        <v>0.725422260718922</v>
      </c>
      <c r="N92" s="256">
        <f t="shared" si="5"/>
        <v>4.278114693052459</v>
      </c>
      <c r="O92" s="256">
        <f t="shared" si="5"/>
        <v>0.04641250295998045</v>
      </c>
    </row>
    <row r="93" spans="1:15" ht="12.75">
      <c r="A93" s="244">
        <v>31625</v>
      </c>
      <c r="B93" s="245"/>
      <c r="C93" s="246">
        <v>5.628559988724043</v>
      </c>
      <c r="D93" s="246">
        <v>77.72919601178562</v>
      </c>
      <c r="E93" s="248">
        <v>115.33463221897227</v>
      </c>
      <c r="F93" s="248">
        <v>129.3914193594218</v>
      </c>
      <c r="G93" s="248">
        <v>112.62846779443821</v>
      </c>
      <c r="I93" s="248">
        <f t="shared" si="6"/>
        <v>27.422443508234394</v>
      </c>
      <c r="J93" s="246">
        <f t="shared" si="7"/>
        <v>3.2544019429265214</v>
      </c>
      <c r="K93" s="246">
        <f t="shared" si="8"/>
        <v>2.1640091116172933</v>
      </c>
      <c r="L93" s="246">
        <f t="shared" si="9"/>
        <v>-0.25186273480952703</v>
      </c>
      <c r="M93" s="246">
        <f t="shared" si="10"/>
        <v>0.4848615450921301</v>
      </c>
      <c r="N93" s="257">
        <f t="shared" si="5"/>
        <v>4.249360898666632</v>
      </c>
      <c r="O93" s="257">
        <f t="shared" si="5"/>
        <v>0.29858102920408136</v>
      </c>
    </row>
    <row r="94" spans="1:15" ht="12.75">
      <c r="A94" s="243">
        <v>31656</v>
      </c>
      <c r="B94" s="101"/>
      <c r="C94" s="102">
        <v>6.032895978295742</v>
      </c>
      <c r="D94" s="102">
        <v>82.70210941063442</v>
      </c>
      <c r="E94" s="247">
        <v>115.70750895635801</v>
      </c>
      <c r="F94" s="247">
        <v>130.20819844007045</v>
      </c>
      <c r="G94" s="247">
        <v>113.17192490903713</v>
      </c>
      <c r="I94" s="247">
        <f t="shared" si="6"/>
        <v>34.92243662504728</v>
      </c>
      <c r="J94" s="102">
        <f t="shared" si="7"/>
        <v>10.356184435228077</v>
      </c>
      <c r="K94" s="102">
        <f t="shared" si="8"/>
        <v>1.7180965298971174</v>
      </c>
      <c r="L94" s="102">
        <f t="shared" si="9"/>
        <v>0.37779410221430165</v>
      </c>
      <c r="M94" s="102">
        <f t="shared" si="10"/>
        <v>0.7309470063420198</v>
      </c>
      <c r="N94" s="256">
        <f t="shared" si="5"/>
        <v>4.8851456444223285</v>
      </c>
      <c r="O94" s="256">
        <f t="shared" si="5"/>
        <v>0.4693233211024994</v>
      </c>
    </row>
    <row r="95" spans="1:15" ht="12.75">
      <c r="A95" s="244">
        <v>31686</v>
      </c>
      <c r="B95" s="245"/>
      <c r="C95" s="246">
        <v>6.175005698479938</v>
      </c>
      <c r="D95" s="246">
        <v>83.85392391110308</v>
      </c>
      <c r="E95" s="248">
        <v>116.19610606051866</v>
      </c>
      <c r="F95" s="248">
        <v>132.0187254021749</v>
      </c>
      <c r="G95" s="248">
        <v>114.39168421069253</v>
      </c>
      <c r="I95" s="248">
        <f t="shared" si="6"/>
        <v>32.486388384754974</v>
      </c>
      <c r="J95" s="246">
        <f t="shared" si="7"/>
        <v>8.930055812848824</v>
      </c>
      <c r="K95" s="246">
        <f t="shared" si="8"/>
        <v>2.704852824184556</v>
      </c>
      <c r="L95" s="246">
        <f t="shared" si="9"/>
        <v>1.2634436671191462</v>
      </c>
      <c r="M95" s="246">
        <f t="shared" si="10"/>
        <v>1.6854535695115302</v>
      </c>
      <c r="N95" s="257">
        <f t="shared" si="5"/>
        <v>5.9060545011133225</v>
      </c>
      <c r="O95" s="257">
        <f t="shared" si="5"/>
        <v>0.7494260724381974</v>
      </c>
    </row>
    <row r="96" spans="1:15" ht="12.75">
      <c r="A96" s="243">
        <v>31717</v>
      </c>
      <c r="B96" s="101"/>
      <c r="C96" s="102">
        <v>6.05150558451034</v>
      </c>
      <c r="D96" s="102">
        <v>81.2029222830403</v>
      </c>
      <c r="E96" s="247">
        <v>116.08038569374376</v>
      </c>
      <c r="F96" s="247">
        <v>132.18208121830463</v>
      </c>
      <c r="G96" s="247">
        <v>114.52452928315006</v>
      </c>
      <c r="I96" s="247">
        <f t="shared" si="6"/>
        <v>28.715365239294698</v>
      </c>
      <c r="J96" s="102">
        <f t="shared" si="7"/>
        <v>5.850810295519526</v>
      </c>
      <c r="K96" s="102">
        <f t="shared" si="8"/>
        <v>2.381492401905172</v>
      </c>
      <c r="L96" s="102">
        <f t="shared" si="9"/>
        <v>1.7713027984487928</v>
      </c>
      <c r="M96" s="102">
        <f t="shared" si="10"/>
        <v>1.9348597226701125</v>
      </c>
      <c r="N96" s="256">
        <f t="shared" si="5"/>
        <v>6.400729331199018</v>
      </c>
      <c r="O96" s="256">
        <f t="shared" si="5"/>
        <v>0.9668390341097899</v>
      </c>
    </row>
    <row r="97" spans="1:15" ht="12.75">
      <c r="A97" s="244">
        <v>31747</v>
      </c>
      <c r="B97" s="245"/>
      <c r="C97" s="246">
        <v>5.697923066432995</v>
      </c>
      <c r="D97" s="246">
        <v>74.8039528359922</v>
      </c>
      <c r="E97" s="248">
        <v>115.21891185219737</v>
      </c>
      <c r="F97" s="248">
        <v>129.06470772716233</v>
      </c>
      <c r="G97" s="248">
        <v>112.3507008247543</v>
      </c>
      <c r="I97" s="248">
        <f t="shared" si="6"/>
        <v>35.04410585404969</v>
      </c>
      <c r="J97" s="246">
        <f t="shared" si="7"/>
        <v>9.574183181574703</v>
      </c>
      <c r="K97" s="246">
        <f t="shared" si="8"/>
        <v>2.505147563486587</v>
      </c>
      <c r="L97" s="246">
        <f t="shared" si="9"/>
        <v>1.553127677806354</v>
      </c>
      <c r="M97" s="246">
        <f t="shared" si="10"/>
        <v>1.839080459770126</v>
      </c>
      <c r="N97" s="257">
        <f t="shared" si="5"/>
        <v>7.057677236237292</v>
      </c>
      <c r="O97" s="257">
        <f t="shared" si="5"/>
        <v>1.2015147057427678</v>
      </c>
    </row>
    <row r="98" spans="1:15" ht="12.75">
      <c r="A98" s="243">
        <v>31778</v>
      </c>
      <c r="B98" s="101"/>
      <c r="C98" s="102">
        <v>5.499984527605008</v>
      </c>
      <c r="D98" s="102">
        <v>68.54210416280944</v>
      </c>
      <c r="E98" s="247">
        <v>114.48601619595642</v>
      </c>
      <c r="F98" s="247">
        <v>126.260432883602</v>
      </c>
      <c r="G98" s="247">
        <v>110.45463933604243</v>
      </c>
      <c r="I98" s="247">
        <f t="shared" si="6"/>
        <v>35.34554537885093</v>
      </c>
      <c r="J98" s="102">
        <f t="shared" si="7"/>
        <v>8.040345821325644</v>
      </c>
      <c r="K98" s="102">
        <f t="shared" si="8"/>
        <v>2.984038861901439</v>
      </c>
      <c r="L98" s="102">
        <f t="shared" si="9"/>
        <v>2.3956723338485197</v>
      </c>
      <c r="M98" s="102">
        <f t="shared" si="10"/>
        <v>2.5221387736800827</v>
      </c>
      <c r="N98" s="256">
        <f t="shared" si="5"/>
        <v>7.3768500227126</v>
      </c>
      <c r="O98" s="256">
        <f t="shared" si="5"/>
        <v>1.4829724007632716</v>
      </c>
    </row>
    <row r="99" spans="1:15" ht="12.75">
      <c r="A99" s="244">
        <v>31809</v>
      </c>
      <c r="B99" s="245"/>
      <c r="C99" s="246">
        <v>6.2968140300663915</v>
      </c>
      <c r="D99" s="246">
        <v>76.16601918972101</v>
      </c>
      <c r="E99" s="248">
        <v>114.97461330011706</v>
      </c>
      <c r="F99" s="248">
        <v>129.39141935942177</v>
      </c>
      <c r="G99" s="248">
        <v>112.49562272198068</v>
      </c>
      <c r="I99" s="248">
        <f t="shared" si="6"/>
        <v>33.30945558739251</v>
      </c>
      <c r="J99" s="246">
        <f t="shared" si="7"/>
        <v>4.189070901588088</v>
      </c>
      <c r="K99" s="246">
        <f t="shared" si="8"/>
        <v>1.9612314709235745</v>
      </c>
      <c r="L99" s="246">
        <f t="shared" si="9"/>
        <v>3.0128969329142663</v>
      </c>
      <c r="M99" s="246">
        <f t="shared" si="10"/>
        <v>2.5994052208392793</v>
      </c>
      <c r="N99" s="257">
        <f t="shared" si="5"/>
        <v>7.04883271750083</v>
      </c>
      <c r="O99" s="257">
        <f t="shared" si="5"/>
        <v>1.627937882067032</v>
      </c>
    </row>
    <row r="100" spans="1:15" ht="12.75">
      <c r="A100" s="243">
        <v>31837</v>
      </c>
      <c r="B100" s="101"/>
      <c r="C100" s="102">
        <v>6.932924206128982</v>
      </c>
      <c r="D100" s="102">
        <v>83.7899342166326</v>
      </c>
      <c r="E100" s="247">
        <v>115.46321040427769</v>
      </c>
      <c r="F100" s="247">
        <v>130.87523468926682</v>
      </c>
      <c r="G100" s="247">
        <v>113.5704601264097</v>
      </c>
      <c r="I100" s="247">
        <f t="shared" si="6"/>
        <v>43.94099051633296</v>
      </c>
      <c r="J100" s="102">
        <f t="shared" si="7"/>
        <v>14.303529118343917</v>
      </c>
      <c r="K100" s="102">
        <f t="shared" si="8"/>
        <v>2.394526795895091</v>
      </c>
      <c r="L100" s="102">
        <f t="shared" si="9"/>
        <v>3.521050931409486</v>
      </c>
      <c r="M100" s="102">
        <f t="shared" si="10"/>
        <v>3.2045654082528463</v>
      </c>
      <c r="N100" s="256">
        <f t="shared" si="5"/>
        <v>8.261946754010218</v>
      </c>
      <c r="O100" s="256">
        <f t="shared" si="5"/>
        <v>1.8272772145650595</v>
      </c>
    </row>
    <row r="101" spans="1:15" ht="12.75">
      <c r="A101" s="244">
        <v>31868</v>
      </c>
      <c r="B101" s="245"/>
      <c r="C101" s="246">
        <v>6.579341688051639</v>
      </c>
      <c r="D101" s="246">
        <v>77.80232709118046</v>
      </c>
      <c r="E101" s="248">
        <v>115.59178858958313</v>
      </c>
      <c r="F101" s="248">
        <v>131.85536958604519</v>
      </c>
      <c r="G101" s="248">
        <v>114.11391724100862</v>
      </c>
      <c r="I101" s="248">
        <f t="shared" si="6"/>
        <v>21.95045468798995</v>
      </c>
      <c r="J101" s="246">
        <f t="shared" si="7"/>
        <v>-3.787022382997962</v>
      </c>
      <c r="K101" s="246">
        <f t="shared" si="8"/>
        <v>1.84660700124617</v>
      </c>
      <c r="L101" s="246">
        <f t="shared" si="9"/>
        <v>3.2182438192668084</v>
      </c>
      <c r="M101" s="246">
        <f t="shared" si="10"/>
        <v>2.8070938962027947</v>
      </c>
      <c r="N101" s="257">
        <f t="shared" si="5"/>
        <v>6.568866310714849</v>
      </c>
      <c r="O101" s="257">
        <f t="shared" si="5"/>
        <v>1.9820025059801738</v>
      </c>
    </row>
    <row r="102" spans="1:15" ht="12.75">
      <c r="A102" s="243">
        <v>31898</v>
      </c>
      <c r="B102" s="101"/>
      <c r="C102" s="102">
        <v>7.200225822665924</v>
      </c>
      <c r="D102" s="102">
        <v>84.1281654588337</v>
      </c>
      <c r="E102" s="247">
        <v>116.08038569374378</v>
      </c>
      <c r="F102" s="247">
        <v>132.34543703443435</v>
      </c>
      <c r="G102" s="247">
        <v>114.52452928315004</v>
      </c>
      <c r="I102" s="247">
        <f t="shared" si="6"/>
        <v>33.29157532101475</v>
      </c>
      <c r="J102" s="102">
        <f t="shared" si="7"/>
        <v>5.732996323529371</v>
      </c>
      <c r="K102" s="102">
        <f t="shared" si="8"/>
        <v>1.9421860885275644</v>
      </c>
      <c r="L102" s="102">
        <f t="shared" si="9"/>
        <v>3.0746395250211833</v>
      </c>
      <c r="M102" s="102">
        <f t="shared" si="10"/>
        <v>2.6743178865309414</v>
      </c>
      <c r="N102" s="256">
        <f aca="true" t="shared" si="11" ref="N102:O165">+(((SUM(D91:D102))/(SUM(D79:D90)))-1)*100</f>
        <v>6.625237426707398</v>
      </c>
      <c r="O102" s="256">
        <f t="shared" si="11"/>
        <v>2.145270911645203</v>
      </c>
    </row>
    <row r="103" spans="1:15" ht="12.75">
      <c r="A103" s="244">
        <v>31929</v>
      </c>
      <c r="B103" s="245"/>
      <c r="C103" s="246">
        <v>7.308499895187216</v>
      </c>
      <c r="D103" s="246">
        <v>83.45170297443148</v>
      </c>
      <c r="E103" s="248">
        <v>116.19610606051867</v>
      </c>
      <c r="F103" s="248">
        <v>133.17582909976048</v>
      </c>
      <c r="G103" s="248">
        <v>115.2008314702065</v>
      </c>
      <c r="I103" s="248">
        <f t="shared" si="6"/>
        <v>46.63951120162937</v>
      </c>
      <c r="J103" s="246">
        <f t="shared" si="7"/>
        <v>14.255319148936142</v>
      </c>
      <c r="K103" s="246">
        <f t="shared" si="8"/>
        <v>2.0438121047877233</v>
      </c>
      <c r="L103" s="246">
        <f t="shared" si="9"/>
        <v>3.3160840637870725</v>
      </c>
      <c r="M103" s="246">
        <f t="shared" si="10"/>
        <v>2.9018338727076154</v>
      </c>
      <c r="N103" s="257">
        <f t="shared" si="11"/>
        <v>7.305870385022439</v>
      </c>
      <c r="O103" s="257">
        <f t="shared" si="11"/>
        <v>2.2064819555858817</v>
      </c>
    </row>
    <row r="104" spans="1:15" ht="12.75">
      <c r="A104" s="243">
        <v>31959</v>
      </c>
      <c r="B104" s="101"/>
      <c r="C104" s="102">
        <v>7.819418174897063</v>
      </c>
      <c r="D104" s="102">
        <v>86.03871490802378</v>
      </c>
      <c r="E104" s="247">
        <v>116.92900171675963</v>
      </c>
      <c r="F104" s="247">
        <v>133.66589654814968</v>
      </c>
      <c r="G104" s="247">
        <v>115.61144351234792</v>
      </c>
      <c r="I104" s="247">
        <f t="shared" si="6"/>
        <v>39.30078360458109</v>
      </c>
      <c r="J104" s="102">
        <f t="shared" si="7"/>
        <v>6.9423929098965775</v>
      </c>
      <c r="K104" s="102">
        <f t="shared" si="8"/>
        <v>2.030741613373732</v>
      </c>
      <c r="L104" s="102">
        <f t="shared" si="9"/>
        <v>3.3035244608101033</v>
      </c>
      <c r="M104" s="102">
        <f t="shared" si="10"/>
        <v>2.9022895840051355</v>
      </c>
      <c r="N104" s="256">
        <f t="shared" si="11"/>
        <v>7.17164399914294</v>
      </c>
      <c r="O104" s="256">
        <f t="shared" si="11"/>
        <v>2.221086116791615</v>
      </c>
    </row>
    <row r="105" spans="1:15" ht="12.75">
      <c r="A105" s="244">
        <v>31990</v>
      </c>
      <c r="B105" s="245"/>
      <c r="C105" s="246">
        <v>7.812651045364482</v>
      </c>
      <c r="D105" s="246">
        <v>84.60351747490013</v>
      </c>
      <c r="E105" s="248">
        <v>118.16335229569178</v>
      </c>
      <c r="F105" s="248">
        <v>133.99260818040915</v>
      </c>
      <c r="G105" s="248">
        <v>116.28774569940438</v>
      </c>
      <c r="I105" s="248">
        <f t="shared" si="6"/>
        <v>38.80372708145477</v>
      </c>
      <c r="J105" s="246">
        <f t="shared" si="7"/>
        <v>8.843937433846861</v>
      </c>
      <c r="K105" s="246">
        <f t="shared" si="8"/>
        <v>2.4526198439241975</v>
      </c>
      <c r="L105" s="246">
        <f t="shared" si="9"/>
        <v>3.5560231457127944</v>
      </c>
      <c r="M105" s="246">
        <f t="shared" si="10"/>
        <v>3.248981342483348</v>
      </c>
      <c r="N105" s="257">
        <f t="shared" si="11"/>
        <v>7.644562927990717</v>
      </c>
      <c r="O105" s="257">
        <f t="shared" si="11"/>
        <v>2.2454495624397275</v>
      </c>
    </row>
    <row r="106" spans="1:15" ht="12.75">
      <c r="A106" s="243">
        <v>32021</v>
      </c>
      <c r="B106" s="101"/>
      <c r="C106" s="102">
        <v>8.507973604837154</v>
      </c>
      <c r="D106" s="102">
        <v>90.60026598527662</v>
      </c>
      <c r="E106" s="247">
        <v>119.14054650401305</v>
      </c>
      <c r="F106" s="247">
        <v>135.47642351025416</v>
      </c>
      <c r="G106" s="247">
        <v>117.37465992860226</v>
      </c>
      <c r="I106" s="247">
        <f t="shared" si="6"/>
        <v>41.02636006730231</v>
      </c>
      <c r="J106" s="102">
        <f t="shared" si="7"/>
        <v>9.550127113960416</v>
      </c>
      <c r="K106" s="102">
        <f t="shared" si="8"/>
        <v>2.9669963329258753</v>
      </c>
      <c r="L106" s="102">
        <f t="shared" si="9"/>
        <v>4.046001045478298</v>
      </c>
      <c r="M106" s="102">
        <f t="shared" si="10"/>
        <v>3.713584462704067</v>
      </c>
      <c r="N106" s="256">
        <f t="shared" si="11"/>
        <v>7.594221612460639</v>
      </c>
      <c r="O106" s="256">
        <f t="shared" si="11"/>
        <v>2.350754015438894</v>
      </c>
    </row>
    <row r="107" spans="1:15" ht="12.75">
      <c r="A107" s="244">
        <v>32051</v>
      </c>
      <c r="B107" s="245"/>
      <c r="C107" s="246">
        <v>8.208528123020457</v>
      </c>
      <c r="D107" s="246">
        <v>87.12653971402196</v>
      </c>
      <c r="E107" s="248">
        <v>119.5134232413988</v>
      </c>
      <c r="F107" s="248">
        <v>135.96649095864333</v>
      </c>
      <c r="G107" s="248">
        <v>117.9181170432012</v>
      </c>
      <c r="I107" s="248">
        <f t="shared" si="6"/>
        <v>32.9315068493151</v>
      </c>
      <c r="J107" s="246">
        <f t="shared" si="7"/>
        <v>3.902758094407499</v>
      </c>
      <c r="K107" s="246">
        <f t="shared" si="8"/>
        <v>2.8549297333185786</v>
      </c>
      <c r="L107" s="246">
        <f t="shared" si="9"/>
        <v>2.990307279851523</v>
      </c>
      <c r="M107" s="246">
        <f t="shared" si="10"/>
        <v>3.082770270270263</v>
      </c>
      <c r="N107" s="257">
        <f t="shared" si="11"/>
        <v>7.1425710853023405</v>
      </c>
      <c r="O107" s="257">
        <f t="shared" si="11"/>
        <v>2.364317728145826</v>
      </c>
    </row>
    <row r="108" spans="1:15" ht="12.75">
      <c r="A108" s="243">
        <v>32082</v>
      </c>
      <c r="B108" s="101"/>
      <c r="C108" s="102">
        <v>8.355713190354088</v>
      </c>
      <c r="D108" s="102">
        <v>87.5379020356179</v>
      </c>
      <c r="E108" s="247">
        <v>120.24631889763975</v>
      </c>
      <c r="F108" s="247">
        <v>136.2932025909028</v>
      </c>
      <c r="G108" s="247">
        <v>118.32872908534263</v>
      </c>
      <c r="I108" s="247">
        <f t="shared" si="6"/>
        <v>38.076600503215</v>
      </c>
      <c r="J108" s="102">
        <f t="shared" si="7"/>
        <v>7.801418439716312</v>
      </c>
      <c r="K108" s="102">
        <f t="shared" si="8"/>
        <v>3.5888347363757234</v>
      </c>
      <c r="L108" s="102">
        <f t="shared" si="9"/>
        <v>3.1101956745623216</v>
      </c>
      <c r="M108" s="102">
        <f t="shared" si="10"/>
        <v>3.3217336285985333</v>
      </c>
      <c r="N108" s="256">
        <f t="shared" si="11"/>
        <v>7.308884040210839</v>
      </c>
      <c r="O108" s="256">
        <f t="shared" si="11"/>
        <v>2.466780686751746</v>
      </c>
    </row>
    <row r="109" spans="1:15" ht="12.75">
      <c r="A109" s="244">
        <v>32112</v>
      </c>
      <c r="B109" s="245"/>
      <c r="C109" s="246">
        <v>7.773740050552143</v>
      </c>
      <c r="D109" s="246">
        <v>79.50262468711036</v>
      </c>
      <c r="E109" s="248">
        <v>119.5134232413988</v>
      </c>
      <c r="F109" s="248">
        <v>133.17582909976048</v>
      </c>
      <c r="G109" s="248">
        <v>116.15490062694687</v>
      </c>
      <c r="I109" s="248">
        <f t="shared" si="6"/>
        <v>36.43111638954872</v>
      </c>
      <c r="J109" s="246">
        <f t="shared" si="7"/>
        <v>6.281314921178027</v>
      </c>
      <c r="K109" s="246">
        <f t="shared" si="8"/>
        <v>3.727262582301094</v>
      </c>
      <c r="L109" s="246">
        <f t="shared" si="9"/>
        <v>3.1853180044299156</v>
      </c>
      <c r="M109" s="246">
        <f t="shared" si="10"/>
        <v>3.3860045146726803</v>
      </c>
      <c r="N109" s="257">
        <f t="shared" si="11"/>
        <v>7.058346358546208</v>
      </c>
      <c r="O109" s="257">
        <f t="shared" si="11"/>
        <v>2.569561017696209</v>
      </c>
    </row>
    <row r="110" spans="1:15" ht="12.75">
      <c r="A110" s="243">
        <v>32143</v>
      </c>
      <c r="B110" s="101"/>
      <c r="C110" s="102">
        <v>7.411698620559073</v>
      </c>
      <c r="D110" s="102">
        <v>72.07982012853456</v>
      </c>
      <c r="E110" s="247">
        <v>119.5134232413988</v>
      </c>
      <c r="F110" s="247">
        <v>130.87523468926682</v>
      </c>
      <c r="G110" s="247">
        <v>114.80229625283394</v>
      </c>
      <c r="I110" s="247">
        <f t="shared" si="6"/>
        <v>34.75853583512769</v>
      </c>
      <c r="J110" s="102">
        <f t="shared" si="7"/>
        <v>5.161376367031156</v>
      </c>
      <c r="K110" s="102">
        <f t="shared" si="8"/>
        <v>4.391284815813101</v>
      </c>
      <c r="L110" s="102">
        <f t="shared" si="9"/>
        <v>3.6549865229110745</v>
      </c>
      <c r="M110" s="102">
        <f t="shared" si="10"/>
        <v>3.936146949486097</v>
      </c>
      <c r="N110" s="256">
        <f t="shared" si="11"/>
        <v>6.8513635827004205</v>
      </c>
      <c r="O110" s="256">
        <f t="shared" si="11"/>
        <v>2.687784752692024</v>
      </c>
    </row>
    <row r="111" spans="1:15" ht="12.75">
      <c r="A111" s="244">
        <v>32174</v>
      </c>
      <c r="B111" s="245"/>
      <c r="C111" s="246">
        <v>9.045960402677325</v>
      </c>
      <c r="D111" s="246">
        <v>85.2891213442267</v>
      </c>
      <c r="E111" s="248">
        <v>120.85063636857528</v>
      </c>
      <c r="F111" s="248">
        <v>135.47642351025414</v>
      </c>
      <c r="G111" s="248">
        <v>117.91811704320119</v>
      </c>
      <c r="I111" s="248">
        <f t="shared" si="6"/>
        <v>43.65932294465345</v>
      </c>
      <c r="J111" s="246">
        <f t="shared" si="7"/>
        <v>11.977916466634642</v>
      </c>
      <c r="K111" s="246">
        <f t="shared" si="8"/>
        <v>5.1107134869156745</v>
      </c>
      <c r="L111" s="246">
        <f t="shared" si="9"/>
        <v>4.702788006312475</v>
      </c>
      <c r="M111" s="246">
        <f t="shared" si="10"/>
        <v>4.8201825013419075</v>
      </c>
      <c r="N111" s="257">
        <f t="shared" si="11"/>
        <v>7.47899077261005</v>
      </c>
      <c r="O111" s="257">
        <f t="shared" si="11"/>
        <v>2.9496651504254734</v>
      </c>
    </row>
    <row r="112" spans="1:15" ht="12.75">
      <c r="A112" s="243">
        <v>32203</v>
      </c>
      <c r="B112" s="101"/>
      <c r="C112" s="102">
        <v>9.35724836117604</v>
      </c>
      <c r="D112" s="102">
        <v>87.46477095622306</v>
      </c>
      <c r="E112" s="247">
        <v>120.97921455388072</v>
      </c>
      <c r="F112" s="247">
        <v>136.4565584070325</v>
      </c>
      <c r="G112" s="247">
        <v>118.59441923025766</v>
      </c>
      <c r="I112" s="247">
        <f t="shared" si="6"/>
        <v>34.9682772083944</v>
      </c>
      <c r="J112" s="102">
        <f t="shared" si="7"/>
        <v>4.385773510800761</v>
      </c>
      <c r="K112" s="102">
        <f t="shared" si="8"/>
        <v>4.777282850779518</v>
      </c>
      <c r="L112" s="102">
        <f t="shared" si="9"/>
        <v>4.264614104431019</v>
      </c>
      <c r="M112" s="102">
        <f t="shared" si="10"/>
        <v>4.423649510846417</v>
      </c>
      <c r="N112" s="256">
        <f t="shared" si="11"/>
        <v>6.673389833795551</v>
      </c>
      <c r="O112" s="256">
        <f t="shared" si="11"/>
        <v>3.148042843958887</v>
      </c>
    </row>
    <row r="113" spans="1:15" ht="12.75">
      <c r="A113" s="244">
        <v>32234</v>
      </c>
      <c r="B113" s="245"/>
      <c r="C113" s="246">
        <v>9.154234475198617</v>
      </c>
      <c r="D113" s="246">
        <v>84.06417576436321</v>
      </c>
      <c r="E113" s="248">
        <v>121.46781165804136</v>
      </c>
      <c r="F113" s="248">
        <v>136.29320259090278</v>
      </c>
      <c r="G113" s="248">
        <v>118.59441923025766</v>
      </c>
      <c r="I113" s="248">
        <f t="shared" si="6"/>
        <v>39.136024685009005</v>
      </c>
      <c r="J113" s="246">
        <f t="shared" si="7"/>
        <v>8.048407942662417</v>
      </c>
      <c r="K113" s="246">
        <f t="shared" si="8"/>
        <v>5.083426028921023</v>
      </c>
      <c r="L113" s="246">
        <f t="shared" si="9"/>
        <v>3.365682428246952</v>
      </c>
      <c r="M113" s="246">
        <f t="shared" si="10"/>
        <v>3.9263414117896023</v>
      </c>
      <c r="N113" s="257">
        <f t="shared" si="11"/>
        <v>7.687443453220588</v>
      </c>
      <c r="O113" s="257">
        <f t="shared" si="11"/>
        <v>3.4169179790759285</v>
      </c>
    </row>
    <row r="114" spans="1:15" ht="12.75">
      <c r="A114" s="243">
        <v>32264</v>
      </c>
      <c r="B114" s="101"/>
      <c r="C114" s="102">
        <v>10.013659925836372</v>
      </c>
      <c r="D114" s="102">
        <v>90.39001413201646</v>
      </c>
      <c r="E114" s="247">
        <v>121.84068839542712</v>
      </c>
      <c r="F114" s="247">
        <v>137.10998167155142</v>
      </c>
      <c r="G114" s="247">
        <v>119.1378763448566</v>
      </c>
      <c r="I114" s="247">
        <f t="shared" si="6"/>
        <v>39.074248120300716</v>
      </c>
      <c r="J114" s="102">
        <f t="shared" si="7"/>
        <v>7.443225035314538</v>
      </c>
      <c r="K114" s="102">
        <f t="shared" si="8"/>
        <v>4.962339388568893</v>
      </c>
      <c r="L114" s="102">
        <f t="shared" si="9"/>
        <v>3.6000822875951632</v>
      </c>
      <c r="M114" s="102">
        <f t="shared" si="10"/>
        <v>4.028261098808383</v>
      </c>
      <c r="N114" s="256">
        <f t="shared" si="11"/>
        <v>7.830380482137689</v>
      </c>
      <c r="O114" s="256">
        <f t="shared" si="11"/>
        <v>3.6679429038733113</v>
      </c>
    </row>
    <row r="115" spans="1:15" ht="12.75">
      <c r="A115" s="244">
        <v>32295</v>
      </c>
      <c r="B115" s="245"/>
      <c r="C115" s="246">
        <v>9.754817221215157</v>
      </c>
      <c r="D115" s="246">
        <v>86.57805661856068</v>
      </c>
      <c r="E115" s="248">
        <v>122.08498694750743</v>
      </c>
      <c r="F115" s="248">
        <v>136.94662585542167</v>
      </c>
      <c r="G115" s="248">
        <v>119.13787634485661</v>
      </c>
      <c r="I115" s="248">
        <f t="shared" si="6"/>
        <v>33.47222222222219</v>
      </c>
      <c r="J115" s="246">
        <f t="shared" si="7"/>
        <v>3.7463029904699185</v>
      </c>
      <c r="K115" s="246">
        <f t="shared" si="8"/>
        <v>5.068053557596541</v>
      </c>
      <c r="L115" s="246">
        <f t="shared" si="9"/>
        <v>2.831442297863629</v>
      </c>
      <c r="M115" s="246">
        <f t="shared" si="10"/>
        <v>3.417549009330134</v>
      </c>
      <c r="N115" s="257">
        <f t="shared" si="11"/>
        <v>6.981777092570085</v>
      </c>
      <c r="O115" s="257">
        <f t="shared" si="11"/>
        <v>3.918767221145014</v>
      </c>
    </row>
    <row r="116" spans="1:15" ht="12.75">
      <c r="A116" s="243">
        <v>32325</v>
      </c>
      <c r="B116" s="101"/>
      <c r="C116" s="102">
        <v>9.976440713407177</v>
      </c>
      <c r="D116" s="102">
        <v>85.70048366582266</v>
      </c>
      <c r="E116" s="247">
        <v>121.71211021012166</v>
      </c>
      <c r="F116" s="247">
        <v>137.2869504723586</v>
      </c>
      <c r="G116" s="247">
        <v>119.27072141731412</v>
      </c>
      <c r="I116" s="247">
        <f t="shared" si="6"/>
        <v>27.585460839463426</v>
      </c>
      <c r="J116" s="102">
        <f t="shared" si="7"/>
        <v>-0.393115172120706</v>
      </c>
      <c r="K116" s="102">
        <f t="shared" si="8"/>
        <v>4.090609192874406</v>
      </c>
      <c r="L116" s="102">
        <f t="shared" si="9"/>
        <v>2.709033506467029</v>
      </c>
      <c r="M116" s="102">
        <f t="shared" si="10"/>
        <v>3.165151989971804</v>
      </c>
      <c r="N116" s="256">
        <f t="shared" si="11"/>
        <v>6.324257425742563</v>
      </c>
      <c r="O116" s="256">
        <f t="shared" si="11"/>
        <v>4.08909882374735</v>
      </c>
    </row>
    <row r="117" spans="1:15" ht="12.75">
      <c r="A117" s="244">
        <v>32356</v>
      </c>
      <c r="B117" s="245"/>
      <c r="C117" s="246">
        <v>10.891694982688723</v>
      </c>
      <c r="D117" s="246">
        <v>91.7520804857453</v>
      </c>
      <c r="E117" s="248">
        <v>122.57358405166806</v>
      </c>
      <c r="F117" s="248">
        <v>137.2869504723586</v>
      </c>
      <c r="G117" s="248">
        <v>119.548488386998</v>
      </c>
      <c r="I117" s="248">
        <f t="shared" si="6"/>
        <v>39.41100043308787</v>
      </c>
      <c r="J117" s="246">
        <f t="shared" si="7"/>
        <v>8.449486763911418</v>
      </c>
      <c r="K117" s="246">
        <f t="shared" si="8"/>
        <v>3.7323177366702653</v>
      </c>
      <c r="L117" s="246">
        <f t="shared" si="9"/>
        <v>2.4586000203189684</v>
      </c>
      <c r="M117" s="246">
        <f t="shared" si="10"/>
        <v>2.804029494236149</v>
      </c>
      <c r="N117" s="257">
        <f t="shared" si="11"/>
        <v>6.307660314579544</v>
      </c>
      <c r="O117" s="257">
        <f t="shared" si="11"/>
        <v>4.194472686939643</v>
      </c>
    </row>
    <row r="118" spans="1:15" ht="12.75">
      <c r="A118" s="243">
        <v>32387</v>
      </c>
      <c r="B118" s="101"/>
      <c r="C118" s="102">
        <v>10.663304360964123</v>
      </c>
      <c r="D118" s="102">
        <v>89.30218932601831</v>
      </c>
      <c r="E118" s="247">
        <v>122.93360297052328</v>
      </c>
      <c r="F118" s="247">
        <v>138.43044118526672</v>
      </c>
      <c r="G118" s="247">
        <v>120.35763564651198</v>
      </c>
      <c r="I118" s="247">
        <f t="shared" si="6"/>
        <v>25.333068204414367</v>
      </c>
      <c r="J118" s="102">
        <f t="shared" si="7"/>
        <v>-1.4327514882453651</v>
      </c>
      <c r="K118" s="102">
        <f t="shared" si="8"/>
        <v>3.183682279300659</v>
      </c>
      <c r="L118" s="102">
        <f t="shared" si="9"/>
        <v>2.1804662379421025</v>
      </c>
      <c r="M118" s="102">
        <f t="shared" si="10"/>
        <v>2.541413725691921</v>
      </c>
      <c r="N118" s="256">
        <f t="shared" si="11"/>
        <v>5.313343834383444</v>
      </c>
      <c r="O118" s="256">
        <f t="shared" si="11"/>
        <v>4.209963395631466</v>
      </c>
    </row>
    <row r="119" spans="1:15" ht="12.75">
      <c r="A119" s="244">
        <v>32417</v>
      </c>
      <c r="B119" s="245"/>
      <c r="C119" s="246">
        <v>10.375701355829442</v>
      </c>
      <c r="D119" s="246">
        <v>86.3769461502249</v>
      </c>
      <c r="E119" s="248">
        <v>123.30647970790905</v>
      </c>
      <c r="F119" s="248">
        <v>137.94037373687752</v>
      </c>
      <c r="G119" s="248">
        <v>120.22479057405447</v>
      </c>
      <c r="I119" s="248">
        <f t="shared" si="6"/>
        <v>26.401483924154956</v>
      </c>
      <c r="J119" s="246">
        <f t="shared" si="7"/>
        <v>-0.8603504354212532</v>
      </c>
      <c r="K119" s="246">
        <f t="shared" si="8"/>
        <v>3.1737493275954876</v>
      </c>
      <c r="L119" s="246">
        <f t="shared" si="9"/>
        <v>1.451742090508601</v>
      </c>
      <c r="M119" s="246">
        <f t="shared" si="10"/>
        <v>1.9561655059401772</v>
      </c>
      <c r="N119" s="257">
        <f t="shared" si="11"/>
        <v>4.8844076475975</v>
      </c>
      <c r="O119" s="257">
        <f t="shared" si="11"/>
        <v>4.234006346870278</v>
      </c>
    </row>
    <row r="120" spans="1:15" ht="12.75">
      <c r="A120" s="243">
        <v>32448</v>
      </c>
      <c r="B120" s="101"/>
      <c r="C120" s="102">
        <v>10.692064661477593</v>
      </c>
      <c r="D120" s="102">
        <v>87.53790203561792</v>
      </c>
      <c r="E120" s="247">
        <v>123.92365499737511</v>
      </c>
      <c r="F120" s="247">
        <v>137.61366210461807</v>
      </c>
      <c r="G120" s="247">
        <v>120.09194550159695</v>
      </c>
      <c r="I120" s="247">
        <f t="shared" si="6"/>
        <v>27.96112573395424</v>
      </c>
      <c r="J120" s="102">
        <f t="shared" si="7"/>
        <v>2.220446049250313E-14</v>
      </c>
      <c r="K120" s="102">
        <f t="shared" si="8"/>
        <v>3.0581693755346473</v>
      </c>
      <c r="L120" s="102">
        <f t="shared" si="9"/>
        <v>0.9688373951258322</v>
      </c>
      <c r="M120" s="102">
        <f t="shared" si="10"/>
        <v>1.4901000204123216</v>
      </c>
      <c r="N120" s="256">
        <f t="shared" si="11"/>
        <v>4.20956855171899</v>
      </c>
      <c r="O120" s="256">
        <f t="shared" si="11"/>
        <v>4.186575445482799</v>
      </c>
    </row>
    <row r="121" spans="1:15" ht="12.75">
      <c r="A121" s="244">
        <v>32478</v>
      </c>
      <c r="B121" s="245"/>
      <c r="C121" s="246">
        <v>9.880009117567901</v>
      </c>
      <c r="D121" s="246">
        <v>79.30151421877459</v>
      </c>
      <c r="E121" s="248">
        <v>123.19075934113417</v>
      </c>
      <c r="F121" s="248">
        <v>132.83550448282352</v>
      </c>
      <c r="G121" s="248">
        <v>117.10896978368721</v>
      </c>
      <c r="I121" s="248">
        <f t="shared" si="6"/>
        <v>27.094668117519017</v>
      </c>
      <c r="J121" s="246">
        <f t="shared" si="7"/>
        <v>-0.25296079107735014</v>
      </c>
      <c r="K121" s="246">
        <f t="shared" si="8"/>
        <v>3.076923076923088</v>
      </c>
      <c r="L121" s="246">
        <f t="shared" si="9"/>
        <v>-0.2555453337422242</v>
      </c>
      <c r="M121" s="246">
        <f t="shared" si="10"/>
        <v>0.8213765855687116</v>
      </c>
      <c r="N121" s="257">
        <f t="shared" si="11"/>
        <v>3.6942922353332186</v>
      </c>
      <c r="O121" s="257">
        <f t="shared" si="11"/>
        <v>4.129904089674774</v>
      </c>
    </row>
    <row r="122" spans="1:15" ht="12.75">
      <c r="A122" s="243">
        <v>32509</v>
      </c>
      <c r="B122" s="101"/>
      <c r="C122" s="102">
        <v>9.639776019161285</v>
      </c>
      <c r="D122" s="102">
        <v>72.21694090239991</v>
      </c>
      <c r="E122" s="247">
        <v>123.30647970790905</v>
      </c>
      <c r="F122" s="247">
        <v>129.71813099168122</v>
      </c>
      <c r="G122" s="247">
        <v>115.34575336743288</v>
      </c>
      <c r="I122" s="247">
        <f t="shared" si="6"/>
        <v>30.061629764893837</v>
      </c>
      <c r="J122" s="102">
        <f t="shared" si="7"/>
        <v>0.19023462270137959</v>
      </c>
      <c r="K122" s="102">
        <f t="shared" si="8"/>
        <v>3.1737493275954876</v>
      </c>
      <c r="L122" s="102">
        <f t="shared" si="9"/>
        <v>-0.8841273143332828</v>
      </c>
      <c r="M122" s="102">
        <f t="shared" si="10"/>
        <v>0.47338523038080726</v>
      </c>
      <c r="N122" s="256">
        <f t="shared" si="11"/>
        <v>3.3386122569239784</v>
      </c>
      <c r="O122" s="256">
        <f t="shared" si="11"/>
        <v>4.02773222550199</v>
      </c>
    </row>
    <row r="123" spans="1:15" ht="12.75">
      <c r="A123" s="244">
        <v>32540</v>
      </c>
      <c r="B123" s="245"/>
      <c r="C123" s="246">
        <v>11.049030744321229</v>
      </c>
      <c r="D123" s="246">
        <v>81.4040327513761</v>
      </c>
      <c r="E123" s="248">
        <v>124.16795354945542</v>
      </c>
      <c r="F123" s="248">
        <v>133.17582909976045</v>
      </c>
      <c r="G123" s="248">
        <v>117.50750500105977</v>
      </c>
      <c r="I123" s="248">
        <f t="shared" si="6"/>
        <v>22.143257901627077</v>
      </c>
      <c r="J123" s="246">
        <f t="shared" si="7"/>
        <v>-4.55519828510178</v>
      </c>
      <c r="K123" s="246">
        <f t="shared" si="8"/>
        <v>2.7449728694541875</v>
      </c>
      <c r="L123" s="246">
        <f t="shared" si="9"/>
        <v>-1.6981511254019477</v>
      </c>
      <c r="M123" s="246">
        <f t="shared" si="10"/>
        <v>-0.3482179434657895</v>
      </c>
      <c r="N123" s="257">
        <f t="shared" si="11"/>
        <v>2.0099264638796965</v>
      </c>
      <c r="O123" s="257">
        <f t="shared" si="11"/>
        <v>3.8304860235345517</v>
      </c>
    </row>
    <row r="124" spans="1:15" ht="12.75">
      <c r="A124" s="243">
        <v>32568</v>
      </c>
      <c r="B124" s="101"/>
      <c r="C124" s="102">
        <v>11.052414309087519</v>
      </c>
      <c r="D124" s="102">
        <v>80.52645979863809</v>
      </c>
      <c r="E124" s="247">
        <v>124.28367391623031</v>
      </c>
      <c r="F124" s="247">
        <v>133.82925236427937</v>
      </c>
      <c r="G124" s="247">
        <v>117.9181170432012</v>
      </c>
      <c r="I124" s="247">
        <f t="shared" si="6"/>
        <v>18.11607304284939</v>
      </c>
      <c r="J124" s="102">
        <f t="shared" si="7"/>
        <v>-7.93269230769228</v>
      </c>
      <c r="K124" s="102">
        <f t="shared" si="8"/>
        <v>2.7314273567860425</v>
      </c>
      <c r="L124" s="102">
        <f t="shared" si="9"/>
        <v>-1.9253790901835655</v>
      </c>
      <c r="M124" s="102">
        <f t="shared" si="10"/>
        <v>-0.5702647657841009</v>
      </c>
      <c r="N124" s="256">
        <f t="shared" si="11"/>
        <v>0.9472038397207339</v>
      </c>
      <c r="O124" s="256">
        <f t="shared" si="11"/>
        <v>3.6601897876186396</v>
      </c>
    </row>
    <row r="125" spans="1:15" ht="12.75">
      <c r="A125" s="244">
        <v>32599</v>
      </c>
      <c r="B125" s="245"/>
      <c r="C125" s="246">
        <v>12.510730723358671</v>
      </c>
      <c r="D125" s="246">
        <v>88.15037482554968</v>
      </c>
      <c r="E125" s="248">
        <v>124.77227102039096</v>
      </c>
      <c r="F125" s="248">
        <v>136.45655840703247</v>
      </c>
      <c r="G125" s="248">
        <v>119.68133345945553</v>
      </c>
      <c r="I125" s="248">
        <f t="shared" si="6"/>
        <v>36.6660506375901</v>
      </c>
      <c r="J125" s="246">
        <f t="shared" si="7"/>
        <v>4.860809047411974</v>
      </c>
      <c r="K125" s="246">
        <f t="shared" si="8"/>
        <v>2.720440351434328</v>
      </c>
      <c r="L125" s="246">
        <f t="shared" si="9"/>
        <v>0.11985617259286929</v>
      </c>
      <c r="M125" s="246">
        <f t="shared" si="10"/>
        <v>0.9164969450101701</v>
      </c>
      <c r="N125" s="257">
        <f t="shared" si="11"/>
        <v>0.7263331918007543</v>
      </c>
      <c r="O125" s="257">
        <f t="shared" si="11"/>
        <v>3.465128209743762</v>
      </c>
    </row>
    <row r="126" spans="1:15" ht="12.75">
      <c r="A126" s="243">
        <v>32629</v>
      </c>
      <c r="B126" s="101"/>
      <c r="C126" s="102">
        <v>12.789874816577626</v>
      </c>
      <c r="D126" s="102">
        <v>89.8506724214796</v>
      </c>
      <c r="E126" s="247">
        <v>124.90084920569637</v>
      </c>
      <c r="F126" s="247">
        <v>136.78327003929195</v>
      </c>
      <c r="G126" s="247">
        <v>119.95910042913943</v>
      </c>
      <c r="I126" s="247">
        <f t="shared" si="6"/>
        <v>27.724277749619873</v>
      </c>
      <c r="J126" s="102">
        <f t="shared" si="7"/>
        <v>-0.5966828478963793</v>
      </c>
      <c r="K126" s="102">
        <f t="shared" si="8"/>
        <v>2.511608273533117</v>
      </c>
      <c r="L126" s="102">
        <f t="shared" si="9"/>
        <v>-0.2382843526608558</v>
      </c>
      <c r="M126" s="102">
        <f t="shared" si="10"/>
        <v>0.6893056259503094</v>
      </c>
      <c r="N126" s="256">
        <f t="shared" si="11"/>
        <v>0.053870602812056134</v>
      </c>
      <c r="O126" s="256">
        <f t="shared" si="11"/>
        <v>3.2629644569942995</v>
      </c>
    </row>
    <row r="127" spans="1:15" ht="12.75">
      <c r="A127" s="244">
        <v>32660</v>
      </c>
      <c r="B127" s="245"/>
      <c r="C127" s="246">
        <v>13.004731179237067</v>
      </c>
      <c r="D127" s="246">
        <v>90.3900141320165</v>
      </c>
      <c r="E127" s="248">
        <v>125.0294273910018</v>
      </c>
      <c r="F127" s="248">
        <v>137.1099816715514</v>
      </c>
      <c r="G127" s="248">
        <v>120.22479057405447</v>
      </c>
      <c r="I127" s="248">
        <f t="shared" si="6"/>
        <v>33.31599028789458</v>
      </c>
      <c r="J127" s="246">
        <f t="shared" si="7"/>
        <v>4.40291415901175</v>
      </c>
      <c r="K127" s="246">
        <f t="shared" si="8"/>
        <v>2.411795681937856</v>
      </c>
      <c r="L127" s="246">
        <f t="shared" si="9"/>
        <v>0.11928429423457843</v>
      </c>
      <c r="M127" s="246">
        <f t="shared" si="10"/>
        <v>0.9123162696401232</v>
      </c>
      <c r="N127" s="257">
        <f t="shared" si="11"/>
        <v>0.12083780880776107</v>
      </c>
      <c r="O127" s="257">
        <f t="shared" si="11"/>
        <v>3.0451822556310404</v>
      </c>
    </row>
    <row r="128" spans="1:15" ht="12.75">
      <c r="A128" s="243">
        <v>32690</v>
      </c>
      <c r="B128" s="101"/>
      <c r="C128" s="102">
        <v>12.953977707742709</v>
      </c>
      <c r="D128" s="102">
        <v>87.6018917300884</v>
      </c>
      <c r="E128" s="247">
        <v>125.63374486193732</v>
      </c>
      <c r="F128" s="247">
        <v>136.6199142231622</v>
      </c>
      <c r="G128" s="247">
        <v>120.09194550159694</v>
      </c>
      <c r="I128" s="247">
        <f t="shared" si="6"/>
        <v>29.845684246226888</v>
      </c>
      <c r="J128" s="102">
        <f t="shared" si="7"/>
        <v>2.21866666666668</v>
      </c>
      <c r="K128" s="102">
        <f t="shared" si="8"/>
        <v>3.222057891400798</v>
      </c>
      <c r="L128" s="102">
        <f t="shared" si="9"/>
        <v>-0.48587010411502707</v>
      </c>
      <c r="M128" s="102">
        <f t="shared" si="10"/>
        <v>0.6885378695828059</v>
      </c>
      <c r="N128" s="256">
        <f t="shared" si="11"/>
        <v>0.34024873973659275</v>
      </c>
      <c r="O128" s="256">
        <f t="shared" si="11"/>
        <v>2.9754860524091153</v>
      </c>
    </row>
    <row r="129" spans="1:15" ht="12.75">
      <c r="A129" s="244">
        <v>32721</v>
      </c>
      <c r="B129" s="245"/>
      <c r="C129" s="246">
        <v>13.865848412257964</v>
      </c>
      <c r="D129" s="246">
        <v>91.47783893801467</v>
      </c>
      <c r="E129" s="248">
        <v>126.73951725556402</v>
      </c>
      <c r="F129" s="248">
        <v>137.28695047235857</v>
      </c>
      <c r="G129" s="248">
        <v>120.90109276111092</v>
      </c>
      <c r="I129" s="248">
        <f t="shared" si="6"/>
        <v>27.306616961789377</v>
      </c>
      <c r="J129" s="246">
        <f t="shared" si="7"/>
        <v>-0.2988940918601135</v>
      </c>
      <c r="K129" s="246">
        <f t="shared" si="8"/>
        <v>3.3987202349732293</v>
      </c>
      <c r="L129" s="246">
        <f t="shared" si="9"/>
        <v>-2.220446049250313E-14</v>
      </c>
      <c r="M129" s="246">
        <f t="shared" si="10"/>
        <v>1.1314274169107907</v>
      </c>
      <c r="N129" s="257">
        <f t="shared" si="11"/>
        <v>-0.38411950384563687</v>
      </c>
      <c r="O129" s="257">
        <f t="shared" si="11"/>
        <v>2.949577744659715</v>
      </c>
    </row>
    <row r="130" spans="1:15" ht="12.75">
      <c r="A130" s="243">
        <v>32752</v>
      </c>
      <c r="B130" s="101"/>
      <c r="C130" s="102">
        <v>14.18051993552297</v>
      </c>
      <c r="D130" s="102">
        <v>92.30056358120656</v>
      </c>
      <c r="E130" s="247">
        <v>126.12234196609796</v>
      </c>
      <c r="F130" s="247">
        <v>138.10372955300724</v>
      </c>
      <c r="G130" s="247">
        <v>121.17885973079481</v>
      </c>
      <c r="I130" s="247">
        <f t="shared" si="6"/>
        <v>32.98429319371727</v>
      </c>
      <c r="J130" s="102">
        <f t="shared" si="7"/>
        <v>3.35755962739277</v>
      </c>
      <c r="K130" s="102">
        <f t="shared" si="8"/>
        <v>2.5938709340026955</v>
      </c>
      <c r="L130" s="102">
        <f t="shared" si="9"/>
        <v>-0.2360114072180286</v>
      </c>
      <c r="M130" s="102">
        <f t="shared" si="10"/>
        <v>0.6823198876178882</v>
      </c>
      <c r="N130" s="256">
        <f t="shared" si="11"/>
        <v>0.033831005226026</v>
      </c>
      <c r="O130" s="256">
        <f t="shared" si="11"/>
        <v>2.900294630296485</v>
      </c>
    </row>
    <row r="131" spans="1:15" ht="12.75">
      <c r="A131" s="244">
        <v>32782</v>
      </c>
      <c r="B131" s="245"/>
      <c r="C131" s="246">
        <v>14.633917614205881</v>
      </c>
      <c r="D131" s="246">
        <v>94.20197164547228</v>
      </c>
      <c r="E131" s="248">
        <v>126.36664051817829</v>
      </c>
      <c r="F131" s="248">
        <v>138.5937970013964</v>
      </c>
      <c r="G131" s="248">
        <v>121.44454987570985</v>
      </c>
      <c r="I131" s="248">
        <f t="shared" si="6"/>
        <v>41.04027392793086</v>
      </c>
      <c r="J131" s="246">
        <f t="shared" si="7"/>
        <v>9.059159699439112</v>
      </c>
      <c r="K131" s="246">
        <f t="shared" si="8"/>
        <v>2.481751824817491</v>
      </c>
      <c r="L131" s="246">
        <f t="shared" si="9"/>
        <v>0.47369979275633245</v>
      </c>
      <c r="M131" s="246">
        <f t="shared" si="10"/>
        <v>1.0145655449522728</v>
      </c>
      <c r="N131" s="257">
        <f t="shared" si="11"/>
        <v>0.8695574700867237</v>
      </c>
      <c r="O131" s="257">
        <f t="shared" si="11"/>
        <v>2.842443389399718</v>
      </c>
    </row>
    <row r="132" spans="1:15" ht="12.75">
      <c r="A132" s="243">
        <v>32813</v>
      </c>
      <c r="B132" s="101"/>
      <c r="C132" s="102">
        <v>14.586547707477816</v>
      </c>
      <c r="D132" s="102">
        <v>93.38838838720474</v>
      </c>
      <c r="E132" s="247">
        <v>126.6109390702586</v>
      </c>
      <c r="F132" s="247">
        <v>138.92050863365586</v>
      </c>
      <c r="G132" s="247">
        <v>121.85516191785129</v>
      </c>
      <c r="I132" s="247">
        <f t="shared" si="6"/>
        <v>36.42405063291139</v>
      </c>
      <c r="J132" s="102">
        <f t="shared" si="7"/>
        <v>6.683375104427736</v>
      </c>
      <c r="K132" s="102">
        <f t="shared" si="8"/>
        <v>2.168499688732073</v>
      </c>
      <c r="L132" s="102">
        <f t="shared" si="9"/>
        <v>0.9496488277771942</v>
      </c>
      <c r="M132" s="102">
        <f t="shared" si="10"/>
        <v>1.4682220434432791</v>
      </c>
      <c r="N132" s="256">
        <f t="shared" si="11"/>
        <v>1.4397590898157064</v>
      </c>
      <c r="O132" s="256">
        <f t="shared" si="11"/>
        <v>2.767508186331469</v>
      </c>
    </row>
    <row r="133" spans="1:15" ht="12.75">
      <c r="A133" s="244">
        <v>32843</v>
      </c>
      <c r="B133" s="245"/>
      <c r="C133" s="246">
        <v>13.009806526386502</v>
      </c>
      <c r="D133" s="246">
        <v>81.47716383077093</v>
      </c>
      <c r="E133" s="248">
        <v>126.12234196609796</v>
      </c>
      <c r="F133" s="248">
        <v>134.15596399653882</v>
      </c>
      <c r="G133" s="248">
        <v>118.72726430271516</v>
      </c>
      <c r="I133" s="248">
        <f t="shared" si="6"/>
        <v>31.67808219178083</v>
      </c>
      <c r="J133" s="246">
        <f t="shared" si="7"/>
        <v>2.743515850144096</v>
      </c>
      <c r="K133" s="246">
        <f t="shared" si="8"/>
        <v>2.3797098423963714</v>
      </c>
      <c r="L133" s="246">
        <f t="shared" si="9"/>
        <v>0.9940561590489727</v>
      </c>
      <c r="M133" s="246">
        <f t="shared" si="10"/>
        <v>1.3818706816541182</v>
      </c>
      <c r="N133" s="257">
        <f t="shared" si="11"/>
        <v>1.671731168518753</v>
      </c>
      <c r="O133" s="257">
        <f t="shared" si="11"/>
        <v>2.709632101150228</v>
      </c>
    </row>
    <row r="134" spans="1:15" ht="24.75" customHeight="1">
      <c r="A134" s="243">
        <v>32874</v>
      </c>
      <c r="B134" s="101"/>
      <c r="C134" s="102">
        <f>' índice sin trilla'!C13</f>
        <v>12.593911362510195</v>
      </c>
      <c r="D134" s="102">
        <f>' índice sin trilla'!D13</f>
        <v>75.80625776664971</v>
      </c>
      <c r="E134" s="247">
        <f>' índice sin trilla'!O13</f>
        <v>122.5482163350536</v>
      </c>
      <c r="F134" s="247">
        <f>' índice sin trilla'!N13</f>
        <v>127.31817499569149</v>
      </c>
      <c r="G134" s="247">
        <f>' índice sin trilla'!M13</f>
        <v>113.6011897120939</v>
      </c>
      <c r="I134" s="247">
        <f t="shared" si="6"/>
        <v>30.645269531956785</v>
      </c>
      <c r="J134" s="102">
        <f t="shared" si="7"/>
        <v>4.970186800214504</v>
      </c>
      <c r="K134" s="102">
        <f t="shared" si="8"/>
        <v>-0.6149420327720367</v>
      </c>
      <c r="L134" s="102">
        <f t="shared" si="9"/>
        <v>-1.850131494836016</v>
      </c>
      <c r="M134" s="102">
        <f t="shared" si="10"/>
        <v>-1.5124645723034846</v>
      </c>
      <c r="N134" s="256">
        <f t="shared" si="11"/>
        <v>2.00798755922178</v>
      </c>
      <c r="O134" s="256">
        <f t="shared" si="11"/>
        <v>2.392632183786958</v>
      </c>
    </row>
    <row r="135" spans="1:15" ht="12.75">
      <c r="A135" s="244">
        <v>32905</v>
      </c>
      <c r="B135" s="245"/>
      <c r="C135" s="246">
        <f>' índice sin trilla'!C14</f>
        <v>14.338276591802074</v>
      </c>
      <c r="D135" s="246">
        <f>' índice sin trilla'!D14</f>
        <v>82.61971965507917</v>
      </c>
      <c r="E135" s="248">
        <f>' índice sin trilla'!O14</f>
        <v>128.95004253338954</v>
      </c>
      <c r="F135" s="248">
        <f>' índice sin trilla'!N14</f>
        <v>135.21149201967373</v>
      </c>
      <c r="G135" s="248">
        <f>' índice sin trilla'!M14</f>
        <v>116.93278078624682</v>
      </c>
      <c r="I135" s="248">
        <f t="shared" si="6"/>
        <v>29.769541995087568</v>
      </c>
      <c r="J135" s="246">
        <f t="shared" si="7"/>
        <v>1.493398868107687</v>
      </c>
      <c r="K135" s="246">
        <f t="shared" si="8"/>
        <v>3.8513069171502767</v>
      </c>
      <c r="L135" s="246">
        <f t="shared" si="9"/>
        <v>1.5285528415132976</v>
      </c>
      <c r="M135" s="246">
        <f t="shared" si="10"/>
        <v>-0.4890957516354044</v>
      </c>
      <c r="N135" s="257">
        <f t="shared" si="11"/>
        <v>2.5146740659713895</v>
      </c>
      <c r="O135" s="257">
        <f t="shared" si="11"/>
        <v>2.4867818635009087</v>
      </c>
    </row>
    <row r="136" spans="1:15" ht="12.75">
      <c r="A136" s="243">
        <v>32933</v>
      </c>
      <c r="B136" s="101"/>
      <c r="C136" s="102">
        <f>' índice sin trilla'!C15</f>
        <v>16.08271029436736</v>
      </c>
      <c r="D136" s="102">
        <f>' índice sin trilla'!D15</f>
        <v>91.28831253662929</v>
      </c>
      <c r="E136" s="247">
        <f>' índice sin trilla'!O15</f>
        <v>129.89537228161956</v>
      </c>
      <c r="F136" s="247">
        <f>' índice sin trilla'!N15</f>
        <v>135.8848964344434</v>
      </c>
      <c r="G136" s="247">
        <f>' índice sin trilla'!M15</f>
        <v>118.28459219042503</v>
      </c>
      <c r="I136" s="247">
        <f t="shared" si="6"/>
        <v>45.513096456616076</v>
      </c>
      <c r="J136" s="102">
        <f t="shared" si="7"/>
        <v>13.36436838885251</v>
      </c>
      <c r="K136" s="102">
        <f t="shared" si="8"/>
        <v>4.515233729871593</v>
      </c>
      <c r="L136" s="102">
        <f t="shared" si="9"/>
        <v>1.5360199910320116</v>
      </c>
      <c r="M136" s="102">
        <f t="shared" si="10"/>
        <v>0.3107878215945048</v>
      </c>
      <c r="N136" s="256">
        <f t="shared" si="11"/>
        <v>4.275460727416447</v>
      </c>
      <c r="O136" s="256">
        <f t="shared" si="11"/>
        <v>2.6376549785315673</v>
      </c>
    </row>
    <row r="137" spans="1:15" ht="12.75">
      <c r="A137" s="244">
        <v>32964</v>
      </c>
      <c r="B137" s="245"/>
      <c r="C137" s="246">
        <f>' índice sin trilla'!C16</f>
        <v>15.007569983929796</v>
      </c>
      <c r="D137" s="246">
        <f>' índice sin trilla'!D16</f>
        <v>84.66997303397336</v>
      </c>
      <c r="E137" s="248">
        <f>' índice sin trilla'!O16</f>
        <v>131.8219188830202</v>
      </c>
      <c r="F137" s="248">
        <f>' índice sin trilla'!N16</f>
        <v>138.1838059642197</v>
      </c>
      <c r="G137" s="248">
        <f>' índice sin trilla'!M16</f>
        <v>119.46479015812506</v>
      </c>
      <c r="I137" s="248">
        <f t="shared" si="6"/>
        <v>19.957581341826014</v>
      </c>
      <c r="J137" s="246">
        <f t="shared" si="7"/>
        <v>-3.9482552382381297</v>
      </c>
      <c r="K137" s="246">
        <f t="shared" si="8"/>
        <v>5.650011661226517</v>
      </c>
      <c r="L137" s="246">
        <f t="shared" si="9"/>
        <v>1.2657856664060496</v>
      </c>
      <c r="M137" s="246">
        <f t="shared" si="10"/>
        <v>-0.18093322916045151</v>
      </c>
      <c r="N137" s="257">
        <f t="shared" si="11"/>
        <v>3.5159411331001422</v>
      </c>
      <c r="O137" s="257">
        <f t="shared" si="11"/>
        <v>2.885137392225934</v>
      </c>
    </row>
    <row r="138" spans="1:15" ht="12.75">
      <c r="A138" s="243">
        <v>32994</v>
      </c>
      <c r="B138" s="101"/>
      <c r="C138" s="102">
        <f>' índice sin trilla'!C17</f>
        <v>16.868106750534977</v>
      </c>
      <c r="D138" s="102">
        <f>' índice sin trilla'!D17</f>
        <v>93.21657572429052</v>
      </c>
      <c r="E138" s="247">
        <f>' índice sin trilla'!O17</f>
        <v>133.1154352005218</v>
      </c>
      <c r="F138" s="247">
        <f>' índice sin trilla'!N17</f>
        <v>138.94803906527721</v>
      </c>
      <c r="G138" s="247">
        <f>' índice sin trilla'!M17</f>
        <v>121.65822877778872</v>
      </c>
      <c r="I138" s="247">
        <f t="shared" si="6"/>
        <v>31.886410089576025</v>
      </c>
      <c r="J138" s="102">
        <f t="shared" si="7"/>
        <v>3.7461080836677985</v>
      </c>
      <c r="K138" s="102">
        <f t="shared" si="8"/>
        <v>6.576885623329121</v>
      </c>
      <c r="L138" s="102">
        <f t="shared" si="9"/>
        <v>1.5826270459562863</v>
      </c>
      <c r="M138" s="102">
        <f t="shared" si="10"/>
        <v>1.4164230496651387</v>
      </c>
      <c r="N138" s="256">
        <f t="shared" si="11"/>
        <v>3.9011592533214623</v>
      </c>
      <c r="O138" s="256">
        <f t="shared" si="11"/>
        <v>3.227176580087132</v>
      </c>
    </row>
    <row r="139" spans="1:15" ht="12.75">
      <c r="A139" s="244">
        <v>33025</v>
      </c>
      <c r="B139" s="245"/>
      <c r="C139" s="246">
        <f>' índice sin trilla'!C18</f>
        <v>16.32770548518371</v>
      </c>
      <c r="D139" s="246">
        <f>' índice sin trilla'!D18</f>
        <v>89.85850249098213</v>
      </c>
      <c r="E139" s="248">
        <f>' índice sin trilla'!O18</f>
        <v>133.13476748932325</v>
      </c>
      <c r="F139" s="248">
        <f>' índice sin trilla'!N18</f>
        <v>138.55146405158374</v>
      </c>
      <c r="G139" s="248">
        <f>' índice sin trilla'!M18</f>
        <v>122.53600248016986</v>
      </c>
      <c r="I139" s="248">
        <f t="shared" si="6"/>
        <v>25.552041485117314</v>
      </c>
      <c r="J139" s="246">
        <f t="shared" si="7"/>
        <v>-0.5880203096971348</v>
      </c>
      <c r="K139" s="246">
        <f t="shared" si="8"/>
        <v>6.482745916266408</v>
      </c>
      <c r="L139" s="246">
        <f t="shared" si="9"/>
        <v>1.0513329244587144</v>
      </c>
      <c r="M139" s="246">
        <f t="shared" si="10"/>
        <v>1.922408760356098</v>
      </c>
      <c r="N139" s="257">
        <f t="shared" si="11"/>
        <v>3.46183040587682</v>
      </c>
      <c r="O139" s="257">
        <f t="shared" si="11"/>
        <v>3.568519782999302</v>
      </c>
    </row>
    <row r="140" spans="1:15" ht="12.75">
      <c r="A140" s="243">
        <v>33055</v>
      </c>
      <c r="B140" s="101"/>
      <c r="C140" s="102">
        <f>' índice sin trilla'!C19</f>
        <v>16.507888802465853</v>
      </c>
      <c r="D140" s="102">
        <f>' índice sin trilla'!D19</f>
        <v>87.99659619948297</v>
      </c>
      <c r="E140" s="247">
        <f>' índice sin trilla'!O19</f>
        <v>133.70952548908957</v>
      </c>
      <c r="F140" s="247">
        <f>' índice sin trilla'!N19</f>
        <v>139.32372425317376</v>
      </c>
      <c r="G140" s="247">
        <f>' índice sin trilla'!M19</f>
        <v>122.87161105134471</v>
      </c>
      <c r="I140" s="247">
        <f t="shared" si="6"/>
        <v>27.434902042474096</v>
      </c>
      <c r="J140" s="102">
        <f t="shared" si="7"/>
        <v>0.45056614828673514</v>
      </c>
      <c r="K140" s="102">
        <f t="shared" si="8"/>
        <v>6.428034630367008</v>
      </c>
      <c r="L140" s="102">
        <f t="shared" si="9"/>
        <v>1.97907460664557</v>
      </c>
      <c r="M140" s="102">
        <f t="shared" si="10"/>
        <v>2.314614471551568</v>
      </c>
      <c r="N140" s="256">
        <f t="shared" si="11"/>
        <v>3.3083249194505226</v>
      </c>
      <c r="O140" s="256">
        <f t="shared" si="11"/>
        <v>3.838287324752021</v>
      </c>
    </row>
    <row r="141" spans="1:15" ht="12.75">
      <c r="A141" s="244">
        <v>33086</v>
      </c>
      <c r="B141" s="245"/>
      <c r="C141" s="246">
        <f>' índice sin trilla'!C20</f>
        <v>18.051208305224094</v>
      </c>
      <c r="D141" s="246">
        <f>' índice sin trilla'!D20</f>
        <v>94.20282968874908</v>
      </c>
      <c r="E141" s="248">
        <f>' índice sin trilla'!O20</f>
        <v>134.41993141470292</v>
      </c>
      <c r="F141" s="248">
        <f>' índice sin trilla'!N20</f>
        <v>139.35969825317326</v>
      </c>
      <c r="G141" s="248">
        <f>' índice sin trilla'!M20</f>
        <v>124.85544967695587</v>
      </c>
      <c r="I141" s="248">
        <f t="shared" si="6"/>
        <v>30.184665002295176</v>
      </c>
      <c r="J141" s="246">
        <f t="shared" si="7"/>
        <v>2.9788534385698062</v>
      </c>
      <c r="K141" s="246">
        <f t="shared" si="8"/>
        <v>6.059999537201732</v>
      </c>
      <c r="L141" s="246">
        <f t="shared" si="9"/>
        <v>1.5097922808271713</v>
      </c>
      <c r="M141" s="246">
        <f t="shared" si="10"/>
        <v>3.27073711704029</v>
      </c>
      <c r="N141" s="257">
        <f t="shared" si="11"/>
        <v>3.602065478994154</v>
      </c>
      <c r="O141" s="257">
        <f t="shared" si="11"/>
        <v>4.063096768238861</v>
      </c>
    </row>
    <row r="142" spans="1:15" ht="12.75">
      <c r="A142" s="243">
        <v>33117</v>
      </c>
      <c r="B142" s="101"/>
      <c r="C142" s="102">
        <f>' índice sin trilla'!C21</f>
        <v>17.651723691044523</v>
      </c>
      <c r="D142" s="102">
        <f>' índice sin trilla'!D21</f>
        <v>88.74084672195232</v>
      </c>
      <c r="E142" s="247">
        <f>' índice sin trilla'!O21</f>
        <v>135.28030336419474</v>
      </c>
      <c r="F142" s="247">
        <f>' índice sin trilla'!N21</f>
        <v>140.41725798923719</v>
      </c>
      <c r="G142" s="247">
        <f>' índice sin trilla'!M21</f>
        <v>125.22506997924037</v>
      </c>
      <c r="I142" s="247">
        <f t="shared" si="6"/>
        <v>24.478677589430276</v>
      </c>
      <c r="J142" s="102">
        <f t="shared" si="7"/>
        <v>-3.856657772324845</v>
      </c>
      <c r="K142" s="102">
        <f t="shared" si="8"/>
        <v>7.261172965340634</v>
      </c>
      <c r="L142" s="102">
        <f t="shared" si="9"/>
        <v>1.6752106867193417</v>
      </c>
      <c r="M142" s="102">
        <f t="shared" si="10"/>
        <v>3.3390397115754533</v>
      </c>
      <c r="N142" s="256">
        <f t="shared" si="11"/>
        <v>2.9530667071402616</v>
      </c>
      <c r="O142" s="256">
        <f t="shared" si="11"/>
        <v>4.453611016770687</v>
      </c>
    </row>
    <row r="143" spans="1:15" ht="12.75">
      <c r="A143" s="244">
        <v>33147</v>
      </c>
      <c r="B143" s="245"/>
      <c r="C143" s="246">
        <f>' índice sin trilla'!C22</f>
        <v>19.86898456842501</v>
      </c>
      <c r="D143" s="246">
        <f>' índice sin trilla'!D22</f>
        <v>98.28378676313167</v>
      </c>
      <c r="E143" s="248">
        <f>' índice sin trilla'!O22</f>
        <v>136.36499404844506</v>
      </c>
      <c r="F143" s="248">
        <f>' índice sin trilla'!N22</f>
        <v>142.14295980133014</v>
      </c>
      <c r="G143" s="248">
        <f>' índice sin trilla'!M22</f>
        <v>125.02378741484577</v>
      </c>
      <c r="I143" s="248">
        <f t="shared" si="6"/>
        <v>35.773516649685</v>
      </c>
      <c r="J143" s="246">
        <f t="shared" si="7"/>
        <v>4.333046375102678</v>
      </c>
      <c r="K143" s="246">
        <f t="shared" si="8"/>
        <v>7.912177999880021</v>
      </c>
      <c r="L143" s="246">
        <f t="shared" si="9"/>
        <v>2.560838130365939</v>
      </c>
      <c r="M143" s="246">
        <f t="shared" si="10"/>
        <v>2.947219568765358</v>
      </c>
      <c r="N143" s="257">
        <f t="shared" si="11"/>
        <v>2.5690626953233098</v>
      </c>
      <c r="O143" s="257">
        <f t="shared" si="11"/>
        <v>4.907544257667129</v>
      </c>
    </row>
    <row r="144" spans="1:15" ht="12.75">
      <c r="A144" s="243">
        <v>33178</v>
      </c>
      <c r="B144" s="101"/>
      <c r="C144" s="102">
        <f>' índice sin trilla'!C23</f>
        <v>19.46213955989876</v>
      </c>
      <c r="D144" s="102">
        <f>' índice sin trilla'!D23</f>
        <v>95.47471538895604</v>
      </c>
      <c r="E144" s="247">
        <f>' índice sin trilla'!O23</f>
        <v>136.6640924392713</v>
      </c>
      <c r="F144" s="247">
        <f>' índice sin trilla'!N23</f>
        <v>142.35336531810344</v>
      </c>
      <c r="G144" s="247">
        <f>' índice sin trilla'!M23</f>
        <v>125.42214764407484</v>
      </c>
      <c r="I144" s="247">
        <f t="shared" si="6"/>
        <v>33.42526244178712</v>
      </c>
      <c r="J144" s="102">
        <f t="shared" si="7"/>
        <v>2.2340325577747677</v>
      </c>
      <c r="K144" s="102">
        <f t="shared" si="8"/>
        <v>7.940193353620129</v>
      </c>
      <c r="L144" s="102">
        <f t="shared" si="9"/>
        <v>2.471094238144711</v>
      </c>
      <c r="M144" s="102">
        <f t="shared" si="10"/>
        <v>2.9272339965608074</v>
      </c>
      <c r="N144" s="256">
        <f t="shared" si="11"/>
        <v>2.1929652791365273</v>
      </c>
      <c r="O144" s="256">
        <f t="shared" si="11"/>
        <v>5.38944893443456</v>
      </c>
    </row>
    <row r="145" spans="1:15" ht="12.75">
      <c r="A145" s="244">
        <v>33208</v>
      </c>
      <c r="B145" s="245"/>
      <c r="C145" s="246">
        <f>' índice sin trilla'!C24</f>
        <v>17.38401225327738</v>
      </c>
      <c r="D145" s="246">
        <f>' índice sin trilla'!D24</f>
        <v>86.03656625582751</v>
      </c>
      <c r="E145" s="248">
        <f>' índice sin trilla'!O24</f>
        <v>130.66655065822587</v>
      </c>
      <c r="F145" s="248">
        <f>' índice sin trilla'!N24</f>
        <v>133.71570359129714</v>
      </c>
      <c r="G145" s="248">
        <f>' índice sin trilla'!M24</f>
        <v>124.67754570401173</v>
      </c>
      <c r="I145" s="248">
        <f t="shared" si="6"/>
        <v>33.62237338440899</v>
      </c>
      <c r="J145" s="246">
        <f t="shared" si="7"/>
        <v>5.595926773453375</v>
      </c>
      <c r="K145" s="246">
        <f t="shared" si="8"/>
        <v>3.6030164214278626</v>
      </c>
      <c r="L145" s="246">
        <f t="shared" si="9"/>
        <v>-0.3281705800668222</v>
      </c>
      <c r="M145" s="246">
        <f t="shared" si="10"/>
        <v>5.011722822253639</v>
      </c>
      <c r="N145" s="257">
        <f t="shared" si="11"/>
        <v>2.416941523453575</v>
      </c>
      <c r="O145" s="257">
        <f t="shared" si="11"/>
        <v>5.486162736588307</v>
      </c>
    </row>
    <row r="146" spans="1:15" ht="12.75">
      <c r="A146" s="243">
        <v>33239</v>
      </c>
      <c r="B146" s="101"/>
      <c r="C146" s="102">
        <f>' índice sin trilla'!C25</f>
        <v>16.29733148113424</v>
      </c>
      <c r="D146" s="102">
        <f>' índice sin trilla'!D25</f>
        <v>76.61024319308221</v>
      </c>
      <c r="E146" s="247">
        <f>' índice sin trilla'!O25</f>
        <v>124.10590672987375</v>
      </c>
      <c r="F146" s="247">
        <f>' índice sin trilla'!N25</f>
        <v>127.36158264944676</v>
      </c>
      <c r="G146" s="247">
        <f>' índice sin trilla'!M25</f>
        <v>118.07811935371556</v>
      </c>
      <c r="I146" s="247">
        <f t="shared" si="6"/>
        <v>29.406433093125138</v>
      </c>
      <c r="J146" s="102">
        <f t="shared" si="7"/>
        <v>1.0605792320039997</v>
      </c>
      <c r="K146" s="102">
        <f t="shared" si="8"/>
        <v>1.2710836937531056</v>
      </c>
      <c r="L146" s="102">
        <f t="shared" si="9"/>
        <v>0.034093839121340785</v>
      </c>
      <c r="M146" s="102">
        <f t="shared" si="10"/>
        <v>3.9409179190533106</v>
      </c>
      <c r="N146" s="256">
        <f t="shared" si="11"/>
        <v>2.142514807818774</v>
      </c>
      <c r="O146" s="256">
        <f t="shared" si="11"/>
        <v>5.642988160447038</v>
      </c>
    </row>
    <row r="147" spans="1:15" ht="12.75">
      <c r="A147" s="244">
        <v>33270</v>
      </c>
      <c r="B147" s="245"/>
      <c r="C147" s="246">
        <f>' índice sin trilla'!C26</f>
        <v>18.37561892626977</v>
      </c>
      <c r="D147" s="246">
        <f>' índice sin trilla'!D26</f>
        <v>82.63339473765264</v>
      </c>
      <c r="E147" s="248">
        <f>' índice sin trilla'!O26</f>
        <v>130.6804331294843</v>
      </c>
      <c r="F147" s="248">
        <f>' índice sin trilla'!N26</f>
        <v>134.88645570061257</v>
      </c>
      <c r="G147" s="248">
        <f>' índice sin trilla'!M26</f>
        <v>122.62080496701603</v>
      </c>
      <c r="I147" s="248">
        <f t="shared" si="6"/>
        <v>28.15779364150397</v>
      </c>
      <c r="J147" s="246">
        <f t="shared" si="7"/>
        <v>0.016551838508482852</v>
      </c>
      <c r="K147" s="246">
        <f t="shared" si="8"/>
        <v>1.3419077358169273</v>
      </c>
      <c r="L147" s="246">
        <f t="shared" si="9"/>
        <v>-0.2403910453216973</v>
      </c>
      <c r="M147" s="246">
        <f t="shared" si="10"/>
        <v>4.864353812954225</v>
      </c>
      <c r="N147" s="257">
        <f t="shared" si="11"/>
        <v>2.0253103536998607</v>
      </c>
      <c r="O147" s="257">
        <f t="shared" si="11"/>
        <v>5.4227378362121215</v>
      </c>
    </row>
    <row r="148" spans="1:15" ht="12.75">
      <c r="A148" s="243">
        <v>33298</v>
      </c>
      <c r="B148" s="101"/>
      <c r="C148" s="102">
        <f>' índice sin trilla'!C27</f>
        <v>18.15873408458253</v>
      </c>
      <c r="D148" s="102">
        <f>' índice sin trilla'!D27</f>
        <v>80.80568976379378</v>
      </c>
      <c r="E148" s="247">
        <f>' índice sin trilla'!O27</f>
        <v>131.04693503938142</v>
      </c>
      <c r="F148" s="247">
        <f>' índice sin trilla'!N27</f>
        <v>135.37305094756158</v>
      </c>
      <c r="G148" s="247">
        <f>' índice sin trilla'!M27</f>
        <v>122.63666255505458</v>
      </c>
      <c r="I148" s="247">
        <f t="shared" si="6"/>
        <v>12.908419987781894</v>
      </c>
      <c r="J148" s="102">
        <f t="shared" si="7"/>
        <v>-11.482984493364778</v>
      </c>
      <c r="K148" s="102">
        <f t="shared" si="8"/>
        <v>0.8865310114861025</v>
      </c>
      <c r="L148" s="102">
        <f t="shared" si="9"/>
        <v>-0.37667577509524763</v>
      </c>
      <c r="M148" s="102">
        <f t="shared" si="10"/>
        <v>3.679321443339978</v>
      </c>
      <c r="N148" s="256">
        <f t="shared" si="11"/>
        <v>-0.0022152395329766428</v>
      </c>
      <c r="O148" s="256">
        <f t="shared" si="11"/>
        <v>5.107981318469745</v>
      </c>
    </row>
    <row r="149" spans="1:15" ht="12.75">
      <c r="A149" s="244">
        <v>33329</v>
      </c>
      <c r="B149" s="245"/>
      <c r="C149" s="246">
        <f>' índice sin trilla'!C28</f>
        <v>20.875711477022925</v>
      </c>
      <c r="D149" s="246">
        <f>' índice sin trilla'!D28</f>
        <v>92.10754684796866</v>
      </c>
      <c r="E149" s="248">
        <f>' índice sin trilla'!O28</f>
        <v>133.36133075298918</v>
      </c>
      <c r="F149" s="248">
        <f>' índice sin trilla'!N28</f>
        <v>137.74104739185458</v>
      </c>
      <c r="G149" s="248">
        <f>' índice sin trilla'!M28</f>
        <v>124.81679371135367</v>
      </c>
      <c r="I149" s="248">
        <f t="shared" si="6"/>
        <v>39.10121025173812</v>
      </c>
      <c r="J149" s="246">
        <f t="shared" si="7"/>
        <v>8.78419296414683</v>
      </c>
      <c r="K149" s="246">
        <f t="shared" si="8"/>
        <v>1.167796587254255</v>
      </c>
      <c r="L149" s="246">
        <f t="shared" si="9"/>
        <v>-0.32041277867230766</v>
      </c>
      <c r="M149" s="246">
        <f t="shared" si="10"/>
        <v>4.479984057348307</v>
      </c>
      <c r="N149" s="257">
        <f t="shared" si="11"/>
        <v>1.0325852823840354</v>
      </c>
      <c r="O149" s="257">
        <f t="shared" si="11"/>
        <v>4.721963625208048</v>
      </c>
    </row>
    <row r="150" spans="1:15" ht="12.75">
      <c r="A150" s="243">
        <v>33359</v>
      </c>
      <c r="B150" s="101"/>
      <c r="C150" s="102">
        <f>' índice sin trilla'!C29</f>
        <v>20.98836740502829</v>
      </c>
      <c r="D150" s="102">
        <f>' índice sin trilla'!D29</f>
        <v>91.04080909146006</v>
      </c>
      <c r="E150" s="247">
        <f>' índice sin trilla'!O29</f>
        <v>134.58661538206673</v>
      </c>
      <c r="F150" s="247">
        <f>' índice sin trilla'!N29</f>
        <v>138.83580690850178</v>
      </c>
      <c r="G150" s="247">
        <f>' índice sin trilla'!M29</f>
        <v>126.21234236989224</v>
      </c>
      <c r="I150" s="247">
        <f t="shared" si="6"/>
        <v>24.426337320651804</v>
      </c>
      <c r="J150" s="102">
        <f t="shared" si="7"/>
        <v>-2.334098432521048</v>
      </c>
      <c r="K150" s="102">
        <f t="shared" si="8"/>
        <v>1.1051912795302599</v>
      </c>
      <c r="L150" s="102">
        <f t="shared" si="9"/>
        <v>-0.08077275327557087</v>
      </c>
      <c r="M150" s="102">
        <f t="shared" si="10"/>
        <v>3.743366673882531</v>
      </c>
      <c r="N150" s="256">
        <f t="shared" si="11"/>
        <v>0.5057313501953598</v>
      </c>
      <c r="O150" s="256">
        <f t="shared" si="11"/>
        <v>4.255547595978304</v>
      </c>
    </row>
    <row r="151" spans="1:15" ht="12.75">
      <c r="A151" s="244">
        <v>33390</v>
      </c>
      <c r="B151" s="245"/>
      <c r="C151" s="246">
        <f>' índice sin trilla'!C30</f>
        <v>20.64452852796092</v>
      </c>
      <c r="D151" s="246">
        <f>' índice sin trilla'!D30</f>
        <v>88.72983875386171</v>
      </c>
      <c r="E151" s="248">
        <f>' índice sin trilla'!O30</f>
        <v>135.08439446393572</v>
      </c>
      <c r="F151" s="248">
        <f>' índice sin trilla'!N30</f>
        <v>138.93086336937083</v>
      </c>
      <c r="G151" s="248">
        <f>' índice sin trilla'!M30</f>
        <v>127.5478365777822</v>
      </c>
      <c r="I151" s="248">
        <f t="shared" si="6"/>
        <v>26.43863858699824</v>
      </c>
      <c r="J151" s="246">
        <f t="shared" si="7"/>
        <v>-1.256045567010966</v>
      </c>
      <c r="K151" s="246">
        <f t="shared" si="8"/>
        <v>1.4644010812343344</v>
      </c>
      <c r="L151" s="246">
        <f t="shared" si="9"/>
        <v>0.27383277425767627</v>
      </c>
      <c r="M151" s="246">
        <f t="shared" si="10"/>
        <v>4.09009107215117</v>
      </c>
      <c r="N151" s="257">
        <f t="shared" si="11"/>
        <v>0.4495388885175977</v>
      </c>
      <c r="O151" s="257">
        <f t="shared" si="11"/>
        <v>3.8326210789340065</v>
      </c>
    </row>
    <row r="152" spans="1:15" ht="12.75">
      <c r="A152" s="243">
        <v>33420</v>
      </c>
      <c r="B152" s="101"/>
      <c r="C152" s="102">
        <f>' índice sin trilla'!C31</f>
        <v>21.251998967063596</v>
      </c>
      <c r="D152" s="102">
        <f>' índice sin trilla'!D31</f>
        <v>89.99634720710243</v>
      </c>
      <c r="E152" s="247">
        <f>' índice sin trilla'!O31</f>
        <v>135.38746288600427</v>
      </c>
      <c r="F152" s="247">
        <f>' índice sin trilla'!N31</f>
        <v>139.5256745872412</v>
      </c>
      <c r="G152" s="247">
        <f>' índice sin trilla'!M31</f>
        <v>127.40228422576402</v>
      </c>
      <c r="I152" s="247">
        <f t="shared" si="6"/>
        <v>28.738442700735266</v>
      </c>
      <c r="J152" s="102">
        <f t="shared" si="7"/>
        <v>2.27253222736723</v>
      </c>
      <c r="K152" s="102">
        <f t="shared" si="8"/>
        <v>1.2549123862171108</v>
      </c>
      <c r="L152" s="102">
        <f t="shared" si="9"/>
        <v>0.14495042761020205</v>
      </c>
      <c r="M152" s="102">
        <f t="shared" si="10"/>
        <v>3.687322999717213</v>
      </c>
      <c r="N152" s="256">
        <f t="shared" si="11"/>
        <v>0.6010336787090287</v>
      </c>
      <c r="O152" s="256">
        <f t="shared" si="11"/>
        <v>3.398526429412474</v>
      </c>
    </row>
    <row r="153" spans="1:15" ht="12.75">
      <c r="A153" s="244">
        <v>33451</v>
      </c>
      <c r="B153" s="245"/>
      <c r="C153" s="246">
        <f>' índice sin trilla'!C32</f>
        <v>22.134610992315515</v>
      </c>
      <c r="D153" s="246">
        <f>' índice sin trilla'!D32</f>
        <v>93.23765457764682</v>
      </c>
      <c r="E153" s="248">
        <f>' índice sin trilla'!O32</f>
        <v>136.35823676262598</v>
      </c>
      <c r="F153" s="248">
        <f>' índice sin trilla'!N32</f>
        <v>140.38672728105652</v>
      </c>
      <c r="G153" s="248">
        <f>' índice sin trilla'!M32</f>
        <v>128.57336932901185</v>
      </c>
      <c r="I153" s="248">
        <f t="shared" si="6"/>
        <v>22.621215256319815</v>
      </c>
      <c r="J153" s="246">
        <f t="shared" si="7"/>
        <v>-1.0245712515125516</v>
      </c>
      <c r="K153" s="246">
        <f t="shared" si="8"/>
        <v>1.4419776349558822</v>
      </c>
      <c r="L153" s="246">
        <f t="shared" si="9"/>
        <v>0.7369627236257781</v>
      </c>
      <c r="M153" s="246">
        <f t="shared" si="10"/>
        <v>2.9777792332457365</v>
      </c>
      <c r="N153" s="257">
        <f t="shared" si="11"/>
        <v>0.2516981309678368</v>
      </c>
      <c r="O153" s="257">
        <f t="shared" si="11"/>
        <v>3.0119304630407573</v>
      </c>
    </row>
    <row r="154" spans="1:15" ht="12.75">
      <c r="A154" s="243">
        <v>33482</v>
      </c>
      <c r="B154" s="101"/>
      <c r="C154" s="102">
        <f>' índice sin trilla'!C33</f>
        <v>21.997519329795555</v>
      </c>
      <c r="D154" s="102">
        <f>' índice sin trilla'!D33</f>
        <v>90.50561092661904</v>
      </c>
      <c r="E154" s="247">
        <f>' índice sin trilla'!O33</f>
        <v>136.44593766687487</v>
      </c>
      <c r="F154" s="247">
        <f>' índice sin trilla'!N33</f>
        <v>140.42656476162824</v>
      </c>
      <c r="G154" s="247">
        <f>' índice sin trilla'!M33</f>
        <v>128.6546612390633</v>
      </c>
      <c r="I154" s="247">
        <f t="shared" si="6"/>
        <v>24.61966726204672</v>
      </c>
      <c r="J154" s="102">
        <f t="shared" si="7"/>
        <v>1.9886718121995939</v>
      </c>
      <c r="K154" s="102">
        <f t="shared" si="8"/>
        <v>0.8616437675646571</v>
      </c>
      <c r="L154" s="102">
        <f t="shared" si="9"/>
        <v>0.0066279405568359095</v>
      </c>
      <c r="M154" s="102">
        <f t="shared" si="10"/>
        <v>2.7387417394867386</v>
      </c>
      <c r="N154" s="256">
        <f t="shared" si="11"/>
        <v>0.7560580883295476</v>
      </c>
      <c r="O154" s="256">
        <f t="shared" si="11"/>
        <v>2.482590606491386</v>
      </c>
    </row>
    <row r="155" spans="1:15" ht="12.75">
      <c r="A155" s="244">
        <v>33512</v>
      </c>
      <c r="B155" s="245"/>
      <c r="C155" s="246">
        <f>' índice sin trilla'!C34</f>
        <v>24.591945500771594</v>
      </c>
      <c r="D155" s="246">
        <f>' índice sin trilla'!D34</f>
        <v>100.63392427676438</v>
      </c>
      <c r="E155" s="248">
        <f>' índice sin trilla'!O34</f>
        <v>137.11501976666557</v>
      </c>
      <c r="F155" s="248">
        <f>' índice sin trilla'!N34</f>
        <v>141.78257701259184</v>
      </c>
      <c r="G155" s="248">
        <f>' índice sin trilla'!M34</f>
        <v>127.94540438496219</v>
      </c>
      <c r="I155" s="248">
        <f aca="true" t="shared" si="12" ref="I155:I218">((C155/C143)-1)*100</f>
        <v>23.770519907958064</v>
      </c>
      <c r="J155" s="246">
        <f aca="true" t="shared" si="13" ref="J155:J218">((D155/D143)-1)*100</f>
        <v>2.3911751785639312</v>
      </c>
      <c r="K155" s="246">
        <f aca="true" t="shared" si="14" ref="K155:K218">((E155/E143)-1)*100</f>
        <v>0.5500133838997279</v>
      </c>
      <c r="L155" s="246">
        <f aca="true" t="shared" si="15" ref="L155:L218">((F155/F143)-1)*100</f>
        <v>-0.2535354471596696</v>
      </c>
      <c r="M155" s="246">
        <f aca="true" t="shared" si="16" ref="M155:M218">((G155/G143)-1)*100</f>
        <v>2.3368488753440886</v>
      </c>
      <c r="N155" s="257">
        <f t="shared" si="11"/>
        <v>0.5900234940013904</v>
      </c>
      <c r="O155" s="257">
        <f t="shared" si="11"/>
        <v>1.878474553817444</v>
      </c>
    </row>
    <row r="156" spans="1:15" ht="12.75">
      <c r="A156" s="243">
        <v>33543</v>
      </c>
      <c r="B156" s="101"/>
      <c r="C156" s="102">
        <f>' índice sin trilla'!C35</f>
        <v>23.604469872257763</v>
      </c>
      <c r="D156" s="102">
        <f>' índice sin trilla'!D35</f>
        <v>96.0275300844206</v>
      </c>
      <c r="E156" s="247">
        <f>' índice sin trilla'!O35</f>
        <v>136.83387451668895</v>
      </c>
      <c r="F156" s="247">
        <f>' índice sin trilla'!N35</f>
        <v>141.13531749616223</v>
      </c>
      <c r="G156" s="247">
        <f>' índice sin trilla'!M35</f>
        <v>128.31325640309478</v>
      </c>
      <c r="I156" s="247">
        <f t="shared" si="12"/>
        <v>21.284043820619658</v>
      </c>
      <c r="J156" s="102">
        <f t="shared" si="13"/>
        <v>0.5790168561513376</v>
      </c>
      <c r="K156" s="102">
        <f t="shared" si="14"/>
        <v>0.12423312838600875</v>
      </c>
      <c r="L156" s="102">
        <f t="shared" si="15"/>
        <v>-0.8556508792183171</v>
      </c>
      <c r="M156" s="102">
        <f t="shared" si="16"/>
        <v>2.305102259310998</v>
      </c>
      <c r="N156" s="256">
        <f t="shared" si="11"/>
        <v>0.4446896417763524</v>
      </c>
      <c r="O156" s="256">
        <f t="shared" si="11"/>
        <v>1.2418092129421243</v>
      </c>
    </row>
    <row r="157" spans="1:15" ht="12.75">
      <c r="A157" s="244">
        <v>33573</v>
      </c>
      <c r="B157" s="245"/>
      <c r="C157" s="246">
        <f>' índice sin trilla'!C36</f>
        <v>21.52602909029015</v>
      </c>
      <c r="D157" s="246">
        <f>' índice sin trilla'!D36</f>
        <v>89.3577463339675</v>
      </c>
      <c r="E157" s="248">
        <f>' índice sin trilla'!O36</f>
        <v>132.0405470355054</v>
      </c>
      <c r="F157" s="248">
        <f>' índice sin trilla'!N36</f>
        <v>134.12338068687413</v>
      </c>
      <c r="G157" s="248">
        <f>' índice sin trilla'!M36</f>
        <v>127.9737099290928</v>
      </c>
      <c r="I157" s="248">
        <f t="shared" si="12"/>
        <v>23.826587192101666</v>
      </c>
      <c r="J157" s="246">
        <f t="shared" si="13"/>
        <v>3.8601959872091474</v>
      </c>
      <c r="K157" s="246">
        <f t="shared" si="14"/>
        <v>1.0515287733227074</v>
      </c>
      <c r="L157" s="246">
        <f t="shared" si="15"/>
        <v>0.30488348385995234</v>
      </c>
      <c r="M157" s="246">
        <f t="shared" si="16"/>
        <v>2.643751291757268</v>
      </c>
      <c r="N157" s="257">
        <f t="shared" si="11"/>
        <v>0.32687426989999047</v>
      </c>
      <c r="O157" s="257">
        <f t="shared" si="11"/>
        <v>1.038437134938297</v>
      </c>
    </row>
    <row r="158" spans="1:15" ht="12.75">
      <c r="A158" s="243">
        <v>33604</v>
      </c>
      <c r="B158" s="101"/>
      <c r="C158" s="102">
        <f>' índice sin trilla'!C37</f>
        <v>20.13613158733315</v>
      </c>
      <c r="D158" s="102">
        <f>' índice sin trilla'!D37</f>
        <v>80.37232771492755</v>
      </c>
      <c r="E158" s="247">
        <f>' índice sin trilla'!O37</f>
        <v>123.9821580905074</v>
      </c>
      <c r="F158" s="247">
        <f>' índice sin trilla'!N37</f>
        <v>126.68179264901204</v>
      </c>
      <c r="G158" s="247">
        <f>' índice sin trilla'!M37</f>
        <v>119.02500353763821</v>
      </c>
      <c r="I158" s="247">
        <f t="shared" si="12"/>
        <v>23.554777115767077</v>
      </c>
      <c r="J158" s="102">
        <f t="shared" si="13"/>
        <v>4.9106808241865085</v>
      </c>
      <c r="K158" s="102">
        <f t="shared" si="14"/>
        <v>-0.09971212702688526</v>
      </c>
      <c r="L158" s="102">
        <f t="shared" si="15"/>
        <v>-0.5337480787324989</v>
      </c>
      <c r="M158" s="102">
        <f t="shared" si="16"/>
        <v>0.8019133342445528</v>
      </c>
      <c r="N158" s="256">
        <f t="shared" si="11"/>
        <v>0.6033452481484014</v>
      </c>
      <c r="O158" s="256">
        <f t="shared" si="11"/>
        <v>0.9315431206512903</v>
      </c>
    </row>
    <row r="159" spans="1:15" ht="12.75">
      <c r="A159" s="244">
        <v>33635</v>
      </c>
      <c r="B159" s="245"/>
      <c r="C159" s="246">
        <f>' índice sin trilla'!C38</f>
        <v>23.233650134521838</v>
      </c>
      <c r="D159" s="246">
        <f>' índice sin trilla'!D38</f>
        <v>87.7850539274743</v>
      </c>
      <c r="E159" s="248">
        <f>' índice sin trilla'!O38</f>
        <v>132.26323379333397</v>
      </c>
      <c r="F159" s="248">
        <f>' índice sin trilla'!N38</f>
        <v>135.96001342273757</v>
      </c>
      <c r="G159" s="248">
        <f>' índice sin trilla'!M38</f>
        <v>125.18452761072109</v>
      </c>
      <c r="I159" s="248">
        <f t="shared" si="12"/>
        <v>26.437374587187534</v>
      </c>
      <c r="J159" s="246">
        <f t="shared" si="13"/>
        <v>6.234355016125526</v>
      </c>
      <c r="K159" s="246">
        <f t="shared" si="14"/>
        <v>1.2111994320384234</v>
      </c>
      <c r="L159" s="246">
        <f t="shared" si="15"/>
        <v>0.7958973468083608</v>
      </c>
      <c r="M159" s="246">
        <f t="shared" si="16"/>
        <v>2.0907729682533738</v>
      </c>
      <c r="N159" s="257">
        <f t="shared" si="11"/>
        <v>1.0839666024485384</v>
      </c>
      <c r="O159" s="257">
        <f t="shared" si="11"/>
        <v>0.9212460287076674</v>
      </c>
    </row>
    <row r="160" spans="1:15" ht="12.75">
      <c r="A160" s="243">
        <v>33664</v>
      </c>
      <c r="B160" s="101"/>
      <c r="C160" s="102">
        <f>' índice sin trilla'!C39</f>
        <v>24.2601317148433</v>
      </c>
      <c r="D160" s="102">
        <f>' índice sin trilla'!D39</f>
        <v>91.31491159831924</v>
      </c>
      <c r="E160" s="247">
        <f>' índice sin trilla'!O39</f>
        <v>133.08419434349824</v>
      </c>
      <c r="F160" s="247">
        <f>' índice sin trilla'!N39</f>
        <v>137.24164214729785</v>
      </c>
      <c r="G160" s="247">
        <f>' índice sin trilla'!M39</f>
        <v>124.99726194034956</v>
      </c>
      <c r="I160" s="247">
        <f t="shared" si="12"/>
        <v>33.60034681845523</v>
      </c>
      <c r="J160" s="102">
        <f t="shared" si="13"/>
        <v>13.005546843601445</v>
      </c>
      <c r="K160" s="102">
        <f t="shared" si="14"/>
        <v>1.5546027867836765</v>
      </c>
      <c r="L160" s="102">
        <f t="shared" si="15"/>
        <v>1.3803273152646067</v>
      </c>
      <c r="M160" s="102">
        <f t="shared" si="16"/>
        <v>1.9248724941737905</v>
      </c>
      <c r="N160" s="256">
        <f t="shared" si="11"/>
        <v>3.077814516141464</v>
      </c>
      <c r="O160" s="256">
        <f t="shared" si="11"/>
        <v>0.976248032688054</v>
      </c>
    </row>
    <row r="161" spans="1:15" ht="12.75">
      <c r="A161" s="244">
        <v>33695</v>
      </c>
      <c r="B161" s="245"/>
      <c r="C161" s="246">
        <f>' índice sin trilla'!C40</f>
        <v>22.424547460876404</v>
      </c>
      <c r="D161" s="246">
        <f>' índice sin trilla'!D40</f>
        <v>84.31567076830082</v>
      </c>
      <c r="E161" s="248">
        <f>' índice sin trilla'!O40</f>
        <v>134.25696120469823</v>
      </c>
      <c r="F161" s="248">
        <f>' índice sin trilla'!N40</f>
        <v>138.91815642477553</v>
      </c>
      <c r="G161" s="248">
        <f>' índice sin trilla'!M40</f>
        <v>125.17003209669392</v>
      </c>
      <c r="I161" s="248">
        <f t="shared" si="12"/>
        <v>7.419320704629495</v>
      </c>
      <c r="J161" s="246">
        <f t="shared" si="13"/>
        <v>-8.459541423385208</v>
      </c>
      <c r="K161" s="246">
        <f t="shared" si="14"/>
        <v>0.6715818195965229</v>
      </c>
      <c r="L161" s="246">
        <f t="shared" si="15"/>
        <v>0.8545811544268478</v>
      </c>
      <c r="M161" s="246">
        <f t="shared" si="16"/>
        <v>0.2830054953639749</v>
      </c>
      <c r="N161" s="257">
        <f t="shared" si="11"/>
        <v>1.6276420098722877</v>
      </c>
      <c r="O161" s="257">
        <f t="shared" si="11"/>
        <v>0.9348797986459045</v>
      </c>
    </row>
    <row r="162" spans="1:15" ht="12.75">
      <c r="A162" s="243">
        <v>33725</v>
      </c>
      <c r="B162" s="101"/>
      <c r="C162" s="102">
        <f>' índice sin trilla'!C41</f>
        <v>25.80394907961213</v>
      </c>
      <c r="D162" s="102">
        <f>' índice sin trilla'!D41</f>
        <v>94.75443049766331</v>
      </c>
      <c r="E162" s="247">
        <f>' índice sin trilla'!O41</f>
        <v>134.23850988905562</v>
      </c>
      <c r="F162" s="247">
        <f>' índice sin trilla'!N41</f>
        <v>138.83505367255026</v>
      </c>
      <c r="G162" s="247">
        <f>' índice sin trilla'!M41</f>
        <v>125.18796145622704</v>
      </c>
      <c r="I162" s="247">
        <f t="shared" si="12"/>
        <v>22.944050776575175</v>
      </c>
      <c r="J162" s="102">
        <f t="shared" si="13"/>
        <v>4.079073377382358</v>
      </c>
      <c r="K162" s="102">
        <f t="shared" si="14"/>
        <v>-0.2586479287133403</v>
      </c>
      <c r="L162" s="102">
        <f t="shared" si="15"/>
        <v>-0.0005425372375467141</v>
      </c>
      <c r="M162" s="102">
        <f t="shared" si="16"/>
        <v>-0.8116329151574009</v>
      </c>
      <c r="N162" s="256">
        <f t="shared" si="11"/>
        <v>2.184593403036561</v>
      </c>
      <c r="O162" s="256">
        <f t="shared" si="11"/>
        <v>0.8198851406666208</v>
      </c>
    </row>
    <row r="163" spans="1:15" ht="12.75">
      <c r="A163" s="244">
        <v>33756</v>
      </c>
      <c r="B163" s="245"/>
      <c r="C163" s="246">
        <f>' índice sin trilla'!C42</f>
        <v>26.138543373233798</v>
      </c>
      <c r="D163" s="246">
        <f>' índice sin trilla'!D42</f>
        <v>94.4094337338847</v>
      </c>
      <c r="E163" s="248">
        <f>' índice sin trilla'!O42</f>
        <v>135.6800185422747</v>
      </c>
      <c r="F163" s="248">
        <f>' índice sin trilla'!N42</f>
        <v>140.32558378985618</v>
      </c>
      <c r="G163" s="248">
        <f>' índice sin trilla'!M42</f>
        <v>126.58468024757111</v>
      </c>
      <c r="I163" s="248">
        <f t="shared" si="12"/>
        <v>26.612450063133153</v>
      </c>
      <c r="J163" s="246">
        <f t="shared" si="13"/>
        <v>6.400997747531467</v>
      </c>
      <c r="K163" s="246">
        <f t="shared" si="14"/>
        <v>0.44092737780898617</v>
      </c>
      <c r="L163" s="246">
        <f t="shared" si="15"/>
        <v>1.0038953092641911</v>
      </c>
      <c r="M163" s="246">
        <f t="shared" si="16"/>
        <v>-0.7551334119444086</v>
      </c>
      <c r="N163" s="257">
        <f t="shared" si="11"/>
        <v>2.827592764921394</v>
      </c>
      <c r="O163" s="257">
        <f t="shared" si="11"/>
        <v>0.7340447596663635</v>
      </c>
    </row>
    <row r="164" spans="1:15" ht="12.75">
      <c r="A164" s="243">
        <v>33786</v>
      </c>
      <c r="B164" s="101"/>
      <c r="C164" s="102">
        <f>' índice sin trilla'!C43</f>
        <v>26.7849134515098</v>
      </c>
      <c r="D164" s="102">
        <f>' índice sin trilla'!D43</f>
        <v>95.48684762964064</v>
      </c>
      <c r="E164" s="247">
        <f>' índice sin trilla'!O43</f>
        <v>137.18953401662418</v>
      </c>
      <c r="F164" s="247">
        <f>' índice sin trilla'!N43</f>
        <v>142.41917817627254</v>
      </c>
      <c r="G164" s="247">
        <f>' índice sin trilla'!M43</f>
        <v>127.09513252999808</v>
      </c>
      <c r="I164" s="247">
        <f t="shared" si="12"/>
        <v>26.034795564507274</v>
      </c>
      <c r="J164" s="102">
        <f t="shared" si="13"/>
        <v>6.100803635844576</v>
      </c>
      <c r="K164" s="102">
        <f t="shared" si="14"/>
        <v>1.3310472714428867</v>
      </c>
      <c r="L164" s="102">
        <f t="shared" si="15"/>
        <v>2.073814441385924</v>
      </c>
      <c r="M164" s="102">
        <f t="shared" si="16"/>
        <v>-0.24108806025929796</v>
      </c>
      <c r="N164" s="256">
        <f t="shared" si="11"/>
        <v>3.1501554766779627</v>
      </c>
      <c r="O164" s="256">
        <f t="shared" si="11"/>
        <v>0.7410436014426702</v>
      </c>
    </row>
    <row r="165" spans="1:15" ht="12.75">
      <c r="A165" s="244">
        <v>33817</v>
      </c>
      <c r="B165" s="245"/>
      <c r="C165" s="246">
        <f>' índice sin trilla'!C44</f>
        <v>26.57140237569647</v>
      </c>
      <c r="D165" s="246">
        <f>' índice sin trilla'!D44</f>
        <v>94.6709878643387</v>
      </c>
      <c r="E165" s="248">
        <f>' índice sin trilla'!O44</f>
        <v>137.01262093459013</v>
      </c>
      <c r="F165" s="248">
        <f>' índice sin trilla'!N44</f>
        <v>141.45322868027796</v>
      </c>
      <c r="G165" s="248">
        <f>' índice sin trilla'!M44</f>
        <v>128.42376701115316</v>
      </c>
      <c r="I165" s="248">
        <f t="shared" si="12"/>
        <v>20.04458711707775</v>
      </c>
      <c r="J165" s="246">
        <f t="shared" si="13"/>
        <v>1.5372901572703324</v>
      </c>
      <c r="K165" s="246">
        <f t="shared" si="14"/>
        <v>0.4799007287717538</v>
      </c>
      <c r="L165" s="246">
        <f t="shared" si="15"/>
        <v>0.7596881983624293</v>
      </c>
      <c r="M165" s="246">
        <f t="shared" si="16"/>
        <v>-0.11635560197218453</v>
      </c>
      <c r="N165" s="257">
        <f t="shared" si="11"/>
        <v>3.378501698514169</v>
      </c>
      <c r="O165" s="257">
        <f t="shared" si="11"/>
        <v>0.6598798600384592</v>
      </c>
    </row>
    <row r="166" spans="1:15" ht="12.75">
      <c r="A166" s="243">
        <v>33848</v>
      </c>
      <c r="B166" s="101"/>
      <c r="C166" s="102">
        <f>' índice sin trilla'!C45</f>
        <v>28.878540974305174</v>
      </c>
      <c r="D166" s="102">
        <f>' índice sin trilla'!D45</f>
        <v>100.42934300920025</v>
      </c>
      <c r="E166" s="247">
        <f>' índice sin trilla'!O45</f>
        <v>138.5064290116963</v>
      </c>
      <c r="F166" s="247">
        <f>' índice sin trilla'!N45</f>
        <v>143.30550123602475</v>
      </c>
      <c r="G166" s="247">
        <f>' índice sin trilla'!M45</f>
        <v>129.11273549558473</v>
      </c>
      <c r="I166" s="247">
        <f t="shared" si="12"/>
        <v>31.280898274694557</v>
      </c>
      <c r="J166" s="102">
        <f t="shared" si="13"/>
        <v>10.964770008157032</v>
      </c>
      <c r="K166" s="102">
        <f t="shared" si="14"/>
        <v>1.510115566688408</v>
      </c>
      <c r="L166" s="102">
        <f t="shared" si="15"/>
        <v>2.0501366527647003</v>
      </c>
      <c r="M166" s="102">
        <f t="shared" si="16"/>
        <v>0.3560494832520966</v>
      </c>
      <c r="N166" s="256">
        <f aca="true" t="shared" si="17" ref="N166:O229">+(((SUM(D155:D166))/(SUM(D143:D154)))-1)*100</f>
        <v>4.138673693600015</v>
      </c>
      <c r="O166" s="256">
        <f t="shared" si="17"/>
        <v>0.7153016094977982</v>
      </c>
    </row>
    <row r="167" spans="1:15" ht="12.75">
      <c r="A167" s="244">
        <v>33878</v>
      </c>
      <c r="B167" s="245"/>
      <c r="C167" s="246">
        <f>' índice sin trilla'!C46</f>
        <v>30.25012241125897</v>
      </c>
      <c r="D167" s="246">
        <f>' índice sin trilla'!D46</f>
        <v>104.774764583927</v>
      </c>
      <c r="E167" s="248">
        <f>' índice sin trilla'!O46</f>
        <v>139.61122863567726</v>
      </c>
      <c r="F167" s="248">
        <f>' índice sin trilla'!N46</f>
        <v>144.7909604050482</v>
      </c>
      <c r="G167" s="248">
        <f>' índice sin trilla'!M46</f>
        <v>129.43908608502343</v>
      </c>
      <c r="I167" s="248">
        <f t="shared" si="12"/>
        <v>23.008252479698466</v>
      </c>
      <c r="J167" s="246">
        <f t="shared" si="13"/>
        <v>4.114755870768239</v>
      </c>
      <c r="K167" s="246">
        <f t="shared" si="14"/>
        <v>1.8205218314226945</v>
      </c>
      <c r="L167" s="246">
        <f t="shared" si="15"/>
        <v>2.121828687165972</v>
      </c>
      <c r="M167" s="246">
        <f t="shared" si="16"/>
        <v>1.1674367729278101</v>
      </c>
      <c r="N167" s="257">
        <f t="shared" si="17"/>
        <v>4.297263195278855</v>
      </c>
      <c r="O167" s="257">
        <f t="shared" si="17"/>
        <v>0.8240006438682945</v>
      </c>
    </row>
    <row r="168" spans="1:15" ht="12.75">
      <c r="A168" s="243">
        <v>33909</v>
      </c>
      <c r="B168" s="101"/>
      <c r="C168" s="102">
        <f>' índice sin trilla'!C47</f>
        <v>29.44359901108738</v>
      </c>
      <c r="D168" s="102">
        <f>' índice sin trilla'!D47</f>
        <v>101.16407719897744</v>
      </c>
      <c r="E168" s="247">
        <f>' índice sin trilla'!O47</f>
        <v>140.34832357051067</v>
      </c>
      <c r="F168" s="247">
        <f>' índice sin trilla'!N47</f>
        <v>145.5970150311495</v>
      </c>
      <c r="G168" s="247">
        <f>' índice sin trilla'!M47</f>
        <v>129.9680041499568</v>
      </c>
      <c r="I168" s="247">
        <f t="shared" si="12"/>
        <v>24.73738732718722</v>
      </c>
      <c r="J168" s="102">
        <f t="shared" si="13"/>
        <v>5.3490359587934355</v>
      </c>
      <c r="K168" s="102">
        <f t="shared" si="14"/>
        <v>2.5684057154963247</v>
      </c>
      <c r="L168" s="102">
        <f t="shared" si="15"/>
        <v>3.1612906068735125</v>
      </c>
      <c r="M168" s="102">
        <f t="shared" si="16"/>
        <v>1.2896155808435283</v>
      </c>
      <c r="N168" s="256">
        <f t="shared" si="17"/>
        <v>4.7240813568641515</v>
      </c>
      <c r="O168" s="256">
        <f t="shared" si="17"/>
        <v>1.0327366718769992</v>
      </c>
    </row>
    <row r="169" spans="1:15" ht="12.75">
      <c r="A169" s="244">
        <v>33939</v>
      </c>
      <c r="B169" s="245"/>
      <c r="C169" s="246">
        <f>' índice sin trilla'!C48</f>
        <v>26.843020275606477</v>
      </c>
      <c r="D169" s="246">
        <f>' índice sin trilla'!D48</f>
        <v>93.60526109452545</v>
      </c>
      <c r="E169" s="248">
        <f>' índice sin trilla'!O48</f>
        <v>136.72946471103074</v>
      </c>
      <c r="F169" s="248">
        <f>' índice sin trilla'!N48</f>
        <v>140.5816756722572</v>
      </c>
      <c r="G169" s="248">
        <f>' índice sin trilla'!M48</f>
        <v>129.1471554737999</v>
      </c>
      <c r="I169" s="248">
        <f t="shared" si="12"/>
        <v>24.700288023464047</v>
      </c>
      <c r="J169" s="246">
        <f t="shared" si="13"/>
        <v>4.753381698642212</v>
      </c>
      <c r="K169" s="246">
        <f t="shared" si="14"/>
        <v>3.5511195468347356</v>
      </c>
      <c r="L169" s="246">
        <f t="shared" si="15"/>
        <v>4.815189530944397</v>
      </c>
      <c r="M169" s="246">
        <f t="shared" si="16"/>
        <v>0.9169426637371636</v>
      </c>
      <c r="N169" s="257">
        <f t="shared" si="17"/>
        <v>4.795878431047074</v>
      </c>
      <c r="O169" s="257">
        <f t="shared" si="17"/>
        <v>1.2386403143516578</v>
      </c>
    </row>
    <row r="170" spans="1:15" ht="12.75">
      <c r="A170" s="243">
        <v>33970</v>
      </c>
      <c r="B170" s="101"/>
      <c r="C170" s="102">
        <f>' índice sin trilla'!C49</f>
        <v>25.444961100090232</v>
      </c>
      <c r="D170" s="102">
        <f>' índice sin trilla'!D49</f>
        <v>83.51313580850905</v>
      </c>
      <c r="E170" s="247">
        <f>' índice sin trilla'!O49</f>
        <v>129.3480861689631</v>
      </c>
      <c r="F170" s="247">
        <f>' índice sin trilla'!N49</f>
        <v>132.93485034940144</v>
      </c>
      <c r="G170" s="247">
        <f>' índice sin trilla'!M49</f>
        <v>122.69293711235449</v>
      </c>
      <c r="I170" s="247">
        <f t="shared" si="12"/>
        <v>26.364694180369085</v>
      </c>
      <c r="J170" s="102">
        <f t="shared" si="13"/>
        <v>3.9078227331198256</v>
      </c>
      <c r="K170" s="102">
        <f t="shared" si="14"/>
        <v>4.327984091500148</v>
      </c>
      <c r="L170" s="102">
        <f t="shared" si="15"/>
        <v>4.936035060471777</v>
      </c>
      <c r="M170" s="102">
        <f t="shared" si="16"/>
        <v>3.0816496246155456</v>
      </c>
      <c r="N170" s="256">
        <f t="shared" si="17"/>
        <v>4.721332649653975</v>
      </c>
      <c r="O170" s="256">
        <f t="shared" si="17"/>
        <v>1.5812150796451707</v>
      </c>
    </row>
    <row r="171" spans="1:15" ht="12.75">
      <c r="A171" s="244">
        <v>34001</v>
      </c>
      <c r="B171" s="245"/>
      <c r="C171" s="246">
        <f>' índice sin trilla'!C50</f>
        <v>28.79516418627764</v>
      </c>
      <c r="D171" s="246">
        <f>' índice sin trilla'!D50</f>
        <v>90.90776825524388</v>
      </c>
      <c r="E171" s="248">
        <f>' índice sin trilla'!O50</f>
        <v>134.66741481681876</v>
      </c>
      <c r="F171" s="248">
        <f>' índice sin trilla'!N50</f>
        <v>139.14406568381298</v>
      </c>
      <c r="G171" s="248">
        <f>' índice sin trilla'!M50</f>
        <v>126.08797200340189</v>
      </c>
      <c r="I171" s="248">
        <f t="shared" si="12"/>
        <v>23.93732375048636</v>
      </c>
      <c r="J171" s="246">
        <f t="shared" si="13"/>
        <v>3.5572277831594112</v>
      </c>
      <c r="K171" s="246">
        <f t="shared" si="14"/>
        <v>1.8177243626459338</v>
      </c>
      <c r="L171" s="246">
        <f t="shared" si="15"/>
        <v>2.341903461847483</v>
      </c>
      <c r="M171" s="246">
        <f t="shared" si="16"/>
        <v>0.7216901400867837</v>
      </c>
      <c r="N171" s="257">
        <f t="shared" si="17"/>
        <v>4.511063200995502</v>
      </c>
      <c r="O171" s="257">
        <f t="shared" si="17"/>
        <v>1.6308473653982691</v>
      </c>
    </row>
    <row r="172" spans="1:15" ht="12.75">
      <c r="A172" s="243">
        <v>34029</v>
      </c>
      <c r="B172" s="101"/>
      <c r="C172" s="102">
        <f>' índice sin trilla'!C51</f>
        <v>31.30727982557783</v>
      </c>
      <c r="D172" s="102">
        <f>' índice sin trilla'!D51</f>
        <v>98.19464460816131</v>
      </c>
      <c r="E172" s="247">
        <f>' índice sin trilla'!O51</f>
        <v>134.66259233730713</v>
      </c>
      <c r="F172" s="247">
        <f>' índice sin trilla'!N51</f>
        <v>139.58988746602162</v>
      </c>
      <c r="G172" s="247">
        <f>' índice sin trilla'!M51</f>
        <v>125.09304039238268</v>
      </c>
      <c r="I172" s="247">
        <f t="shared" si="12"/>
        <v>29.048268136247614</v>
      </c>
      <c r="J172" s="102">
        <f t="shared" si="13"/>
        <v>7.5340739967038495</v>
      </c>
      <c r="K172" s="102">
        <f t="shared" si="14"/>
        <v>1.1860146139780925</v>
      </c>
      <c r="L172" s="102">
        <f t="shared" si="15"/>
        <v>1.7110297443129197</v>
      </c>
      <c r="M172" s="102">
        <f t="shared" si="16"/>
        <v>0.07662444004479241</v>
      </c>
      <c r="N172" s="256">
        <f t="shared" si="17"/>
        <v>4.134971964441103</v>
      </c>
      <c r="O172" s="256">
        <f t="shared" si="17"/>
        <v>1.6002172547617821</v>
      </c>
    </row>
    <row r="173" spans="1:15" ht="12.75">
      <c r="A173" s="244">
        <v>34060</v>
      </c>
      <c r="B173" s="245"/>
      <c r="C173" s="246">
        <f>' índice sin trilla'!C52</f>
        <v>28.725534605352085</v>
      </c>
      <c r="D173" s="246">
        <f>' índice sin trilla'!D52</f>
        <v>90.02534740846859</v>
      </c>
      <c r="E173" s="248">
        <f>' índice sin trilla'!O52</f>
        <v>135.85271797558246</v>
      </c>
      <c r="F173" s="248">
        <f>' índice sin trilla'!N52</f>
        <v>140.82571368605116</v>
      </c>
      <c r="G173" s="248">
        <f>' índice sin trilla'!M52</f>
        <v>126.16443994087003</v>
      </c>
      <c r="I173" s="248">
        <f t="shared" si="12"/>
        <v>28.098614500332133</v>
      </c>
      <c r="J173" s="246">
        <f t="shared" si="13"/>
        <v>6.771785823607979</v>
      </c>
      <c r="K173" s="246">
        <f t="shared" si="14"/>
        <v>1.1885840082818788</v>
      </c>
      <c r="L173" s="246">
        <f t="shared" si="15"/>
        <v>1.3731518689629185</v>
      </c>
      <c r="M173" s="246">
        <f t="shared" si="16"/>
        <v>0.7944456252978682</v>
      </c>
      <c r="N173" s="257">
        <f t="shared" si="17"/>
        <v>5.411028666649642</v>
      </c>
      <c r="O173" s="257">
        <f t="shared" si="17"/>
        <v>1.6428810473835487</v>
      </c>
    </row>
    <row r="174" spans="1:15" ht="12.75">
      <c r="A174" s="243">
        <v>34090</v>
      </c>
      <c r="B174" s="101"/>
      <c r="C174" s="102">
        <f>' índice sin trilla'!C53</f>
        <v>32.85749715101481</v>
      </c>
      <c r="D174" s="102">
        <f>' índice sin trilla'!D53</f>
        <v>100.46442108148756</v>
      </c>
      <c r="E174" s="247">
        <f>' índice sin trilla'!O53</f>
        <v>136.32185016905152</v>
      </c>
      <c r="F174" s="247">
        <f>' índice sin trilla'!N53</f>
        <v>140.72966121379116</v>
      </c>
      <c r="G174" s="247">
        <f>' índice sin trilla'!M53</f>
        <v>127.63736713083235</v>
      </c>
      <c r="I174" s="247">
        <f t="shared" si="12"/>
        <v>27.33514955265408</v>
      </c>
      <c r="J174" s="102">
        <f t="shared" si="13"/>
        <v>6.026093507010266</v>
      </c>
      <c r="K174" s="102">
        <f t="shared" si="14"/>
        <v>1.5519691642269517</v>
      </c>
      <c r="L174" s="102">
        <f t="shared" si="15"/>
        <v>1.3646463851337165</v>
      </c>
      <c r="M174" s="102">
        <f t="shared" si="16"/>
        <v>1.9565824430025192</v>
      </c>
      <c r="N174" s="256">
        <f t="shared" si="17"/>
        <v>5.576196355674257</v>
      </c>
      <c r="O174" s="256">
        <f t="shared" si="17"/>
        <v>1.7945317905150304</v>
      </c>
    </row>
    <row r="175" spans="1:15" ht="12.75">
      <c r="A175" s="244">
        <v>34121</v>
      </c>
      <c r="B175" s="245"/>
      <c r="C175" s="246">
        <f>' índice sin trilla'!C54</f>
        <v>33.37919382991256</v>
      </c>
      <c r="D175" s="246">
        <f>' índice sin trilla'!D54</f>
        <v>101.06700561357371</v>
      </c>
      <c r="E175" s="248">
        <f>' índice sin trilla'!O54</f>
        <v>138.32380971054997</v>
      </c>
      <c r="F175" s="248">
        <f>' índice sin trilla'!N54</f>
        <v>143.56528848671908</v>
      </c>
      <c r="G175" s="248">
        <f>' índice sin trilla'!M54</f>
        <v>128.06547022490074</v>
      </c>
      <c r="I175" s="248">
        <f t="shared" si="12"/>
        <v>27.701048039629008</v>
      </c>
      <c r="J175" s="246">
        <f t="shared" si="13"/>
        <v>7.0518078717164645</v>
      </c>
      <c r="K175" s="246">
        <f t="shared" si="14"/>
        <v>1.948548649005022</v>
      </c>
      <c r="L175" s="246">
        <f t="shared" si="15"/>
        <v>2.3087056610535894</v>
      </c>
      <c r="M175" s="246">
        <f t="shared" si="16"/>
        <v>1.169801886321098</v>
      </c>
      <c r="N175" s="257">
        <f t="shared" si="17"/>
        <v>5.6367129742711075</v>
      </c>
      <c r="O175" s="257">
        <f t="shared" si="17"/>
        <v>1.9212653834366655</v>
      </c>
    </row>
    <row r="176" spans="1:15" ht="12.75">
      <c r="A176" s="243">
        <v>34151</v>
      </c>
      <c r="B176" s="101"/>
      <c r="C176" s="102">
        <f>' índice sin trilla'!C55</f>
        <v>32.465601312900674</v>
      </c>
      <c r="D176" s="102">
        <f>' índice sin trilla'!D55</f>
        <v>97.65534374134175</v>
      </c>
      <c r="E176" s="247">
        <f>' índice sin trilla'!O55</f>
        <v>138.66337137946937</v>
      </c>
      <c r="F176" s="247">
        <f>' índice sin trilla'!N55</f>
        <v>144.41574678814177</v>
      </c>
      <c r="G176" s="247">
        <f>' índice sin trilla'!M55</f>
        <v>127.5588489254172</v>
      </c>
      <c r="I176" s="247">
        <f t="shared" si="12"/>
        <v>21.208535437961864</v>
      </c>
      <c r="J176" s="102">
        <f t="shared" si="13"/>
        <v>2.2709893200286047</v>
      </c>
      <c r="K176" s="102">
        <f t="shared" si="14"/>
        <v>1.074307434171029</v>
      </c>
      <c r="L176" s="102">
        <f t="shared" si="15"/>
        <v>1.401895894524885</v>
      </c>
      <c r="M176" s="102">
        <f t="shared" si="16"/>
        <v>0.36485771420842195</v>
      </c>
      <c r="N176" s="256">
        <f t="shared" si="17"/>
        <v>5.306036933116864</v>
      </c>
      <c r="O176" s="256">
        <f t="shared" si="17"/>
        <v>1.8987205564031662</v>
      </c>
    </row>
    <row r="177" spans="1:15" ht="12.75">
      <c r="A177" s="244">
        <v>34182</v>
      </c>
      <c r="B177" s="245"/>
      <c r="C177" s="246">
        <f>' índice sin trilla'!C56</f>
        <v>33.29534561457525</v>
      </c>
      <c r="D177" s="246">
        <f>' índice sin trilla'!D56</f>
        <v>100.21756475527296</v>
      </c>
      <c r="E177" s="248">
        <f>' índice sin trilla'!O56</f>
        <v>139.337088803028</v>
      </c>
      <c r="F177" s="248">
        <f>' índice sin trilla'!N56</f>
        <v>144.65197166461004</v>
      </c>
      <c r="G177" s="248">
        <f>' índice sin trilla'!M56</f>
        <v>129.0432954541831</v>
      </c>
      <c r="I177" s="248">
        <f t="shared" si="12"/>
        <v>25.305187674357875</v>
      </c>
      <c r="J177" s="246">
        <f t="shared" si="13"/>
        <v>5.858792662945889</v>
      </c>
      <c r="K177" s="246">
        <f t="shared" si="14"/>
        <v>1.696535583789438</v>
      </c>
      <c r="L177" s="246">
        <f t="shared" si="15"/>
        <v>2.261343211586997</v>
      </c>
      <c r="M177" s="246">
        <f t="shared" si="16"/>
        <v>0.4824094927663447</v>
      </c>
      <c r="N177" s="257">
        <f t="shared" si="17"/>
        <v>5.673176241782829</v>
      </c>
      <c r="O177" s="257">
        <f t="shared" si="17"/>
        <v>2.001671609284661</v>
      </c>
    </row>
    <row r="178" spans="1:15" ht="12.75">
      <c r="A178" s="243">
        <v>34213</v>
      </c>
      <c r="B178" s="101"/>
      <c r="C178" s="102">
        <f>' índice sin trilla'!C57</f>
        <v>34.92951359525032</v>
      </c>
      <c r="D178" s="102">
        <f>' índice sin trilla'!D57</f>
        <v>103.4660970849493</v>
      </c>
      <c r="E178" s="247">
        <f>' índice sin trilla'!O57</f>
        <v>140.20948423862708</v>
      </c>
      <c r="F178" s="247">
        <f>' índice sin trilla'!N57</f>
        <v>145.58014842509428</v>
      </c>
      <c r="G178" s="247">
        <f>' índice sin trilla'!M57</f>
        <v>129.69672963706535</v>
      </c>
      <c r="I178" s="247">
        <f t="shared" si="12"/>
        <v>20.953179824178193</v>
      </c>
      <c r="J178" s="102">
        <f t="shared" si="13"/>
        <v>3.023771723241131</v>
      </c>
      <c r="K178" s="102">
        <f t="shared" si="14"/>
        <v>1.2295856871647137</v>
      </c>
      <c r="L178" s="102">
        <f t="shared" si="15"/>
        <v>1.5872713674286443</v>
      </c>
      <c r="M178" s="102">
        <f t="shared" si="16"/>
        <v>0.4523133517689182</v>
      </c>
      <c r="N178" s="256">
        <f t="shared" si="17"/>
        <v>5.001740640866026</v>
      </c>
      <c r="O178" s="256">
        <f t="shared" si="17"/>
        <v>1.9769426909574062</v>
      </c>
    </row>
    <row r="179" spans="1:15" ht="12.75">
      <c r="A179" s="244">
        <v>34243</v>
      </c>
      <c r="B179" s="245"/>
      <c r="C179" s="246">
        <f>' índice sin trilla'!C58</f>
        <v>36.5933031110925</v>
      </c>
      <c r="D179" s="246">
        <f>' índice sin trilla'!D58</f>
        <v>108.63074332465749</v>
      </c>
      <c r="E179" s="248">
        <f>' índice sin trilla'!O58</f>
        <v>141.31955253434228</v>
      </c>
      <c r="F179" s="248">
        <f>' índice sin trilla'!N58</f>
        <v>147.3732244673956</v>
      </c>
      <c r="G179" s="248">
        <f>' índice sin trilla'!M58</f>
        <v>129.4375865403495</v>
      </c>
      <c r="I179" s="248">
        <f t="shared" si="12"/>
        <v>20.969107541437992</v>
      </c>
      <c r="J179" s="246">
        <f t="shared" si="13"/>
        <v>3.680255217984074</v>
      </c>
      <c r="K179" s="246">
        <f t="shared" si="14"/>
        <v>1.2236292992757525</v>
      </c>
      <c r="L179" s="246">
        <f t="shared" si="15"/>
        <v>1.783442871795038</v>
      </c>
      <c r="M179" s="246">
        <f t="shared" si="16"/>
        <v>-0.0011584944851428247</v>
      </c>
      <c r="N179" s="257">
        <f t="shared" si="17"/>
        <v>4.957565721264134</v>
      </c>
      <c r="O179" s="257">
        <f t="shared" si="17"/>
        <v>1.925091947977542</v>
      </c>
    </row>
    <row r="180" spans="1:15" ht="12.75">
      <c r="A180" s="243">
        <v>34274</v>
      </c>
      <c r="B180" s="101"/>
      <c r="C180" s="102">
        <f>' índice sin trilla'!C59</f>
        <v>36.12797631025662</v>
      </c>
      <c r="D180" s="102">
        <f>' índice sin trilla'!D59</f>
        <v>107.07889798424192</v>
      </c>
      <c r="E180" s="247">
        <f>' índice sin trilla'!O59</f>
        <v>140.38136116533994</v>
      </c>
      <c r="F180" s="247">
        <f>' índice sin trilla'!N59</f>
        <v>145.96733285842294</v>
      </c>
      <c r="G180" s="247">
        <f>' índice sin trilla'!M59</f>
        <v>129.33961097668896</v>
      </c>
      <c r="I180" s="247">
        <f t="shared" si="12"/>
        <v>22.70231059950296</v>
      </c>
      <c r="J180" s="102">
        <f t="shared" si="13"/>
        <v>5.846759985395544</v>
      </c>
      <c r="K180" s="102">
        <f t="shared" si="14"/>
        <v>0.023539714610598672</v>
      </c>
      <c r="L180" s="102">
        <f t="shared" si="15"/>
        <v>0.2543443814381652</v>
      </c>
      <c r="M180" s="102">
        <f t="shared" si="16"/>
        <v>-0.48349836359941056</v>
      </c>
      <c r="N180" s="256">
        <f t="shared" si="17"/>
        <v>5.004366696680429</v>
      </c>
      <c r="O180" s="256">
        <f t="shared" si="17"/>
        <v>1.7057718603280758</v>
      </c>
    </row>
    <row r="181" spans="1:15" ht="12.75">
      <c r="A181" s="244">
        <v>34304</v>
      </c>
      <c r="B181" s="245"/>
      <c r="C181" s="246">
        <f>' índice sin trilla'!C60</f>
        <v>32.33260241568997</v>
      </c>
      <c r="D181" s="246">
        <f>' índice sin trilla'!D60</f>
        <v>95.40080451096793</v>
      </c>
      <c r="E181" s="248">
        <f>' índice sin trilla'!O60</f>
        <v>135.89661541571922</v>
      </c>
      <c r="F181" s="248">
        <f>' índice sin trilla'!N60</f>
        <v>139.80290876028798</v>
      </c>
      <c r="G181" s="248">
        <f>' índice sin trilla'!M60</f>
        <v>128.20626664231554</v>
      </c>
      <c r="I181" s="248">
        <f t="shared" si="12"/>
        <v>20.45068730612305</v>
      </c>
      <c r="J181" s="246">
        <f t="shared" si="13"/>
        <v>1.918207796706306</v>
      </c>
      <c r="K181" s="246">
        <f t="shared" si="14"/>
        <v>-0.6091220331123859</v>
      </c>
      <c r="L181" s="246">
        <f t="shared" si="15"/>
        <v>-0.5539604704846379</v>
      </c>
      <c r="M181" s="246">
        <f t="shared" si="16"/>
        <v>-0.7285401122715696</v>
      </c>
      <c r="N181" s="257">
        <f t="shared" si="17"/>
        <v>4.767115104576258</v>
      </c>
      <c r="O181" s="257">
        <f t="shared" si="17"/>
        <v>1.3606033367083548</v>
      </c>
    </row>
    <row r="182" spans="1:15" ht="12.75">
      <c r="A182" s="243">
        <v>34335</v>
      </c>
      <c r="B182" s="101"/>
      <c r="C182" s="102">
        <f>' índice sin trilla'!C61</f>
        <v>31.20252663396557</v>
      </c>
      <c r="D182" s="102">
        <f>' índice sin trilla'!D61</f>
        <v>89.69752725452861</v>
      </c>
      <c r="E182" s="247">
        <f>' índice sin trilla'!O61</f>
        <v>129.29824278605798</v>
      </c>
      <c r="F182" s="247">
        <f>' índice sin trilla'!N61</f>
        <v>132.01283256969873</v>
      </c>
      <c r="G182" s="247">
        <f>' índice sin trilla'!M61</f>
        <v>124.32263447878204</v>
      </c>
      <c r="I182" s="247">
        <f t="shared" si="12"/>
        <v>22.627527356899435</v>
      </c>
      <c r="J182" s="102">
        <f t="shared" si="13"/>
        <v>7.405291857558827</v>
      </c>
      <c r="K182" s="102">
        <f t="shared" si="14"/>
        <v>-0.03853430257948487</v>
      </c>
      <c r="L182" s="102">
        <f t="shared" si="15"/>
        <v>-0.6935862020225003</v>
      </c>
      <c r="M182" s="102">
        <f t="shared" si="16"/>
        <v>1.3282731710425821</v>
      </c>
      <c r="N182" s="256">
        <f t="shared" si="17"/>
        <v>5.024067329607607</v>
      </c>
      <c r="O182" s="256">
        <f t="shared" si="17"/>
        <v>1.0235102771488203</v>
      </c>
    </row>
    <row r="183" spans="1:15" ht="12.75">
      <c r="A183" s="244">
        <v>34366</v>
      </c>
      <c r="B183" s="245"/>
      <c r="C183" s="246">
        <f>' índice sin trilla'!C62</f>
        <v>34.46979768194724</v>
      </c>
      <c r="D183" s="246">
        <f>' índice sin trilla'!D62</f>
        <v>94.98414612887737</v>
      </c>
      <c r="E183" s="248">
        <f>' índice sin trilla'!O62</f>
        <v>132.4356107254379</v>
      </c>
      <c r="F183" s="248">
        <f>' índice sin trilla'!N62</f>
        <v>136.66659199397128</v>
      </c>
      <c r="G183" s="248">
        <f>' índice sin trilla'!M62</f>
        <v>124.32846506615111</v>
      </c>
      <c r="I183" s="248">
        <f t="shared" si="12"/>
        <v>19.706897515708043</v>
      </c>
      <c r="J183" s="246">
        <f t="shared" si="13"/>
        <v>4.48408090075223</v>
      </c>
      <c r="K183" s="246">
        <f t="shared" si="14"/>
        <v>-1.6572710587907769</v>
      </c>
      <c r="L183" s="246">
        <f t="shared" si="15"/>
        <v>-1.7805097742877862</v>
      </c>
      <c r="M183" s="246">
        <f t="shared" si="16"/>
        <v>-1.3954597804168856</v>
      </c>
      <c r="N183" s="257">
        <f t="shared" si="17"/>
        <v>5.0946192977030735</v>
      </c>
      <c r="O183" s="257">
        <f t="shared" si="17"/>
        <v>0.7377023458963405</v>
      </c>
    </row>
    <row r="184" spans="1:15" ht="12.75">
      <c r="A184" s="243">
        <v>34394</v>
      </c>
      <c r="B184" s="101"/>
      <c r="C184" s="102">
        <f>' índice sin trilla'!C63</f>
        <v>36.524983720905226</v>
      </c>
      <c r="D184" s="102">
        <f>' índice sin trilla'!D63</f>
        <v>99.95556029704353</v>
      </c>
      <c r="E184" s="247">
        <f>' índice sin trilla'!O63</f>
        <v>133.9502480562537</v>
      </c>
      <c r="F184" s="247">
        <f>' índice sin trilla'!N63</f>
        <v>138.7855686200688</v>
      </c>
      <c r="G184" s="247">
        <f>' índice sin trilla'!M63</f>
        <v>124.55814665451247</v>
      </c>
      <c r="I184" s="247">
        <f t="shared" si="12"/>
        <v>16.666104255613323</v>
      </c>
      <c r="J184" s="102">
        <f t="shared" si="13"/>
        <v>1.7932909639920114</v>
      </c>
      <c r="K184" s="102">
        <f t="shared" si="14"/>
        <v>-0.5289845299198737</v>
      </c>
      <c r="L184" s="102">
        <f t="shared" si="15"/>
        <v>-0.576201371427143</v>
      </c>
      <c r="M184" s="102">
        <f t="shared" si="16"/>
        <v>-0.4275967201631592</v>
      </c>
      <c r="N184" s="256">
        <f t="shared" si="17"/>
        <v>4.613261559955273</v>
      </c>
      <c r="O184" s="256">
        <f t="shared" si="17"/>
        <v>0.5966464730817744</v>
      </c>
    </row>
    <row r="185" spans="1:15" ht="12.75">
      <c r="A185" s="244">
        <v>34425</v>
      </c>
      <c r="B185" s="245"/>
      <c r="C185" s="246">
        <f>' índice sin trilla'!C64</f>
        <v>36.343702205476234</v>
      </c>
      <c r="D185" s="246">
        <f>' índice sin trilla'!D64</f>
        <v>99.1095338696381</v>
      </c>
      <c r="E185" s="248">
        <f>' índice sin trilla'!O64</f>
        <v>134.9959401582206</v>
      </c>
      <c r="F185" s="248">
        <f>' índice sin trilla'!N64</f>
        <v>140.37639164185654</v>
      </c>
      <c r="G185" s="248">
        <f>' índice sin trilla'!M64</f>
        <v>124.52440027305981</v>
      </c>
      <c r="I185" s="248">
        <f t="shared" si="12"/>
        <v>26.520542453907005</v>
      </c>
      <c r="J185" s="246">
        <f t="shared" si="13"/>
        <v>10.090698589534085</v>
      </c>
      <c r="K185" s="246">
        <f t="shared" si="14"/>
        <v>-0.6306666735337974</v>
      </c>
      <c r="L185" s="246">
        <f t="shared" si="15"/>
        <v>-0.31906250104033473</v>
      </c>
      <c r="M185" s="246">
        <f t="shared" si="16"/>
        <v>-1.2999222828388501</v>
      </c>
      <c r="N185" s="257">
        <f t="shared" si="17"/>
        <v>4.885703044397061</v>
      </c>
      <c r="O185" s="257">
        <f t="shared" si="17"/>
        <v>0.4459557594327368</v>
      </c>
    </row>
    <row r="186" spans="1:15" ht="12.75">
      <c r="A186" s="243">
        <v>34455</v>
      </c>
      <c r="B186" s="101"/>
      <c r="C186" s="102">
        <f>' índice sin trilla'!C65</f>
        <v>38.817236886110344</v>
      </c>
      <c r="D186" s="102">
        <f>' índice sin trilla'!D65</f>
        <v>104.50455615208772</v>
      </c>
      <c r="E186" s="247">
        <f>' índice sin trilla'!O65</f>
        <v>133.79470171719814</v>
      </c>
      <c r="F186" s="247">
        <f>' índice sin trilla'!N65</f>
        <v>138.76801567286563</v>
      </c>
      <c r="G186" s="247">
        <f>' índice sin trilla'!M65</f>
        <v>124.01063212873929</v>
      </c>
      <c r="I186" s="247">
        <f t="shared" si="12"/>
        <v>18.138142743204845</v>
      </c>
      <c r="J186" s="102">
        <f t="shared" si="13"/>
        <v>4.021458569221403</v>
      </c>
      <c r="K186" s="102">
        <f t="shared" si="14"/>
        <v>-1.8538102649864885</v>
      </c>
      <c r="L186" s="102">
        <f t="shared" si="15"/>
        <v>-1.3939105118326633</v>
      </c>
      <c r="M186" s="102">
        <f t="shared" si="16"/>
        <v>-2.841436707461642</v>
      </c>
      <c r="N186" s="256">
        <f t="shared" si="17"/>
        <v>4.715892088561913</v>
      </c>
      <c r="O186" s="256">
        <f t="shared" si="17"/>
        <v>0.1635611145153204</v>
      </c>
    </row>
    <row r="187" spans="1:15" ht="12.75">
      <c r="A187" s="244">
        <v>34486</v>
      </c>
      <c r="B187" s="245"/>
      <c r="C187" s="246">
        <f>' índice sin trilla'!C66</f>
        <v>38.296240467261555</v>
      </c>
      <c r="D187" s="246">
        <f>' índice sin trilla'!D66</f>
        <v>102.19133704794119</v>
      </c>
      <c r="E187" s="248">
        <f>' índice sin trilla'!O66</f>
        <v>134.59978527428908</v>
      </c>
      <c r="F187" s="248">
        <f>' índice sin trilla'!N66</f>
        <v>139.33529800201896</v>
      </c>
      <c r="G187" s="248">
        <f>' índice sin trilla'!M66</f>
        <v>125.3292706097193</v>
      </c>
      <c r="I187" s="248">
        <f t="shared" si="12"/>
        <v>14.730872957580576</v>
      </c>
      <c r="J187" s="246">
        <f t="shared" si="13"/>
        <v>1.1124614086879259</v>
      </c>
      <c r="K187" s="246">
        <f t="shared" si="14"/>
        <v>-2.692251206826657</v>
      </c>
      <c r="L187" s="246">
        <f t="shared" si="15"/>
        <v>-2.9463880366119466</v>
      </c>
      <c r="M187" s="246">
        <f t="shared" si="16"/>
        <v>-2.136563126950841</v>
      </c>
      <c r="N187" s="257">
        <f t="shared" si="17"/>
        <v>4.2093352061409295</v>
      </c>
      <c r="O187" s="257">
        <f t="shared" si="17"/>
        <v>-0.225322118015725</v>
      </c>
    </row>
    <row r="188" spans="1:15" ht="12.75">
      <c r="A188" s="243">
        <v>34516</v>
      </c>
      <c r="B188" s="101"/>
      <c r="C188" s="102">
        <f>' índice sin trilla'!C67</f>
        <v>38.09166872834675</v>
      </c>
      <c r="D188" s="102">
        <f>' índice sin trilla'!D67</f>
        <v>100.19091253624273</v>
      </c>
      <c r="E188" s="247">
        <f>' índice sin trilla'!O67</f>
        <v>134.42959412864965</v>
      </c>
      <c r="F188" s="247">
        <f>' índice sin trilla'!N67</f>
        <v>139.19736844819008</v>
      </c>
      <c r="G188" s="247">
        <f>' índice sin trilla'!M67</f>
        <v>125.22756889375408</v>
      </c>
      <c r="I188" s="247">
        <f t="shared" si="12"/>
        <v>17.32931837985232</v>
      </c>
      <c r="J188" s="102">
        <f t="shared" si="13"/>
        <v>2.5964465412327</v>
      </c>
      <c r="K188" s="102">
        <f t="shared" si="14"/>
        <v>-3.0532773065451213</v>
      </c>
      <c r="L188" s="102">
        <f t="shared" si="15"/>
        <v>-3.6134413704947743</v>
      </c>
      <c r="M188" s="102">
        <f t="shared" si="16"/>
        <v>-1.827611374124427</v>
      </c>
      <c r="N188" s="256">
        <f t="shared" si="17"/>
        <v>4.233183028571075</v>
      </c>
      <c r="O188" s="256">
        <f t="shared" si="17"/>
        <v>-0.5731347458868497</v>
      </c>
    </row>
    <row r="189" spans="1:15" ht="12.75">
      <c r="A189" s="244">
        <v>34547</v>
      </c>
      <c r="B189" s="245"/>
      <c r="C189" s="246">
        <f>' índice sin trilla'!C68</f>
        <v>42.15637165040853</v>
      </c>
      <c r="D189" s="246">
        <f>' índice sin trilla'!D68</f>
        <v>110.75296698903497</v>
      </c>
      <c r="E189" s="248">
        <f>' índice sin trilla'!O68</f>
        <v>134.8386068604182</v>
      </c>
      <c r="F189" s="248">
        <f>' índice sin trilla'!N68</f>
        <v>139.19246660419728</v>
      </c>
      <c r="G189" s="248">
        <f>' índice sin trilla'!M68</f>
        <v>126.41783862442188</v>
      </c>
      <c r="I189" s="248">
        <f t="shared" si="12"/>
        <v>26.613407586777882</v>
      </c>
      <c r="J189" s="246">
        <f t="shared" si="13"/>
        <v>10.512530672132204</v>
      </c>
      <c r="K189" s="246">
        <f t="shared" si="14"/>
        <v>-3.228488539019947</v>
      </c>
      <c r="L189" s="246">
        <f t="shared" si="15"/>
        <v>-3.774234804812182</v>
      </c>
      <c r="M189" s="246">
        <f t="shared" si="16"/>
        <v>-2.0345550076977026</v>
      </c>
      <c r="N189" s="257">
        <f t="shared" si="17"/>
        <v>4.642301116314584</v>
      </c>
      <c r="O189" s="257">
        <f t="shared" si="17"/>
        <v>-0.9877561540521662</v>
      </c>
    </row>
    <row r="190" spans="1:15" ht="12.75">
      <c r="A190" s="243">
        <v>34578</v>
      </c>
      <c r="B190" s="101"/>
      <c r="C190" s="102">
        <f>' índice sin trilla'!C69</f>
        <v>41.97937029550115</v>
      </c>
      <c r="D190" s="102">
        <f>' índice sin trilla'!D69</f>
        <v>107.349031081835</v>
      </c>
      <c r="E190" s="247">
        <f>' índice sin trilla'!O69</f>
        <v>135.7556803334896</v>
      </c>
      <c r="F190" s="247">
        <f>' índice sin trilla'!N69</f>
        <v>140.2138939330013</v>
      </c>
      <c r="G190" s="247">
        <f>' índice sin trilla'!M69</f>
        <v>127.0293259189633</v>
      </c>
      <c r="I190" s="247">
        <f t="shared" si="12"/>
        <v>20.183094393875155</v>
      </c>
      <c r="J190" s="102">
        <f t="shared" si="13"/>
        <v>3.7528563522577496</v>
      </c>
      <c r="K190" s="102">
        <f t="shared" si="14"/>
        <v>-3.1765354029527737</v>
      </c>
      <c r="L190" s="102">
        <f t="shared" si="15"/>
        <v>-3.686116926068461</v>
      </c>
      <c r="M190" s="102">
        <f t="shared" si="16"/>
        <v>-2.056646860384481</v>
      </c>
      <c r="N190" s="256">
        <f t="shared" si="17"/>
        <v>4.702830824504622</v>
      </c>
      <c r="O190" s="256">
        <f t="shared" si="17"/>
        <v>-1.3612205935674693</v>
      </c>
    </row>
    <row r="191" spans="1:15" ht="12.75">
      <c r="A191" s="244">
        <v>34608</v>
      </c>
      <c r="B191" s="245"/>
      <c r="C191" s="246">
        <f>' índice sin trilla'!C70</f>
        <v>43.559760157408945</v>
      </c>
      <c r="D191" s="246">
        <f>' índice sin trilla'!D70</f>
        <v>111.07915794213741</v>
      </c>
      <c r="E191" s="248">
        <f>' índice sin trilla'!O70</f>
        <v>136.09400430844573</v>
      </c>
      <c r="F191" s="248">
        <f>' índice sin trilla'!N70</f>
        <v>140.86149124910872</v>
      </c>
      <c r="G191" s="248">
        <f>' índice sin trilla'!M70</f>
        <v>126.72922448902264</v>
      </c>
      <c r="I191" s="248">
        <f t="shared" si="12"/>
        <v>19.03751903775177</v>
      </c>
      <c r="J191" s="246">
        <f t="shared" si="13"/>
        <v>2.253887382656039</v>
      </c>
      <c r="K191" s="246">
        <f t="shared" si="14"/>
        <v>-3.6976824028838284</v>
      </c>
      <c r="L191" s="246">
        <f t="shared" si="15"/>
        <v>-4.418532092122007</v>
      </c>
      <c r="M191" s="246">
        <f t="shared" si="16"/>
        <v>-2.092407718435474</v>
      </c>
      <c r="N191" s="257">
        <f t="shared" si="17"/>
        <v>4.566900567814791</v>
      </c>
      <c r="O191" s="257">
        <f t="shared" si="17"/>
        <v>-1.7811188967868818</v>
      </c>
    </row>
    <row r="192" spans="1:15" ht="12.75">
      <c r="A192" s="243">
        <v>34639</v>
      </c>
      <c r="B192" s="101"/>
      <c r="C192" s="102">
        <f>' índice sin trilla'!C71</f>
        <v>44.68591090417036</v>
      </c>
      <c r="D192" s="102">
        <f>' índice sin trilla'!D71</f>
        <v>112.77051680223859</v>
      </c>
      <c r="E192" s="247">
        <f>' índice sin trilla'!O71</f>
        <v>137.1247411768485</v>
      </c>
      <c r="F192" s="247">
        <f>' índice sin trilla'!N71</f>
        <v>141.72289213421146</v>
      </c>
      <c r="G192" s="247">
        <f>' índice sin trilla'!M71</f>
        <v>128.02213995153735</v>
      </c>
      <c r="I192" s="247">
        <f t="shared" si="12"/>
        <v>23.687832721159552</v>
      </c>
      <c r="J192" s="102">
        <f t="shared" si="13"/>
        <v>5.315350573400801</v>
      </c>
      <c r="K192" s="102">
        <f t="shared" si="14"/>
        <v>-2.3198378769499373</v>
      </c>
      <c r="L192" s="102">
        <f t="shared" si="15"/>
        <v>-2.9078017944797585</v>
      </c>
      <c r="M192" s="102">
        <f t="shared" si="16"/>
        <v>-1.0186137218157088</v>
      </c>
      <c r="N192" s="256">
        <f t="shared" si="17"/>
        <v>4.524909170416747</v>
      </c>
      <c r="O192" s="256">
        <f t="shared" si="17"/>
        <v>-1.9809630809297651</v>
      </c>
    </row>
    <row r="193" spans="1:15" ht="12.75">
      <c r="A193" s="244">
        <v>34669</v>
      </c>
      <c r="B193" s="245"/>
      <c r="C193" s="246">
        <f>' índice sin trilla'!C72</f>
        <v>40.17769684525281</v>
      </c>
      <c r="D193" s="246">
        <f>' índice sin trilla'!D72</f>
        <v>101.8125155956248</v>
      </c>
      <c r="E193" s="248">
        <f>' índice sin trilla'!O72</f>
        <v>132.99073097919182</v>
      </c>
      <c r="F193" s="248">
        <f>' índice sin trilla'!N72</f>
        <v>136.2196301863438</v>
      </c>
      <c r="G193" s="248">
        <f>' índice sin trilla'!M72</f>
        <v>126.64566569478131</v>
      </c>
      <c r="I193" s="248">
        <f t="shared" si="12"/>
        <v>24.263727146676793</v>
      </c>
      <c r="J193" s="246">
        <f t="shared" si="13"/>
        <v>6.720814481097737</v>
      </c>
      <c r="K193" s="246">
        <f t="shared" si="14"/>
        <v>-2.1383052312510142</v>
      </c>
      <c r="L193" s="246">
        <f t="shared" si="15"/>
        <v>-2.5630930040863587</v>
      </c>
      <c r="M193" s="246">
        <f t="shared" si="16"/>
        <v>-1.2172579300574804</v>
      </c>
      <c r="N193" s="257">
        <f t="shared" si="17"/>
        <v>4.910327922562274</v>
      </c>
      <c r="O193" s="257">
        <f t="shared" si="17"/>
        <v>-2.1079876385243224</v>
      </c>
    </row>
    <row r="194" spans="1:15" ht="12.75">
      <c r="A194" s="243">
        <v>34700</v>
      </c>
      <c r="B194" s="101"/>
      <c r="C194" s="102">
        <f>' índice sin trilla'!C73</f>
        <v>38.35959861272325</v>
      </c>
      <c r="D194" s="102">
        <f>' índice sin trilla'!D73</f>
        <v>93.95001472396578</v>
      </c>
      <c r="E194" s="247">
        <f>' índice sin trilla'!O73</f>
        <v>125.78180905790903</v>
      </c>
      <c r="F194" s="247">
        <f>' índice sin trilla'!N73</f>
        <v>128.63628080793526</v>
      </c>
      <c r="G194" s="247">
        <f>' índice sin trilla'!M73</f>
        <v>120.5299841536896</v>
      </c>
      <c r="I194" s="247">
        <f t="shared" si="12"/>
        <v>22.937475745848236</v>
      </c>
      <c r="J194" s="102">
        <f t="shared" si="13"/>
        <v>4.7409193983354525</v>
      </c>
      <c r="K194" s="102">
        <f t="shared" si="14"/>
        <v>-2.7196299442115324</v>
      </c>
      <c r="L194" s="102">
        <f t="shared" si="15"/>
        <v>-2.557745104045661</v>
      </c>
      <c r="M194" s="102">
        <f t="shared" si="16"/>
        <v>-3.0506515092710074</v>
      </c>
      <c r="N194" s="256">
        <f t="shared" si="17"/>
        <v>4.721321647352328</v>
      </c>
      <c r="O194" s="256">
        <f t="shared" si="17"/>
        <v>-2.318794930730539</v>
      </c>
    </row>
    <row r="195" spans="1:15" ht="12.75">
      <c r="A195" s="244">
        <v>34731</v>
      </c>
      <c r="B195" s="245"/>
      <c r="C195" s="246">
        <f>' índice sin trilla'!C74</f>
        <v>43.184396443487465</v>
      </c>
      <c r="D195" s="246">
        <f>' índice sin trilla'!D74</f>
        <v>99.99622637697931</v>
      </c>
      <c r="E195" s="248">
        <f>' índice sin trilla'!O74</f>
        <v>130.19846222516554</v>
      </c>
      <c r="F195" s="248">
        <f>' índice sin trilla'!N74</f>
        <v>133.24444196558227</v>
      </c>
      <c r="G195" s="248">
        <f>' índice sin trilla'!M74</f>
        <v>124.37212809509349</v>
      </c>
      <c r="I195" s="248">
        <f t="shared" si="12"/>
        <v>25.281839023105988</v>
      </c>
      <c r="J195" s="246">
        <f t="shared" si="13"/>
        <v>5.276754545228424</v>
      </c>
      <c r="K195" s="246">
        <f t="shared" si="14"/>
        <v>-1.6892348576172278</v>
      </c>
      <c r="L195" s="246">
        <f t="shared" si="15"/>
        <v>-2.504013584051301</v>
      </c>
      <c r="M195" s="246">
        <f t="shared" si="16"/>
        <v>0.0351190927348366</v>
      </c>
      <c r="N195" s="257">
        <f t="shared" si="17"/>
        <v>4.783943131471835</v>
      </c>
      <c r="O195" s="257">
        <f t="shared" si="17"/>
        <v>-2.322270628617007</v>
      </c>
    </row>
    <row r="196" spans="1:15" ht="12.75">
      <c r="A196" s="243">
        <v>34759</v>
      </c>
      <c r="B196" s="101"/>
      <c r="C196" s="102">
        <f>' índice sin trilla'!C75</f>
        <v>48.421357912249135</v>
      </c>
      <c r="D196" s="102">
        <f>' índice sin trilla'!D75</f>
        <v>109.91136925339873</v>
      </c>
      <c r="E196" s="247">
        <f>' índice sin trilla'!O75</f>
        <v>130.49432801088116</v>
      </c>
      <c r="F196" s="247">
        <f>' índice sin trilla'!N75</f>
        <v>133.7885567815768</v>
      </c>
      <c r="G196" s="247">
        <f>' índice sin trilla'!M75</f>
        <v>124.07038180615376</v>
      </c>
      <c r="I196" s="247">
        <f t="shared" si="12"/>
        <v>32.570511960378965</v>
      </c>
      <c r="J196" s="102">
        <f t="shared" si="13"/>
        <v>9.96023525531642</v>
      </c>
      <c r="K196" s="102">
        <f t="shared" si="14"/>
        <v>-2.58000272154868</v>
      </c>
      <c r="L196" s="102">
        <f t="shared" si="15"/>
        <v>-3.6005269771034465</v>
      </c>
      <c r="M196" s="102">
        <f t="shared" si="16"/>
        <v>-0.3915961030727444</v>
      </c>
      <c r="N196" s="256">
        <f t="shared" si="17"/>
        <v>5.466288371303651</v>
      </c>
      <c r="O196" s="256">
        <f t="shared" si="17"/>
        <v>-2.490366561320989</v>
      </c>
    </row>
    <row r="197" spans="1:15" ht="12.75">
      <c r="A197" s="244">
        <v>34790</v>
      </c>
      <c r="B197" s="245"/>
      <c r="C197" s="246">
        <f>' índice sin trilla'!C76</f>
        <v>43.058183769354606</v>
      </c>
      <c r="D197" s="246">
        <f>' índice sin trilla'!D76</f>
        <v>96.85382001158058</v>
      </c>
      <c r="E197" s="248">
        <f>' índice sin trilla'!O76</f>
        <v>131.38248674340775</v>
      </c>
      <c r="F197" s="248">
        <f>' índice sin trilla'!N76</f>
        <v>134.79795077260266</v>
      </c>
      <c r="G197" s="248">
        <f>' índice sin trilla'!M76</f>
        <v>124.69505557547932</v>
      </c>
      <c r="I197" s="248">
        <f t="shared" si="12"/>
        <v>18.474952072622486</v>
      </c>
      <c r="J197" s="246">
        <f t="shared" si="13"/>
        <v>-2.2759806952825867</v>
      </c>
      <c r="K197" s="246">
        <f t="shared" si="14"/>
        <v>-2.6767126556381915</v>
      </c>
      <c r="L197" s="246">
        <f t="shared" si="15"/>
        <v>-3.9739166992454167</v>
      </c>
      <c r="M197" s="246">
        <f t="shared" si="16"/>
        <v>0.13704567301291437</v>
      </c>
      <c r="N197" s="257">
        <f t="shared" si="17"/>
        <v>4.478044659103819</v>
      </c>
      <c r="O197" s="257">
        <f t="shared" si="17"/>
        <v>-2.6596406060967137</v>
      </c>
    </row>
    <row r="198" spans="1:15" ht="12.75">
      <c r="A198" s="243">
        <v>34820</v>
      </c>
      <c r="B198" s="101"/>
      <c r="C198" s="102">
        <f>' índice sin trilla'!C77</f>
        <v>49.52008033818338</v>
      </c>
      <c r="D198" s="102">
        <f>' índice sin trilla'!D77</f>
        <v>109.97007199287373</v>
      </c>
      <c r="E198" s="247">
        <f>' índice sin trilla'!O77</f>
        <v>130.99234717153192</v>
      </c>
      <c r="F198" s="247">
        <f>' índice sin trilla'!N77</f>
        <v>133.3458124379021</v>
      </c>
      <c r="G198" s="247">
        <f>' índice sin trilla'!M77</f>
        <v>126.31303078184584</v>
      </c>
      <c r="I198" s="247">
        <f t="shared" si="12"/>
        <v>27.5723990439483</v>
      </c>
      <c r="J198" s="102">
        <f t="shared" si="13"/>
        <v>5.229930676737116</v>
      </c>
      <c r="K198" s="102">
        <f t="shared" si="14"/>
        <v>-2.0945183252394806</v>
      </c>
      <c r="L198" s="102">
        <f t="shared" si="15"/>
        <v>-3.9073868777845244</v>
      </c>
      <c r="M198" s="102">
        <f t="shared" si="16"/>
        <v>1.8566139157458306</v>
      </c>
      <c r="N198" s="256">
        <f t="shared" si="17"/>
        <v>4.581597253656944</v>
      </c>
      <c r="O198" s="256">
        <f t="shared" si="17"/>
        <v>-2.680537585275211</v>
      </c>
    </row>
    <row r="199" spans="1:15" ht="12.75">
      <c r="A199" s="244">
        <v>34851</v>
      </c>
      <c r="B199" s="245"/>
      <c r="C199" s="246">
        <f>' índice sin trilla'!C78</f>
        <v>48.04744347278005</v>
      </c>
      <c r="D199" s="246">
        <f>' índice sin trilla'!D78</f>
        <v>105.5726364293501</v>
      </c>
      <c r="E199" s="248">
        <f>' índice sin trilla'!O78</f>
        <v>131.37996945929413</v>
      </c>
      <c r="F199" s="248">
        <f>' índice sin trilla'!N78</f>
        <v>133.41556147220024</v>
      </c>
      <c r="G199" s="248">
        <f>' índice sin trilla'!M78</f>
        <v>127.37650893687248</v>
      </c>
      <c r="I199" s="248">
        <f t="shared" si="12"/>
        <v>25.462559474616175</v>
      </c>
      <c r="J199" s="246">
        <f t="shared" si="13"/>
        <v>3.308792583683129</v>
      </c>
      <c r="K199" s="246">
        <f t="shared" si="14"/>
        <v>-2.392140380041141</v>
      </c>
      <c r="L199" s="246">
        <f t="shared" si="15"/>
        <v>-4.2485548276022245</v>
      </c>
      <c r="M199" s="246">
        <f t="shared" si="16"/>
        <v>1.633487785569554</v>
      </c>
      <c r="N199" s="257">
        <f t="shared" si="17"/>
        <v>4.764943339863925</v>
      </c>
      <c r="O199" s="257">
        <f t="shared" si="17"/>
        <v>-2.6558027881455004</v>
      </c>
    </row>
    <row r="200" spans="1:15" ht="12.75">
      <c r="A200" s="243">
        <v>34881</v>
      </c>
      <c r="B200" s="101"/>
      <c r="C200" s="102">
        <f>' índice sin trilla'!C79</f>
        <v>47.57495811302538</v>
      </c>
      <c r="D200" s="102">
        <f>' índice sin trilla'!D79</f>
        <v>103.62632501502355</v>
      </c>
      <c r="E200" s="247">
        <f>' índice sin trilla'!O79</f>
        <v>131.1273711433205</v>
      </c>
      <c r="F200" s="247">
        <f>' índice sin trilla'!N79</f>
        <v>133.43789680253616</v>
      </c>
      <c r="G200" s="247">
        <f>' índice sin trilla'!M79</f>
        <v>126.67410010324024</v>
      </c>
      <c r="I200" s="247">
        <f t="shared" si="12"/>
        <v>24.89596728436694</v>
      </c>
      <c r="J200" s="102">
        <f t="shared" si="13"/>
        <v>3.428866343080861</v>
      </c>
      <c r="K200" s="102">
        <f t="shared" si="14"/>
        <v>-2.456470248782372</v>
      </c>
      <c r="L200" s="102">
        <f t="shared" si="15"/>
        <v>-4.137629690749234</v>
      </c>
      <c r="M200" s="102">
        <f t="shared" si="16"/>
        <v>1.1551220088872105</v>
      </c>
      <c r="N200" s="256">
        <f t="shared" si="17"/>
        <v>4.829569802303202</v>
      </c>
      <c r="O200" s="256">
        <f t="shared" si="17"/>
        <v>-2.6055704033392524</v>
      </c>
    </row>
    <row r="201" spans="1:15" ht="12.75">
      <c r="A201" s="244">
        <v>34912</v>
      </c>
      <c r="B201" s="245"/>
      <c r="C201" s="246">
        <f>' índice sin trilla'!C80</f>
        <v>50.30044558489732</v>
      </c>
      <c r="D201" s="246">
        <f>' índice sin trilla'!D80</f>
        <v>109.12215694831391</v>
      </c>
      <c r="E201" s="248">
        <f>' índice sin trilla'!O80</f>
        <v>131.3937273530715</v>
      </c>
      <c r="F201" s="248">
        <f>' índice sin trilla'!N80</f>
        <v>133.65090274656703</v>
      </c>
      <c r="G201" s="248">
        <f>' índice sin trilla'!M80</f>
        <v>127.06304159524583</v>
      </c>
      <c r="I201" s="248">
        <f t="shared" si="12"/>
        <v>19.318726009025177</v>
      </c>
      <c r="J201" s="246">
        <f t="shared" si="13"/>
        <v>-1.472475261888484</v>
      </c>
      <c r="K201" s="246">
        <f t="shared" si="14"/>
        <v>-2.554816893734846</v>
      </c>
      <c r="L201" s="246">
        <f t="shared" si="15"/>
        <v>-3.981223979159765</v>
      </c>
      <c r="M201" s="246">
        <f t="shared" si="16"/>
        <v>0.5103733601559357</v>
      </c>
      <c r="N201" s="257">
        <f t="shared" si="17"/>
        <v>3.787183972121122</v>
      </c>
      <c r="O201" s="257">
        <f t="shared" si="17"/>
        <v>-2.5479870642179603</v>
      </c>
    </row>
    <row r="202" spans="1:15" ht="12.75">
      <c r="A202" s="243">
        <v>34943</v>
      </c>
      <c r="B202" s="101"/>
      <c r="C202" s="102">
        <f>' índice sin trilla'!C81</f>
        <v>50.38981964530691</v>
      </c>
      <c r="D202" s="102">
        <f>' índice sin trilla'!D81</f>
        <v>108.15396368018791</v>
      </c>
      <c r="E202" s="247">
        <f>' índice sin trilla'!O81</f>
        <v>131.7911209482926</v>
      </c>
      <c r="F202" s="247">
        <f>' índice sin trilla'!N81</f>
        <v>133.86836478465764</v>
      </c>
      <c r="G202" s="247">
        <f>' índice sin trilla'!M81</f>
        <v>127.72631023129557</v>
      </c>
      <c r="I202" s="247">
        <f t="shared" si="12"/>
        <v>20.03472012705987</v>
      </c>
      <c r="J202" s="102">
        <f t="shared" si="13"/>
        <v>0.7498275394207221</v>
      </c>
      <c r="K202" s="102">
        <f t="shared" si="14"/>
        <v>-2.9203635350343427</v>
      </c>
      <c r="L202" s="102">
        <f t="shared" si="15"/>
        <v>-4.525606536093873</v>
      </c>
      <c r="M202" s="102">
        <f t="shared" si="16"/>
        <v>0.5486798479721999</v>
      </c>
      <c r="N202" s="256">
        <f t="shared" si="17"/>
        <v>3.5228018118240056</v>
      </c>
      <c r="O202" s="256">
        <f t="shared" si="17"/>
        <v>-2.524816125480367</v>
      </c>
    </row>
    <row r="203" spans="1:15" ht="12.75">
      <c r="A203" s="244">
        <v>34973</v>
      </c>
      <c r="B203" s="245"/>
      <c r="C203" s="246">
        <f>' índice sin trilla'!C82</f>
        <v>54.934058714224925</v>
      </c>
      <c r="D203" s="246">
        <f>' índice sin trilla'!D82</f>
        <v>118.12233217494224</v>
      </c>
      <c r="E203" s="248">
        <f>' índice sin trilla'!O82</f>
        <v>132.31861847286675</v>
      </c>
      <c r="F203" s="248">
        <f>' índice sin trilla'!N82</f>
        <v>134.58255248300708</v>
      </c>
      <c r="G203" s="248">
        <f>' índice sin trilla'!M82</f>
        <v>127.85157222069479</v>
      </c>
      <c r="I203" s="248">
        <f t="shared" si="12"/>
        <v>26.111940276331747</v>
      </c>
      <c r="J203" s="246">
        <f t="shared" si="13"/>
        <v>6.34068025297212</v>
      </c>
      <c r="K203" s="246">
        <f t="shared" si="14"/>
        <v>-2.7741015151721116</v>
      </c>
      <c r="L203" s="246">
        <f t="shared" si="15"/>
        <v>-4.457526830379466</v>
      </c>
      <c r="M203" s="246">
        <f t="shared" si="16"/>
        <v>0.885626607593859</v>
      </c>
      <c r="N203" s="257">
        <f t="shared" si="17"/>
        <v>3.891657850397312</v>
      </c>
      <c r="O203" s="257">
        <f t="shared" si="17"/>
        <v>-2.443266416097356</v>
      </c>
    </row>
    <row r="204" spans="1:15" ht="12.75">
      <c r="A204" s="243">
        <v>35004</v>
      </c>
      <c r="B204" s="101"/>
      <c r="C204" s="102">
        <f>' índice sin trilla'!C83</f>
        <v>55.022164555048526</v>
      </c>
      <c r="D204" s="102">
        <f>' índice sin trilla'!D83</f>
        <v>117.75356050533507</v>
      </c>
      <c r="E204" s="247">
        <f>' índice sin trilla'!O83</f>
        <v>131.74182371574358</v>
      </c>
      <c r="F204" s="247">
        <f>' índice sin trilla'!N83</f>
        <v>133.60045879887508</v>
      </c>
      <c r="G204" s="247">
        <f>' índice sin trilla'!M83</f>
        <v>128.01455128689517</v>
      </c>
      <c r="I204" s="247">
        <f t="shared" si="12"/>
        <v>23.130900639005493</v>
      </c>
      <c r="J204" s="102">
        <f t="shared" si="13"/>
        <v>4.418746889167013</v>
      </c>
      <c r="K204" s="102">
        <f t="shared" si="14"/>
        <v>-3.9255625315366083</v>
      </c>
      <c r="L204" s="102">
        <f t="shared" si="15"/>
        <v>-5.731207720235099</v>
      </c>
      <c r="M204" s="102">
        <f t="shared" si="16"/>
        <v>-0.005927618961110159</v>
      </c>
      <c r="N204" s="256">
        <f t="shared" si="17"/>
        <v>3.8159181101143247</v>
      </c>
      <c r="O204" s="256">
        <f t="shared" si="17"/>
        <v>-2.5800037422240574</v>
      </c>
    </row>
    <row r="205" spans="1:15" ht="12.75">
      <c r="A205" s="244">
        <v>35034</v>
      </c>
      <c r="B205" s="245"/>
      <c r="C205" s="246">
        <f>' índice sin trilla'!C84</f>
        <v>48.85703790943068</v>
      </c>
      <c r="D205" s="246">
        <f>' índice sin trilla'!D84</f>
        <v>104.63800971908671</v>
      </c>
      <c r="E205" s="248">
        <f>' índice sin trilla'!O84</f>
        <v>128.44856728872665</v>
      </c>
      <c r="F205" s="248">
        <f>' índice sin trilla'!N84</f>
        <v>128.8145746500543</v>
      </c>
      <c r="G205" s="248">
        <f>' índice sin trilla'!M84</f>
        <v>127.7933673627692</v>
      </c>
      <c r="I205" s="248">
        <f t="shared" si="12"/>
        <v>21.602385765433386</v>
      </c>
      <c r="J205" s="246">
        <f t="shared" si="13"/>
        <v>2.7751933118754346</v>
      </c>
      <c r="K205" s="246">
        <f t="shared" si="14"/>
        <v>-3.415398695098426</v>
      </c>
      <c r="L205" s="246">
        <f t="shared" si="15"/>
        <v>-5.436114843477135</v>
      </c>
      <c r="M205" s="246">
        <f t="shared" si="16"/>
        <v>0.9062305146343208</v>
      </c>
      <c r="N205" s="257">
        <f t="shared" si="17"/>
        <v>3.5055738495758604</v>
      </c>
      <c r="O205" s="257">
        <f t="shared" si="17"/>
        <v>-2.686272313314486</v>
      </c>
    </row>
    <row r="206" spans="1:15" ht="12.75">
      <c r="A206" s="243">
        <v>35065</v>
      </c>
      <c r="B206" s="101"/>
      <c r="C206" s="102">
        <f>' índice sin trilla'!C85</f>
        <v>45.88352977902176</v>
      </c>
      <c r="D206" s="102">
        <f>' índice sin trilla'!D85</f>
        <v>92.66786059273745</v>
      </c>
      <c r="E206" s="247">
        <f>' índice sin trilla'!O85</f>
        <v>122.18624602820083</v>
      </c>
      <c r="F206" s="247">
        <f>' índice sin trilla'!N85</f>
        <v>122.09302633073088</v>
      </c>
      <c r="G206" s="247">
        <f>' índice sin trilla'!M85</f>
        <v>122.6041585252569</v>
      </c>
      <c r="I206" s="247">
        <f t="shared" si="12"/>
        <v>19.61420723469962</v>
      </c>
      <c r="J206" s="102">
        <f t="shared" si="13"/>
        <v>-1.3647194574640698</v>
      </c>
      <c r="K206" s="102">
        <f t="shared" si="14"/>
        <v>-2.8585715666188505</v>
      </c>
      <c r="L206" s="102">
        <f t="shared" si="15"/>
        <v>-5.086632197470021</v>
      </c>
      <c r="M206" s="102">
        <f t="shared" si="16"/>
        <v>1.720878324286934</v>
      </c>
      <c r="N206" s="256">
        <f t="shared" si="17"/>
        <v>3.046710203992742</v>
      </c>
      <c r="O206" s="256">
        <f t="shared" si="17"/>
        <v>-2.6970758489515467</v>
      </c>
    </row>
    <row r="207" spans="1:15" ht="12.75">
      <c r="A207" s="244">
        <v>35096</v>
      </c>
      <c r="B207" s="245"/>
      <c r="C207" s="246">
        <f>' índice sin trilla'!C86</f>
        <v>52.52754618757987</v>
      </c>
      <c r="D207" s="246">
        <f>' índice sin trilla'!D86</f>
        <v>103.11767595722765</v>
      </c>
      <c r="E207" s="248">
        <f>' índice sin trilla'!O86</f>
        <v>126.50613385957332</v>
      </c>
      <c r="F207" s="248">
        <f>' índice sin trilla'!N86</f>
        <v>126.87632369168328</v>
      </c>
      <c r="G207" s="248">
        <f>' índice sin trilla'!M86</f>
        <v>125.8302301544962</v>
      </c>
      <c r="I207" s="248">
        <f t="shared" si="12"/>
        <v>21.635476036626255</v>
      </c>
      <c r="J207" s="246">
        <f t="shared" si="13"/>
        <v>3.121567376433454</v>
      </c>
      <c r="K207" s="246">
        <f t="shared" si="14"/>
        <v>-2.8359231764248483</v>
      </c>
      <c r="L207" s="246">
        <f t="shared" si="15"/>
        <v>-4.779274977596371</v>
      </c>
      <c r="M207" s="246">
        <f t="shared" si="16"/>
        <v>1.1723704351893627</v>
      </c>
      <c r="N207" s="257">
        <f t="shared" si="17"/>
        <v>2.882410443529082</v>
      </c>
      <c r="O207" s="257">
        <f t="shared" si="17"/>
        <v>-2.7915268409302807</v>
      </c>
    </row>
    <row r="208" spans="1:15" ht="12.75">
      <c r="A208" s="243">
        <v>35125</v>
      </c>
      <c r="B208" s="101"/>
      <c r="C208" s="102">
        <f>' índice sin trilla'!C87</f>
        <v>55.74239492370062</v>
      </c>
      <c r="D208" s="102">
        <f>' índice sin trilla'!D87</f>
        <v>107.15109257173731</v>
      </c>
      <c r="E208" s="247">
        <f>' índice sin trilla'!O87</f>
        <v>127.00770539104329</v>
      </c>
      <c r="F208" s="247">
        <f>' índice sin trilla'!N87</f>
        <v>127.6005875122475</v>
      </c>
      <c r="G208" s="247">
        <f>' índice sin trilla'!M87</f>
        <v>125.7848268739696</v>
      </c>
      <c r="I208" s="247">
        <f t="shared" si="12"/>
        <v>15.119437634770438</v>
      </c>
      <c r="J208" s="102">
        <f t="shared" si="13"/>
        <v>-2.5113659309417335</v>
      </c>
      <c r="K208" s="102">
        <f t="shared" si="14"/>
        <v>-2.6718575994714056</v>
      </c>
      <c r="L208" s="102">
        <f t="shared" si="15"/>
        <v>-4.625185754437711</v>
      </c>
      <c r="M208" s="102">
        <f t="shared" si="16"/>
        <v>1.3818326685691051</v>
      </c>
      <c r="N208" s="256">
        <f t="shared" si="17"/>
        <v>1.8451685181683164</v>
      </c>
      <c r="O208" s="256">
        <f t="shared" si="17"/>
        <v>-2.799469857510961</v>
      </c>
    </row>
    <row r="209" spans="1:15" ht="12.75">
      <c r="A209" s="244">
        <v>35156</v>
      </c>
      <c r="B209" s="245"/>
      <c r="C209" s="246">
        <f>' índice sin trilla'!C88</f>
        <v>52.45175349102932</v>
      </c>
      <c r="D209" s="246">
        <f>' índice sin trilla'!D88</f>
        <v>100.45729313688734</v>
      </c>
      <c r="E209" s="248">
        <f>' índice sin trilla'!O88</f>
        <v>127.99399047751628</v>
      </c>
      <c r="F209" s="248">
        <f>' índice sin trilla'!N88</f>
        <v>129.11268802044276</v>
      </c>
      <c r="G209" s="248">
        <f>' índice sin trilla'!M88</f>
        <v>125.728792532107</v>
      </c>
      <c r="I209" s="248">
        <f t="shared" si="12"/>
        <v>21.815991524380806</v>
      </c>
      <c r="J209" s="246">
        <f t="shared" si="13"/>
        <v>3.720527620775216</v>
      </c>
      <c r="K209" s="246">
        <f t="shared" si="14"/>
        <v>-2.5791080302120184</v>
      </c>
      <c r="L209" s="246">
        <f t="shared" si="15"/>
        <v>-4.217618086606267</v>
      </c>
      <c r="M209" s="246">
        <f t="shared" si="16"/>
        <v>0.8290119859659884</v>
      </c>
      <c r="N209" s="257">
        <f t="shared" si="17"/>
        <v>2.3167192527709934</v>
      </c>
      <c r="O209" s="257">
        <f t="shared" si="17"/>
        <v>-2.791720200073189</v>
      </c>
    </row>
    <row r="210" spans="1:15" ht="12.75">
      <c r="A210" s="243">
        <v>35186</v>
      </c>
      <c r="B210" s="101"/>
      <c r="C210" s="102">
        <f>' índice sin trilla'!C89</f>
        <v>58.021766359643216</v>
      </c>
      <c r="D210" s="102">
        <f>' índice sin trilla'!D89</f>
        <v>109.4508649407568</v>
      </c>
      <c r="E210" s="247">
        <f>' índice sin trilla'!O89</f>
        <v>127.60621813418216</v>
      </c>
      <c r="F210" s="247">
        <f>' índice sin trilla'!N89</f>
        <v>127.94697321263463</v>
      </c>
      <c r="G210" s="247">
        <f>' índice sin trilla'!M89</f>
        <v>126.8494657569469</v>
      </c>
      <c r="I210" s="247">
        <f t="shared" si="12"/>
        <v>17.168158782053624</v>
      </c>
      <c r="J210" s="102">
        <f t="shared" si="13"/>
        <v>-0.47213486606662025</v>
      </c>
      <c r="K210" s="102">
        <f t="shared" si="14"/>
        <v>-2.584982337109887</v>
      </c>
      <c r="L210" s="102">
        <f t="shared" si="15"/>
        <v>-4.04875048309572</v>
      </c>
      <c r="M210" s="102">
        <f t="shared" si="16"/>
        <v>0.424686963633647</v>
      </c>
      <c r="N210" s="256">
        <f t="shared" si="17"/>
        <v>1.830467845205308</v>
      </c>
      <c r="O210" s="256">
        <f t="shared" si="17"/>
        <v>-2.833233689934034</v>
      </c>
    </row>
    <row r="211" spans="1:15" ht="12.75">
      <c r="A211" s="244">
        <v>35217</v>
      </c>
      <c r="B211" s="245"/>
      <c r="C211" s="246">
        <f>' índice sin trilla'!C90</f>
        <v>54.785780624864806</v>
      </c>
      <c r="D211" s="246">
        <f>' índice sin trilla'!D90</f>
        <v>102.01803594964366</v>
      </c>
      <c r="E211" s="248">
        <f>' índice sin trilla'!O90</f>
        <v>127.55616007894439</v>
      </c>
      <c r="F211" s="248">
        <f>' índice sin trilla'!N90</f>
        <v>127.29130101701496</v>
      </c>
      <c r="G211" s="248">
        <f>' índice sin trilla'!M90</f>
        <v>128.0406355312284</v>
      </c>
      <c r="I211" s="248">
        <f t="shared" si="12"/>
        <v>14.024340662166912</v>
      </c>
      <c r="J211" s="246">
        <f t="shared" si="13"/>
        <v>-3.366971404645369</v>
      </c>
      <c r="K211" s="246">
        <f t="shared" si="14"/>
        <v>-2.9104964752899365</v>
      </c>
      <c r="L211" s="246">
        <f t="shared" si="15"/>
        <v>-4.59036441297096</v>
      </c>
      <c r="M211" s="246">
        <f t="shared" si="16"/>
        <v>0.521388598179473</v>
      </c>
      <c r="N211" s="257">
        <f t="shared" si="17"/>
        <v>1.2751796249322878</v>
      </c>
      <c r="O211" s="257">
        <f t="shared" si="17"/>
        <v>-2.8769179337036266</v>
      </c>
    </row>
    <row r="212" spans="1:15" ht="12.75">
      <c r="A212" s="243">
        <v>35247</v>
      </c>
      <c r="B212" s="101"/>
      <c r="C212" s="102">
        <f>' índice sin trilla'!C91</f>
        <v>55.697616728175795</v>
      </c>
      <c r="D212" s="102">
        <f>' índice sin trilla'!D91</f>
        <v>103.16035763167956</v>
      </c>
      <c r="E212" s="247">
        <f>' índice sin trilla'!O91</f>
        <v>126.91278846127595</v>
      </c>
      <c r="F212" s="247">
        <f>' índice sin trilla'!N91</f>
        <v>126.67955189265501</v>
      </c>
      <c r="G212" s="247">
        <f>' índice sin trilla'!M91</f>
        <v>127.37526890161702</v>
      </c>
      <c r="I212" s="247">
        <f t="shared" si="12"/>
        <v>17.073390996694403</v>
      </c>
      <c r="J212" s="102">
        <f t="shared" si="13"/>
        <v>-0.44966120652878416</v>
      </c>
      <c r="K212" s="102">
        <f t="shared" si="14"/>
        <v>-3.2141136097650125</v>
      </c>
      <c r="L212" s="102">
        <f t="shared" si="15"/>
        <v>-5.064786744864747</v>
      </c>
      <c r="M212" s="102">
        <f t="shared" si="16"/>
        <v>0.5535218310651624</v>
      </c>
      <c r="N212" s="256">
        <f t="shared" si="17"/>
        <v>0.9629725867294159</v>
      </c>
      <c r="O212" s="256">
        <f t="shared" si="17"/>
        <v>-2.9403474119096384</v>
      </c>
    </row>
    <row r="213" spans="1:15" ht="12.75">
      <c r="A213" s="244">
        <v>35278</v>
      </c>
      <c r="B213" s="245"/>
      <c r="C213" s="246">
        <f>' índice sin trilla'!C92</f>
        <v>56.37971522047747</v>
      </c>
      <c r="D213" s="246">
        <f>' índice sin trilla'!D92</f>
        <v>103.94324583605834</v>
      </c>
      <c r="E213" s="248">
        <f>' índice sin trilla'!O92</f>
        <v>126.40648684394993</v>
      </c>
      <c r="F213" s="248">
        <f>' índice sin trilla'!N92</f>
        <v>125.34686802568568</v>
      </c>
      <c r="G213" s="248">
        <f>' índice sin trilla'!M92</f>
        <v>128.5461231419363</v>
      </c>
      <c r="I213" s="248">
        <f t="shared" si="12"/>
        <v>12.085916068714608</v>
      </c>
      <c r="J213" s="246">
        <f t="shared" si="13"/>
        <v>-4.745975755142551</v>
      </c>
      <c r="K213" s="246">
        <f t="shared" si="14"/>
        <v>-3.7956458117062386</v>
      </c>
      <c r="L213" s="246">
        <f t="shared" si="15"/>
        <v>-6.213227557937051</v>
      </c>
      <c r="M213" s="246">
        <f t="shared" si="16"/>
        <v>1.1672013577439522</v>
      </c>
      <c r="N213" s="257">
        <f t="shared" si="17"/>
        <v>0.683070996124191</v>
      </c>
      <c r="O213" s="257">
        <f t="shared" si="17"/>
        <v>-3.0440664872499856</v>
      </c>
    </row>
    <row r="214" spans="1:15" ht="12.75">
      <c r="A214" s="243">
        <v>35309</v>
      </c>
      <c r="B214" s="101"/>
      <c r="C214" s="102">
        <f>' índice sin trilla'!C93</f>
        <v>55.43712332750982</v>
      </c>
      <c r="D214" s="102">
        <f>' índice sin trilla'!D93</f>
        <v>100.27070620938535</v>
      </c>
      <c r="E214" s="247">
        <f>' índice sin trilla'!O93</f>
        <v>126.25480803924876</v>
      </c>
      <c r="F214" s="247">
        <f>' índice sin trilla'!N93</f>
        <v>125.62315996880449</v>
      </c>
      <c r="G214" s="247">
        <f>' índice sin trilla'!M93</f>
        <v>127.49347677134267</v>
      </c>
      <c r="I214" s="247">
        <f t="shared" si="12"/>
        <v>10.016514680407273</v>
      </c>
      <c r="J214" s="102">
        <f t="shared" si="13"/>
        <v>-7.288921462105091</v>
      </c>
      <c r="K214" s="102">
        <f t="shared" si="14"/>
        <v>-4.200823901646578</v>
      </c>
      <c r="L214" s="102">
        <f t="shared" si="15"/>
        <v>-6.159188415512884</v>
      </c>
      <c r="M214" s="102">
        <f t="shared" si="16"/>
        <v>-0.1822909152634833</v>
      </c>
      <c r="N214" s="256">
        <f t="shared" si="17"/>
        <v>-0.0053641541882476496</v>
      </c>
      <c r="O214" s="256">
        <f t="shared" si="17"/>
        <v>-3.151131878441682</v>
      </c>
    </row>
    <row r="215" spans="1:15" ht="12.75">
      <c r="A215" s="244">
        <v>35339</v>
      </c>
      <c r="B215" s="245"/>
      <c r="C215" s="246">
        <f>' índice sin trilla'!C94</f>
        <v>59.56488918567575</v>
      </c>
      <c r="D215" s="246">
        <f>' índice sin trilla'!D94</f>
        <v>108.02389085795139</v>
      </c>
      <c r="E215" s="248">
        <f>' índice sin trilla'!O94</f>
        <v>125.84871846944132</v>
      </c>
      <c r="F215" s="248">
        <f>' índice sin trilla'!N94</f>
        <v>125.38221545973911</v>
      </c>
      <c r="G215" s="248">
        <f>' índice sin trilla'!M94</f>
        <v>126.72392691726482</v>
      </c>
      <c r="I215" s="248">
        <f t="shared" si="12"/>
        <v>8.429798525430442</v>
      </c>
      <c r="J215" s="246">
        <f t="shared" si="13"/>
        <v>-8.549138110509713</v>
      </c>
      <c r="K215" s="246">
        <f t="shared" si="14"/>
        <v>-4.889636906806238</v>
      </c>
      <c r="L215" s="246">
        <f t="shared" si="15"/>
        <v>-6.836203396000851</v>
      </c>
      <c r="M215" s="246">
        <f t="shared" si="16"/>
        <v>-0.8819956484253932</v>
      </c>
      <c r="N215" s="257">
        <f t="shared" si="17"/>
        <v>-1.3552146443544077</v>
      </c>
      <c r="O215" s="257">
        <f t="shared" si="17"/>
        <v>-3.329541826782234</v>
      </c>
    </row>
    <row r="216" spans="1:15" ht="12.75">
      <c r="A216" s="243">
        <v>35370</v>
      </c>
      <c r="B216" s="101"/>
      <c r="C216" s="102">
        <f>' índice sin trilla'!C95</f>
        <v>58.289291366377135</v>
      </c>
      <c r="D216" s="102">
        <f>' índice sin trilla'!D95</f>
        <v>105.13861450512789</v>
      </c>
      <c r="E216" s="247">
        <f>' índice sin trilla'!O95</f>
        <v>125.79249992813193</v>
      </c>
      <c r="F216" s="247">
        <f>' índice sin trilla'!N95</f>
        <v>125.35896265025413</v>
      </c>
      <c r="G216" s="247">
        <f>' índice sin trilla'!M95</f>
        <v>126.56369962524862</v>
      </c>
      <c r="I216" s="247">
        <f t="shared" si="12"/>
        <v>5.937837665510082</v>
      </c>
      <c r="J216" s="102">
        <f t="shared" si="13"/>
        <v>-10.713005998349946</v>
      </c>
      <c r="K216" s="102">
        <f t="shared" si="14"/>
        <v>-4.515896030442368</v>
      </c>
      <c r="L216" s="102">
        <f t="shared" si="15"/>
        <v>-6.168763358086871</v>
      </c>
      <c r="M216" s="102">
        <f t="shared" si="16"/>
        <v>-1.1333490193587648</v>
      </c>
      <c r="N216" s="256">
        <f t="shared" si="17"/>
        <v>-2.7303197642382537</v>
      </c>
      <c r="O216" s="256">
        <f t="shared" si="17"/>
        <v>-3.376986229499923</v>
      </c>
    </row>
    <row r="217" spans="1:15" ht="12.75">
      <c r="A217" s="244">
        <v>35400</v>
      </c>
      <c r="B217" s="245"/>
      <c r="C217" s="246">
        <f>' índice sin trilla'!C96</f>
        <v>54.52651840984489</v>
      </c>
      <c r="D217" s="246">
        <f>' índice sin trilla'!D96</f>
        <v>98.93166967776804</v>
      </c>
      <c r="E217" s="248">
        <f>' índice sin trilla'!O96</f>
        <v>121.86253736030935</v>
      </c>
      <c r="F217" s="248">
        <f>' índice sin trilla'!N96</f>
        <v>119.66528936707662</v>
      </c>
      <c r="G217" s="248">
        <f>' índice sin trilla'!M96</f>
        <v>126.30021020130275</v>
      </c>
      <c r="I217" s="248">
        <f t="shared" si="12"/>
        <v>11.604224781134054</v>
      </c>
      <c r="J217" s="246">
        <f t="shared" si="13"/>
        <v>-5.45341033973985</v>
      </c>
      <c r="K217" s="246">
        <f t="shared" si="14"/>
        <v>-5.127367371574665</v>
      </c>
      <c r="L217" s="246">
        <f t="shared" si="15"/>
        <v>-7.10267864318398</v>
      </c>
      <c r="M217" s="246">
        <f t="shared" si="16"/>
        <v>-1.1684152255162061</v>
      </c>
      <c r="N217" s="257">
        <f t="shared" si="17"/>
        <v>-3.3920466513685965</v>
      </c>
      <c r="O217" s="257">
        <f t="shared" si="17"/>
        <v>-3.517202150798582</v>
      </c>
    </row>
    <row r="218" spans="1:15" ht="12.75">
      <c r="A218" s="243">
        <v>35431</v>
      </c>
      <c r="B218" s="101"/>
      <c r="C218" s="102">
        <f>' índice sin trilla'!C97</f>
        <v>52.37185041033681</v>
      </c>
      <c r="D218" s="102">
        <f>' índice sin trilla'!D97</f>
        <v>91.93729891043938</v>
      </c>
      <c r="E218" s="247">
        <f>' índice sin trilla'!O97</f>
        <v>115.32152508083034</v>
      </c>
      <c r="F218" s="247">
        <f>' índice sin trilla'!N97</f>
        <v>113.6748553158535</v>
      </c>
      <c r="G218" s="247">
        <f>' índice sin trilla'!M97</f>
        <v>118.71765178303153</v>
      </c>
      <c r="I218" s="247">
        <f t="shared" si="12"/>
        <v>14.140848933295347</v>
      </c>
      <c r="J218" s="102">
        <f t="shared" si="13"/>
        <v>-0.7883657587702264</v>
      </c>
      <c r="K218" s="102">
        <f t="shared" si="14"/>
        <v>-5.618243599845185</v>
      </c>
      <c r="L218" s="102">
        <f t="shared" si="15"/>
        <v>-6.89488275282314</v>
      </c>
      <c r="M218" s="102">
        <f t="shared" si="16"/>
        <v>-3.16996322879598</v>
      </c>
      <c r="N218" s="256">
        <f t="shared" si="17"/>
        <v>-3.3522389243908823</v>
      </c>
      <c r="O218" s="256">
        <f t="shared" si="17"/>
        <v>-3.7343891493992643</v>
      </c>
    </row>
    <row r="219" spans="1:15" ht="12.75">
      <c r="A219" s="244">
        <v>35462</v>
      </c>
      <c r="B219" s="245"/>
      <c r="C219" s="246">
        <f>' índice sin trilla'!C98</f>
        <v>56.16825464908148</v>
      </c>
      <c r="D219" s="246">
        <f>' índice sin trilla'!D98</f>
        <v>95.90364392572985</v>
      </c>
      <c r="E219" s="248">
        <f>' índice sin trilla'!O98</f>
        <v>119.88006726533328</v>
      </c>
      <c r="F219" s="248">
        <f>' índice sin trilla'!N98</f>
        <v>118.48613461938064</v>
      </c>
      <c r="G219" s="248">
        <f>' índice sin trilla'!M98</f>
        <v>122.59855222707269</v>
      </c>
      <c r="I219" s="248">
        <f aca="true" t="shared" si="18" ref="I219:I282">((C219/C207)-1)*100</f>
        <v>6.931046138154562</v>
      </c>
      <c r="J219" s="246">
        <f aca="true" t="shared" si="19" ref="J219:J282">((D219/D207)-1)*100</f>
        <v>-6.995921857752219</v>
      </c>
      <c r="K219" s="246">
        <f aca="true" t="shared" si="20" ref="K219:K282">((E219/E207)-1)*100</f>
        <v>-5.237743334718637</v>
      </c>
      <c r="L219" s="246">
        <f aca="true" t="shared" si="21" ref="L219:L282">((F219/F207)-1)*100</f>
        <v>-6.612887911767751</v>
      </c>
      <c r="M219" s="246">
        <f aca="true" t="shared" si="22" ref="M219:M282">((G219/G207)-1)*100</f>
        <v>-2.568284205993754</v>
      </c>
      <c r="N219" s="257">
        <f t="shared" si="17"/>
        <v>-4.151829775949734</v>
      </c>
      <c r="O219" s="257">
        <f t="shared" si="17"/>
        <v>-3.931318083482438</v>
      </c>
    </row>
    <row r="220" spans="1:15" ht="12.75">
      <c r="A220" s="243">
        <v>35490</v>
      </c>
      <c r="B220" s="101"/>
      <c r="C220" s="102">
        <f>' índice sin trilla'!C99</f>
        <v>56.130024261580836</v>
      </c>
      <c r="D220" s="102">
        <f>' índice sin trilla'!D99</f>
        <v>94.67005435504872</v>
      </c>
      <c r="E220" s="247">
        <f>' índice sin trilla'!O99</f>
        <v>118.68658699323666</v>
      </c>
      <c r="F220" s="247">
        <f>' índice sin trilla'!N99</f>
        <v>117.00397482408752</v>
      </c>
      <c r="G220" s="247">
        <f>' índice sin trilla'!M99</f>
        <v>121.84829537661815</v>
      </c>
      <c r="I220" s="247">
        <f t="shared" si="18"/>
        <v>0.6953941222130666</v>
      </c>
      <c r="J220" s="102">
        <f t="shared" si="19"/>
        <v>-11.64807368467342</v>
      </c>
      <c r="K220" s="102">
        <f t="shared" si="20"/>
        <v>-6.551664225557641</v>
      </c>
      <c r="L220" s="102">
        <f t="shared" si="21"/>
        <v>-8.30451716152395</v>
      </c>
      <c r="M220" s="102">
        <f t="shared" si="22"/>
        <v>-3.1295757963682447</v>
      </c>
      <c r="N220" s="256">
        <f t="shared" si="17"/>
        <v>-4.922173800448492</v>
      </c>
      <c r="O220" s="256">
        <f t="shared" si="17"/>
        <v>-4.25077077875814</v>
      </c>
    </row>
    <row r="221" spans="1:15" ht="12.75">
      <c r="A221" s="244">
        <v>35521</v>
      </c>
      <c r="B221" s="245"/>
      <c r="C221" s="246">
        <f>' índice sin trilla'!C100</f>
        <v>61.94571040939685</v>
      </c>
      <c r="D221" s="246">
        <f>' índice sin trilla'!D100</f>
        <v>104.7378995663418</v>
      </c>
      <c r="E221" s="248">
        <f>' índice sin trilla'!O100</f>
        <v>119.44604127324486</v>
      </c>
      <c r="F221" s="248">
        <f>' índice sin trilla'!N100</f>
        <v>118.51423915089215</v>
      </c>
      <c r="G221" s="248">
        <f>' índice sin trilla'!M100</f>
        <v>121.13373871356067</v>
      </c>
      <c r="I221" s="248">
        <f t="shared" si="18"/>
        <v>18.10036135396551</v>
      </c>
      <c r="J221" s="246">
        <f t="shared" si="19"/>
        <v>4.26112061731696</v>
      </c>
      <c r="K221" s="246">
        <f t="shared" si="20"/>
        <v>-6.67839886261924</v>
      </c>
      <c r="L221" s="246">
        <f t="shared" si="21"/>
        <v>-8.208681138969498</v>
      </c>
      <c r="M221" s="246">
        <f t="shared" si="22"/>
        <v>-3.6547347079412207</v>
      </c>
      <c r="N221" s="257">
        <f t="shared" si="17"/>
        <v>-4.855434195946651</v>
      </c>
      <c r="O221" s="257">
        <f t="shared" si="17"/>
        <v>-4.592295179797434</v>
      </c>
    </row>
    <row r="222" spans="1:15" ht="12.75">
      <c r="A222" s="243">
        <v>35551</v>
      </c>
      <c r="B222" s="101"/>
      <c r="C222" s="102">
        <f>' índice sin trilla'!C101</f>
        <v>63.99588886055978</v>
      </c>
      <c r="D222" s="102">
        <f>' índice sin trilla'!D101</f>
        <v>106.90596310286467</v>
      </c>
      <c r="E222" s="247">
        <f>' índice sin trilla'!O101</f>
        <v>118.63893373950137</v>
      </c>
      <c r="F222" s="247">
        <f>' índice sin trilla'!N101</f>
        <v>116.96004080548225</v>
      </c>
      <c r="G222" s="247">
        <f>' índice sin trilla'!M101</f>
        <v>121.82234458412204</v>
      </c>
      <c r="I222" s="247">
        <f t="shared" si="18"/>
        <v>10.296347174069908</v>
      </c>
      <c r="J222" s="102">
        <f t="shared" si="19"/>
        <v>-2.3251546155159453</v>
      </c>
      <c r="K222" s="102">
        <f t="shared" si="20"/>
        <v>-7.027309895863687</v>
      </c>
      <c r="L222" s="102">
        <f t="shared" si="21"/>
        <v>-8.587098335568466</v>
      </c>
      <c r="M222" s="102">
        <f t="shared" si="22"/>
        <v>-3.9630605795827334</v>
      </c>
      <c r="N222" s="256">
        <f t="shared" si="17"/>
        <v>-5.015681924044413</v>
      </c>
      <c r="O222" s="256">
        <f t="shared" si="17"/>
        <v>-4.962521115461671</v>
      </c>
    </row>
    <row r="223" spans="1:15" ht="12.75">
      <c r="A223" s="244">
        <v>35582</v>
      </c>
      <c r="B223" s="245"/>
      <c r="C223" s="246">
        <f>' índice sin trilla'!C102</f>
        <v>61.762029286370854</v>
      </c>
      <c r="D223" s="246">
        <f>' índice sin trilla'!D102</f>
        <v>102.5242412582386</v>
      </c>
      <c r="E223" s="248">
        <f>' índice sin trilla'!O102</f>
        <v>118.95381062691885</v>
      </c>
      <c r="F223" s="248">
        <f>' índice sin trilla'!N102</f>
        <v>116.4617233647759</v>
      </c>
      <c r="G223" s="248">
        <f>' índice sin trilla'!M102</f>
        <v>123.7846112702461</v>
      </c>
      <c r="I223" s="248">
        <f t="shared" si="18"/>
        <v>12.733684875779328</v>
      </c>
      <c r="J223" s="246">
        <f t="shared" si="19"/>
        <v>0.4961919761372391</v>
      </c>
      <c r="K223" s="246">
        <f t="shared" si="20"/>
        <v>-6.7439702219803</v>
      </c>
      <c r="L223" s="246">
        <f t="shared" si="21"/>
        <v>-8.507712283333069</v>
      </c>
      <c r="M223" s="246">
        <f t="shared" si="22"/>
        <v>-3.323963711461164</v>
      </c>
      <c r="N223" s="257">
        <f t="shared" si="17"/>
        <v>-4.711475883375216</v>
      </c>
      <c r="O223" s="257">
        <f t="shared" si="17"/>
        <v>-5.2839527745056625</v>
      </c>
    </row>
    <row r="224" spans="1:15" ht="12.75">
      <c r="A224" s="243">
        <v>35612</v>
      </c>
      <c r="B224" s="101"/>
      <c r="C224" s="102">
        <f>' índice sin trilla'!C103</f>
        <v>66.27923771105598</v>
      </c>
      <c r="D224" s="102">
        <f>' índice sin trilla'!D103</f>
        <v>107.96613833713089</v>
      </c>
      <c r="E224" s="247">
        <f>' índice sin trilla'!O103</f>
        <v>118.75534911716255</v>
      </c>
      <c r="F224" s="247">
        <f>' índice sin trilla'!N103</f>
        <v>116.87691621299818</v>
      </c>
      <c r="G224" s="247">
        <f>' índice sin trilla'!M103</f>
        <v>122.39664537268457</v>
      </c>
      <c r="I224" s="247">
        <f t="shared" si="18"/>
        <v>18.99833710035075</v>
      </c>
      <c r="J224" s="102">
        <f t="shared" si="19"/>
        <v>4.658553746594918</v>
      </c>
      <c r="K224" s="102">
        <f t="shared" si="20"/>
        <v>-6.427594447349505</v>
      </c>
      <c r="L224" s="102">
        <f t="shared" si="21"/>
        <v>-7.7381357395101436</v>
      </c>
      <c r="M224" s="102">
        <f t="shared" si="22"/>
        <v>-3.9086265111462626</v>
      </c>
      <c r="N224" s="256">
        <f t="shared" si="17"/>
        <v>-4.299989771440238</v>
      </c>
      <c r="O224" s="256">
        <f t="shared" si="17"/>
        <v>-5.554186503750613</v>
      </c>
    </row>
    <row r="225" spans="1:15" ht="12.75">
      <c r="A225" s="244">
        <v>35643</v>
      </c>
      <c r="B225" s="245"/>
      <c r="C225" s="246">
        <f>' índice sin trilla'!C104</f>
        <v>64.2062704211746</v>
      </c>
      <c r="D225" s="246">
        <f>' índice sin trilla'!D104</f>
        <v>104.45679429751509</v>
      </c>
      <c r="E225" s="248">
        <f>' índice sin trilla'!O104</f>
        <v>121.15972851190175</v>
      </c>
      <c r="F225" s="248">
        <f>' índice sin trilla'!N104</f>
        <v>117.61342497842294</v>
      </c>
      <c r="G225" s="248">
        <f>' índice sin trilla'!M104</f>
        <v>128.1494756307654</v>
      </c>
      <c r="I225" s="248">
        <f t="shared" si="18"/>
        <v>13.881863663359661</v>
      </c>
      <c r="J225" s="246">
        <f t="shared" si="19"/>
        <v>0.4940662159682141</v>
      </c>
      <c r="K225" s="246">
        <f t="shared" si="20"/>
        <v>-4.150703387971976</v>
      </c>
      <c r="L225" s="246">
        <f t="shared" si="21"/>
        <v>-6.1696340475599465</v>
      </c>
      <c r="M225" s="246">
        <f t="shared" si="22"/>
        <v>-0.30856435143744587</v>
      </c>
      <c r="N225" s="257">
        <f t="shared" si="17"/>
        <v>-3.8695144602469034</v>
      </c>
      <c r="O225" s="257">
        <f t="shared" si="17"/>
        <v>-5.589105273141404</v>
      </c>
    </row>
    <row r="226" spans="1:15" ht="12.75">
      <c r="A226" s="243">
        <v>35674</v>
      </c>
      <c r="B226" s="101"/>
      <c r="C226" s="102">
        <f>' índice sin trilla'!C105</f>
        <v>68.97499462831375</v>
      </c>
      <c r="D226" s="102">
        <f>' índice sin trilla'!D105</f>
        <v>108.95041166651532</v>
      </c>
      <c r="E226" s="247">
        <f>' índice sin trilla'!O105</f>
        <v>120.58565999603995</v>
      </c>
      <c r="F226" s="247">
        <f>' índice sin trilla'!N105</f>
        <v>118.38704748919895</v>
      </c>
      <c r="G226" s="247">
        <f>' índice sin trilla'!M105</f>
        <v>124.89208978227755</v>
      </c>
      <c r="I226" s="247">
        <f t="shared" si="18"/>
        <v>24.420226895297724</v>
      </c>
      <c r="J226" s="102">
        <f t="shared" si="19"/>
        <v>8.656272390268205</v>
      </c>
      <c r="K226" s="102">
        <f t="shared" si="20"/>
        <v>-4.4902432875637</v>
      </c>
      <c r="L226" s="102">
        <f t="shared" si="21"/>
        <v>-5.760173905355071</v>
      </c>
      <c r="M226" s="102">
        <f t="shared" si="22"/>
        <v>-2.0404079133638064</v>
      </c>
      <c r="N226" s="256">
        <f t="shared" si="17"/>
        <v>-2.582014494962104</v>
      </c>
      <c r="O226" s="256">
        <f t="shared" si="17"/>
        <v>-5.617993774443009</v>
      </c>
    </row>
    <row r="227" spans="1:15" ht="12.75">
      <c r="A227" s="244">
        <v>35704</v>
      </c>
      <c r="B227" s="245"/>
      <c r="C227" s="246">
        <f>' índice sin trilla'!C106</f>
        <v>75.83666755062984</v>
      </c>
      <c r="D227" s="246">
        <f>' índice sin trilla'!D106</f>
        <v>120.11585327172405</v>
      </c>
      <c r="E227" s="248">
        <f>' índice sin trilla'!O106</f>
        <v>121.203301736143</v>
      </c>
      <c r="F227" s="248">
        <f>' índice sin trilla'!N106</f>
        <v>119.67129294501426</v>
      </c>
      <c r="G227" s="248">
        <f>' índice sin trilla'!M106</f>
        <v>124.16383541840817</v>
      </c>
      <c r="I227" s="248">
        <f t="shared" si="18"/>
        <v>27.317734637651526</v>
      </c>
      <c r="J227" s="246">
        <f t="shared" si="19"/>
        <v>11.193785298544068</v>
      </c>
      <c r="K227" s="246">
        <f t="shared" si="20"/>
        <v>-3.6912705904322163</v>
      </c>
      <c r="L227" s="246">
        <f t="shared" si="21"/>
        <v>-4.554810659378294</v>
      </c>
      <c r="M227" s="246">
        <f t="shared" si="22"/>
        <v>-2.0202116215417454</v>
      </c>
      <c r="N227" s="257">
        <f t="shared" si="17"/>
        <v>-0.8313566813882955</v>
      </c>
      <c r="O227" s="257">
        <f t="shared" si="17"/>
        <v>-5.522156858712968</v>
      </c>
    </row>
    <row r="228" spans="1:15" ht="12.75">
      <c r="A228" s="243">
        <v>35735</v>
      </c>
      <c r="B228" s="101"/>
      <c r="C228" s="102">
        <f>' índice sin trilla'!C107</f>
        <v>74.52445912259029</v>
      </c>
      <c r="D228" s="102">
        <f>' índice sin trilla'!D107</f>
        <v>117.8567201000139</v>
      </c>
      <c r="E228" s="247">
        <f>' índice sin trilla'!O107</f>
        <v>121.07610029612403</v>
      </c>
      <c r="F228" s="247">
        <f>' índice sin trilla'!N107</f>
        <v>119.34133596318266</v>
      </c>
      <c r="G228" s="247">
        <f>' índice sin trilla'!M107</f>
        <v>124.40181718900344</v>
      </c>
      <c r="I228" s="247">
        <f t="shared" si="18"/>
        <v>27.85274511945439</v>
      </c>
      <c r="J228" s="102">
        <f t="shared" si="19"/>
        <v>12.096512451441633</v>
      </c>
      <c r="K228" s="102">
        <f t="shared" si="20"/>
        <v>-3.7493488361408644</v>
      </c>
      <c r="L228" s="102">
        <f t="shared" si="21"/>
        <v>-4.800316275638283</v>
      </c>
      <c r="M228" s="102">
        <f t="shared" si="22"/>
        <v>-1.7081378330804586</v>
      </c>
      <c r="N228" s="256">
        <f t="shared" si="17"/>
        <v>1.20311190440201</v>
      </c>
      <c r="O228" s="256">
        <f t="shared" si="17"/>
        <v>-5.46259933088008</v>
      </c>
    </row>
    <row r="229" spans="1:15" ht="12.75">
      <c r="A229" s="244">
        <v>35765</v>
      </c>
      <c r="B229" s="245"/>
      <c r="C229" s="246">
        <f>' índice sin trilla'!C108</f>
        <v>69.78848499907643</v>
      </c>
      <c r="D229" s="246">
        <f>' índice sin trilla'!D108</f>
        <v>110.5489296304165</v>
      </c>
      <c r="E229" s="248">
        <f>' índice sin trilla'!O108</f>
        <v>118.20568217662866</v>
      </c>
      <c r="F229" s="248">
        <f>' índice sin trilla'!N108</f>
        <v>115.595846764323</v>
      </c>
      <c r="G229" s="248">
        <f>' índice sin trilla'!M108</f>
        <v>123.4616369212346</v>
      </c>
      <c r="I229" s="248">
        <f t="shared" si="18"/>
        <v>27.989989154480767</v>
      </c>
      <c r="J229" s="246">
        <f t="shared" si="19"/>
        <v>11.742710893778717</v>
      </c>
      <c r="K229" s="246">
        <f t="shared" si="20"/>
        <v>-3.0008034157934182</v>
      </c>
      <c r="L229" s="246">
        <f t="shared" si="21"/>
        <v>-3.4006875546596427</v>
      </c>
      <c r="M229" s="246">
        <f t="shared" si="22"/>
        <v>-2.2474810418319224</v>
      </c>
      <c r="N229" s="257">
        <f t="shared" si="17"/>
        <v>2.6121544798808127</v>
      </c>
      <c r="O229" s="257">
        <f t="shared" si="17"/>
        <v>-5.292657665444667</v>
      </c>
    </row>
    <row r="230" spans="1:15" ht="12.75">
      <c r="A230" s="243">
        <v>35796</v>
      </c>
      <c r="B230" s="101"/>
      <c r="C230" s="102">
        <f>' índice sin trilla'!C109</f>
        <v>65.25297970063394</v>
      </c>
      <c r="D230" s="102">
        <f>' índice sin trilla'!D109</f>
        <v>99.30137127467178</v>
      </c>
      <c r="E230" s="247">
        <f>' índice sin trilla'!O109</f>
        <v>114.49208741674174</v>
      </c>
      <c r="F230" s="247">
        <f>' índice sin trilla'!N109</f>
        <v>113.0967356261436</v>
      </c>
      <c r="G230" s="247">
        <f>' índice sin trilla'!M109</f>
        <v>117.4025891621769</v>
      </c>
      <c r="I230" s="247">
        <f t="shared" si="18"/>
        <v>24.595520664961533</v>
      </c>
      <c r="J230" s="102">
        <f t="shared" si="19"/>
        <v>8.009885488811342</v>
      </c>
      <c r="K230" s="102">
        <f t="shared" si="20"/>
        <v>-0.7192392430703909</v>
      </c>
      <c r="L230" s="102">
        <f t="shared" si="21"/>
        <v>-0.5085730596300797</v>
      </c>
      <c r="M230" s="102">
        <f t="shared" si="22"/>
        <v>-1.1077229048111925</v>
      </c>
      <c r="N230" s="256">
        <f aca="true" t="shared" si="23" ref="N230:O293">+(((SUM(D219:D230))/(SUM(D207:D218)))-1)*100</f>
        <v>3.2698808529668666</v>
      </c>
      <c r="O230" s="256">
        <f t="shared" si="23"/>
        <v>-4.915800860357344</v>
      </c>
    </row>
    <row r="231" spans="1:15" ht="12.75">
      <c r="A231" s="244">
        <v>35827</v>
      </c>
      <c r="B231" s="245"/>
      <c r="C231" s="246">
        <f>' índice sin trilla'!C110</f>
        <v>72.37747447758017</v>
      </c>
      <c r="D231" s="246">
        <f>' índice sin trilla'!D110</f>
        <v>106.19938260321462</v>
      </c>
      <c r="E231" s="248">
        <f>' índice sin trilla'!O110</f>
        <v>116.62182074113548</v>
      </c>
      <c r="F231" s="248">
        <f>' índice sin trilla'!N110</f>
        <v>115.87133597260272</v>
      </c>
      <c r="G231" s="248">
        <f>' índice sin trilla'!M110</f>
        <v>118.10057425023943</v>
      </c>
      <c r="I231" s="248">
        <f t="shared" si="18"/>
        <v>28.85832919282947</v>
      </c>
      <c r="J231" s="246">
        <f t="shared" si="19"/>
        <v>10.735503111287436</v>
      </c>
      <c r="K231" s="246">
        <f t="shared" si="20"/>
        <v>-2.7179218351506718</v>
      </c>
      <c r="L231" s="246">
        <f t="shared" si="21"/>
        <v>-2.2068393531256336</v>
      </c>
      <c r="M231" s="246">
        <f t="shared" si="22"/>
        <v>-3.668867123734265</v>
      </c>
      <c r="N231" s="257">
        <f t="shared" si="23"/>
        <v>4.7168682311170995</v>
      </c>
      <c r="O231" s="257">
        <f t="shared" si="23"/>
        <v>-4.712783808318532</v>
      </c>
    </row>
    <row r="232" spans="1:15" ht="12.75">
      <c r="A232" s="243">
        <v>35855</v>
      </c>
      <c r="B232" s="101"/>
      <c r="C232" s="102">
        <f>' índice sin trilla'!C111</f>
        <v>76.61922898918958</v>
      </c>
      <c r="D232" s="102">
        <f>' índice sin trilla'!D111</f>
        <v>111.46570210787829</v>
      </c>
      <c r="E232" s="247">
        <f>' índice sin trilla'!O111</f>
        <v>116.41674553197748</v>
      </c>
      <c r="F232" s="247">
        <f>' índice sin trilla'!N111</f>
        <v>116.26053489156764</v>
      </c>
      <c r="G232" s="247">
        <f>' índice sin trilla'!M111</f>
        <v>116.64232520847686</v>
      </c>
      <c r="I232" s="247">
        <f t="shared" si="18"/>
        <v>36.50311040687173</v>
      </c>
      <c r="J232" s="102">
        <f t="shared" si="19"/>
        <v>17.741246550719715</v>
      </c>
      <c r="K232" s="102">
        <f t="shared" si="20"/>
        <v>-1.9124667064430168</v>
      </c>
      <c r="L232" s="102">
        <f t="shared" si="21"/>
        <v>-0.6353971594876273</v>
      </c>
      <c r="M232" s="102">
        <f t="shared" si="22"/>
        <v>-4.272501434714593</v>
      </c>
      <c r="N232" s="256">
        <f t="shared" si="23"/>
        <v>7.177141767035344</v>
      </c>
      <c r="O232" s="256">
        <f t="shared" si="23"/>
        <v>-4.333008249955494</v>
      </c>
    </row>
    <row r="233" spans="1:15" ht="12.75">
      <c r="A233" s="244">
        <v>35886</v>
      </c>
      <c r="B233" s="245"/>
      <c r="C233" s="246">
        <f>' índice sin trilla'!C112</f>
        <v>72.35348430310552</v>
      </c>
      <c r="D233" s="246">
        <f>' índice sin trilla'!D112</f>
        <v>105.50387260501505</v>
      </c>
      <c r="E233" s="248">
        <f>' índice sin trilla'!O112</f>
        <v>117.37860058370973</v>
      </c>
      <c r="F233" s="248">
        <f>' índice sin trilla'!N112</f>
        <v>117.23148028360616</v>
      </c>
      <c r="G233" s="248">
        <f>' índice sin trilla'!M112</f>
        <v>117.55833525141404</v>
      </c>
      <c r="I233" s="248">
        <f t="shared" si="18"/>
        <v>16.801444078894367</v>
      </c>
      <c r="J233" s="246">
        <f t="shared" si="19"/>
        <v>0.7313236582409122</v>
      </c>
      <c r="K233" s="246">
        <f t="shared" si="20"/>
        <v>-1.7308574377995933</v>
      </c>
      <c r="L233" s="246">
        <f t="shared" si="21"/>
        <v>-1.082366875471208</v>
      </c>
      <c r="M233" s="246">
        <f t="shared" si="22"/>
        <v>-2.951616535671564</v>
      </c>
      <c r="N233" s="257">
        <f t="shared" si="23"/>
        <v>6.863408256977288</v>
      </c>
      <c r="O233" s="257">
        <f t="shared" si="23"/>
        <v>-3.9206006777070534</v>
      </c>
    </row>
    <row r="234" spans="1:15" ht="12.75">
      <c r="A234" s="243">
        <v>35916</v>
      </c>
      <c r="B234" s="101"/>
      <c r="C234" s="102">
        <f>' índice sin trilla'!C113</f>
        <v>75.90066081439798</v>
      </c>
      <c r="D234" s="102">
        <f>' índice sin trilla'!D113</f>
        <v>108.3728026853048</v>
      </c>
      <c r="E234" s="247">
        <f>' índice sin trilla'!O113</f>
        <v>117.07457872535284</v>
      </c>
      <c r="F234" s="247">
        <f>' índice sin trilla'!N113</f>
        <v>116.70684396418096</v>
      </c>
      <c r="G234" s="247">
        <f>' índice sin trilla'!M113</f>
        <v>117.70545684060171</v>
      </c>
      <c r="I234" s="247">
        <f t="shared" si="18"/>
        <v>18.602401132012435</v>
      </c>
      <c r="J234" s="102">
        <f t="shared" si="19"/>
        <v>1.3720839697489495</v>
      </c>
      <c r="K234" s="102">
        <f t="shared" si="20"/>
        <v>-1.3185848564548186</v>
      </c>
      <c r="L234" s="102">
        <f t="shared" si="21"/>
        <v>-0.21648149193311816</v>
      </c>
      <c r="M234" s="102">
        <f t="shared" si="22"/>
        <v>-3.3794192334539175</v>
      </c>
      <c r="N234" s="256">
        <f t="shared" si="23"/>
        <v>7.207786828673135</v>
      </c>
      <c r="O234" s="256">
        <f t="shared" si="23"/>
        <v>-3.4417657113778977</v>
      </c>
    </row>
    <row r="235" spans="1:15" ht="12.75">
      <c r="A235" s="244">
        <v>35947</v>
      </c>
      <c r="B235" s="245"/>
      <c r="C235" s="246">
        <f>' índice sin trilla'!C114</f>
        <v>73.44599055705295</v>
      </c>
      <c r="D235" s="246">
        <f>' índice sin trilla'!D114</f>
        <v>104.21740763933896</v>
      </c>
      <c r="E235" s="248">
        <f>' índice sin trilla'!O114</f>
        <v>117.20918311275702</v>
      </c>
      <c r="F235" s="248">
        <f>' índice sin trilla'!N114</f>
        <v>116.45556781706254</v>
      </c>
      <c r="G235" s="248">
        <f>' índice sin trilla'!M114</f>
        <v>118.6496049062785</v>
      </c>
      <c r="I235" s="248">
        <f t="shared" si="18"/>
        <v>18.917709482159808</v>
      </c>
      <c r="J235" s="246">
        <f t="shared" si="19"/>
        <v>1.6514790651662503</v>
      </c>
      <c r="K235" s="246">
        <f t="shared" si="20"/>
        <v>-1.466642812842378</v>
      </c>
      <c r="L235" s="246">
        <f t="shared" si="21"/>
        <v>-0.005285468508897662</v>
      </c>
      <c r="M235" s="246">
        <f t="shared" si="22"/>
        <v>-4.148339855231987</v>
      </c>
      <c r="N235" s="257">
        <f t="shared" si="23"/>
        <v>7.302386767557634</v>
      </c>
      <c r="O235" s="257">
        <f t="shared" si="23"/>
        <v>-2.9935670985209994</v>
      </c>
    </row>
    <row r="236" spans="1:15" ht="12.75">
      <c r="A236" s="243">
        <v>35977</v>
      </c>
      <c r="B236" s="101"/>
      <c r="C236" s="102">
        <f>' índice sin trilla'!C115</f>
        <v>73.38361468933756</v>
      </c>
      <c r="D236" s="102">
        <f>' índice sin trilla'!D115</f>
        <v>102.81568881234982</v>
      </c>
      <c r="E236" s="247">
        <f>' índice sin trilla'!O115</f>
        <v>116.01914673396398</v>
      </c>
      <c r="F236" s="247">
        <f>' índice sin trilla'!N115</f>
        <v>114.83809504032664</v>
      </c>
      <c r="G236" s="247">
        <f>' índice sin trilla'!M115</f>
        <v>118.31248595600086</v>
      </c>
      <c r="I236" s="247">
        <f t="shared" si="18"/>
        <v>10.718857403359227</v>
      </c>
      <c r="J236" s="102">
        <f t="shared" si="19"/>
        <v>-4.770430436900941</v>
      </c>
      <c r="K236" s="102">
        <f t="shared" si="20"/>
        <v>-2.30406664082059</v>
      </c>
      <c r="L236" s="102">
        <f t="shared" si="21"/>
        <v>-1.744417322712355</v>
      </c>
      <c r="M236" s="102">
        <f t="shared" si="22"/>
        <v>-3.336823002172884</v>
      </c>
      <c r="N236" s="256">
        <f t="shared" si="23"/>
        <v>6.458196710263597</v>
      </c>
      <c r="O236" s="256">
        <f t="shared" si="23"/>
        <v>-2.6379639861327853</v>
      </c>
    </row>
    <row r="237" spans="1:15" ht="12.75">
      <c r="A237" s="244">
        <v>36008</v>
      </c>
      <c r="B237" s="245"/>
      <c r="C237" s="246">
        <f>' índice sin trilla'!C116</f>
        <v>72.24105558304433</v>
      </c>
      <c r="D237" s="246">
        <f>' índice sin trilla'!D116</f>
        <v>100.8304362670431</v>
      </c>
      <c r="E237" s="248">
        <f>' índice sin trilla'!O116</f>
        <v>115.47044571164164</v>
      </c>
      <c r="F237" s="248">
        <f>' índice sin trilla'!N116</f>
        <v>113.77284075257285</v>
      </c>
      <c r="G237" s="248">
        <f>' índice sin trilla'!M116</f>
        <v>118.84907132514108</v>
      </c>
      <c r="I237" s="248">
        <f t="shared" si="18"/>
        <v>12.514019439478208</v>
      </c>
      <c r="J237" s="246">
        <f t="shared" si="19"/>
        <v>-3.4716344253714615</v>
      </c>
      <c r="K237" s="246">
        <f t="shared" si="20"/>
        <v>-4.695687973336149</v>
      </c>
      <c r="L237" s="246">
        <f t="shared" si="21"/>
        <v>-3.2654301382301187</v>
      </c>
      <c r="M237" s="246">
        <f t="shared" si="22"/>
        <v>-7.257465752276193</v>
      </c>
      <c r="N237" s="257">
        <f t="shared" si="23"/>
        <v>6.1165523799495025</v>
      </c>
      <c r="O237" s="257">
        <f t="shared" si="23"/>
        <v>-2.67801167816365</v>
      </c>
    </row>
    <row r="238" spans="1:15" ht="12.75">
      <c r="A238" s="243">
        <v>36039</v>
      </c>
      <c r="B238" s="101"/>
      <c r="C238" s="102">
        <f>' índice sin trilla'!C117</f>
        <v>74.11627976645539</v>
      </c>
      <c r="D238" s="102">
        <f>' índice sin trilla'!D117</f>
        <v>101.30073108995353</v>
      </c>
      <c r="E238" s="247">
        <f>' índice sin trilla'!O117</f>
        <v>114.96903530090137</v>
      </c>
      <c r="F238" s="247">
        <f>' índice sin trilla'!N117</f>
        <v>112.93246175557283</v>
      </c>
      <c r="G238" s="247">
        <f>' índice sin trilla'!M117</f>
        <v>118.9582384610988</v>
      </c>
      <c r="I238" s="247">
        <f t="shared" si="18"/>
        <v>7.4538391280007055</v>
      </c>
      <c r="J238" s="102">
        <f t="shared" si="19"/>
        <v>-7.021249814068242</v>
      </c>
      <c r="K238" s="102">
        <f t="shared" si="20"/>
        <v>-4.657788243911454</v>
      </c>
      <c r="L238" s="102">
        <f t="shared" si="21"/>
        <v>-4.607417660385327</v>
      </c>
      <c r="M238" s="102">
        <f t="shared" si="22"/>
        <v>-4.751182666190578</v>
      </c>
      <c r="N238" s="256">
        <f t="shared" si="23"/>
        <v>4.745960900529855</v>
      </c>
      <c r="O238" s="256">
        <f t="shared" si="23"/>
        <v>-2.6848837756603627</v>
      </c>
    </row>
    <row r="239" spans="1:15" ht="12.75">
      <c r="A239" s="244">
        <v>36069</v>
      </c>
      <c r="B239" s="245"/>
      <c r="C239" s="246">
        <f>' índice sin trilla'!C118</f>
        <v>79.50493278263428</v>
      </c>
      <c r="D239" s="246">
        <f>' índice sin trilla'!D118</f>
        <v>109.04544830205546</v>
      </c>
      <c r="E239" s="248">
        <f>' índice sin trilla'!O118</f>
        <v>114.7653392389049</v>
      </c>
      <c r="F239" s="248">
        <f>' índice sin trilla'!N118</f>
        <v>112.78370707683372</v>
      </c>
      <c r="G239" s="248">
        <f>' índice sin trilla'!M118</f>
        <v>118.60730950328686</v>
      </c>
      <c r="I239" s="248">
        <f t="shared" si="18"/>
        <v>4.83706015899954</v>
      </c>
      <c r="J239" s="246">
        <f t="shared" si="19"/>
        <v>-9.216439519124343</v>
      </c>
      <c r="K239" s="246">
        <f t="shared" si="20"/>
        <v>-5.311705543511847</v>
      </c>
      <c r="L239" s="246">
        <f t="shared" si="21"/>
        <v>-5.755420283914869</v>
      </c>
      <c r="M239" s="246">
        <f t="shared" si="22"/>
        <v>-4.475156470800767</v>
      </c>
      <c r="N239" s="257">
        <f t="shared" si="23"/>
        <v>2.835196936269324</v>
      </c>
      <c r="O239" s="257">
        <f t="shared" si="23"/>
        <v>-2.8180010696359226</v>
      </c>
    </row>
    <row r="240" spans="1:15" ht="12.75">
      <c r="A240" s="243">
        <v>36100</v>
      </c>
      <c r="B240" s="101"/>
      <c r="C240" s="102">
        <f>' índice sin trilla'!C119</f>
        <v>76.13243955095658</v>
      </c>
      <c r="D240" s="102">
        <f>' índice sin trilla'!D119</f>
        <v>103.98674331984849</v>
      </c>
      <c r="E240" s="247">
        <f>' índice sin trilla'!O119</f>
        <v>114.48811625635324</v>
      </c>
      <c r="F240" s="247">
        <f>' índice sin trilla'!N119</f>
        <v>112.4791026936085</v>
      </c>
      <c r="G240" s="247">
        <f>' índice sin trilla'!M119</f>
        <v>118.355881255387</v>
      </c>
      <c r="I240" s="247">
        <f t="shared" si="18"/>
        <v>2.157654610711379</v>
      </c>
      <c r="J240" s="102">
        <f t="shared" si="19"/>
        <v>-11.768507360798154</v>
      </c>
      <c r="K240" s="102">
        <f t="shared" si="20"/>
        <v>-5.441192790037097</v>
      </c>
      <c r="L240" s="102">
        <f t="shared" si="21"/>
        <v>-5.750089199345975</v>
      </c>
      <c r="M240" s="102">
        <f t="shared" si="22"/>
        <v>-4.8600061238903365</v>
      </c>
      <c r="N240" s="256">
        <f t="shared" si="23"/>
        <v>0.6878187866617536</v>
      </c>
      <c r="O240" s="256">
        <f t="shared" si="23"/>
        <v>-2.957631536957106</v>
      </c>
    </row>
    <row r="241" spans="1:15" ht="12.75">
      <c r="A241" s="244">
        <v>36130</v>
      </c>
      <c r="B241" s="245"/>
      <c r="C241" s="246">
        <f>' índice sin trilla'!C120</f>
        <v>67.72489359721706</v>
      </c>
      <c r="D241" s="246">
        <f>' índice sin trilla'!D120</f>
        <v>91.9438111338745</v>
      </c>
      <c r="E241" s="248">
        <f>' índice sin trilla'!O120</f>
        <v>110.57715063689771</v>
      </c>
      <c r="F241" s="248">
        <f>' índice sin trilla'!N120</f>
        <v>107.34154680954836</v>
      </c>
      <c r="G241" s="248">
        <f>' índice sin trilla'!M120</f>
        <v>117.07317879847228</v>
      </c>
      <c r="I241" s="248">
        <f t="shared" si="18"/>
        <v>-2.956922480673818</v>
      </c>
      <c r="J241" s="246">
        <f t="shared" si="19"/>
        <v>-16.82975905668377</v>
      </c>
      <c r="K241" s="246">
        <f t="shared" si="20"/>
        <v>-6.453608150860313</v>
      </c>
      <c r="L241" s="246">
        <f t="shared" si="21"/>
        <v>-7.1406544316453875</v>
      </c>
      <c r="M241" s="246">
        <f t="shared" si="22"/>
        <v>-5.174447935465166</v>
      </c>
      <c r="N241" s="257">
        <f t="shared" si="23"/>
        <v>-1.7046419285924985</v>
      </c>
      <c r="O241" s="257">
        <f t="shared" si="23"/>
        <v>-3.2425534048107663</v>
      </c>
    </row>
    <row r="242" spans="1:15" ht="12.75">
      <c r="A242" s="243">
        <v>36161</v>
      </c>
      <c r="B242" s="101"/>
      <c r="C242" s="102">
        <f>' índice sin trilla'!C121</f>
        <v>61.005760057190926</v>
      </c>
      <c r="D242" s="102">
        <f>' índice sin trilla'!D121</f>
        <v>81.55107597785994</v>
      </c>
      <c r="E242" s="247">
        <f>' índice sin trilla'!O121</f>
        <v>103.72262074063347</v>
      </c>
      <c r="F242" s="247">
        <f>' índice sin trilla'!N121</f>
        <v>100.29279851564421</v>
      </c>
      <c r="G242" s="247">
        <f>' índice sin trilla'!M121</f>
        <v>110.53028259977768</v>
      </c>
      <c r="I242" s="247">
        <f t="shared" si="18"/>
        <v>-6.508851646205748</v>
      </c>
      <c r="J242" s="102">
        <f t="shared" si="19"/>
        <v>-17.87517641394274</v>
      </c>
      <c r="K242" s="102">
        <f t="shared" si="20"/>
        <v>-9.40629777925901</v>
      </c>
      <c r="L242" s="102">
        <f t="shared" si="21"/>
        <v>-11.321226063345025</v>
      </c>
      <c r="M242" s="102">
        <f t="shared" si="22"/>
        <v>-5.853624363348575</v>
      </c>
      <c r="N242" s="256">
        <f t="shared" si="23"/>
        <v>-3.666184498807157</v>
      </c>
      <c r="O242" s="256">
        <f t="shared" si="23"/>
        <v>-3.9390134661457576</v>
      </c>
    </row>
    <row r="243" spans="1:15" ht="12.75">
      <c r="A243" s="244">
        <v>36192</v>
      </c>
      <c r="B243" s="245"/>
      <c r="C243" s="246">
        <f>' índice sin trilla'!C122</f>
        <v>64.99062295965886</v>
      </c>
      <c r="D243" s="246">
        <f>' índice sin trilla'!D122</f>
        <v>84.14039410703055</v>
      </c>
      <c r="E243" s="248">
        <f>' índice sin trilla'!O122</f>
        <v>104.6307179432443</v>
      </c>
      <c r="F243" s="248">
        <f>' índice sin trilla'!N122</f>
        <v>101.73808683465488</v>
      </c>
      <c r="G243" s="248">
        <f>' índice sin trilla'!M122</f>
        <v>110.23024107329597</v>
      </c>
      <c r="I243" s="248">
        <f t="shared" si="18"/>
        <v>-10.206008943030298</v>
      </c>
      <c r="J243" s="246">
        <f t="shared" si="19"/>
        <v>-20.77129636299444</v>
      </c>
      <c r="K243" s="246">
        <f t="shared" si="20"/>
        <v>-10.282040463514742</v>
      </c>
      <c r="L243" s="246">
        <f t="shared" si="21"/>
        <v>-12.197364446794323</v>
      </c>
      <c r="M243" s="246">
        <f t="shared" si="22"/>
        <v>-6.6640939105573445</v>
      </c>
      <c r="N243" s="257">
        <f t="shared" si="23"/>
        <v>-6.156172490681088</v>
      </c>
      <c r="O243" s="257">
        <f t="shared" si="23"/>
        <v>-4.559621622337451</v>
      </c>
    </row>
    <row r="244" spans="1:15" ht="12.75">
      <c r="A244" s="243">
        <v>36220</v>
      </c>
      <c r="B244" s="101"/>
      <c r="C244" s="102">
        <f>' índice sin trilla'!C123</f>
        <v>67.43657709909115</v>
      </c>
      <c r="D244" s="102">
        <f>' índice sin trilla'!D123</f>
        <v>86.11573655888547</v>
      </c>
      <c r="E244" s="247">
        <f>' índice sin trilla'!O123</f>
        <v>103.05373500705042</v>
      </c>
      <c r="F244" s="247">
        <f>' índice sin trilla'!N123</f>
        <v>100.07852825844822</v>
      </c>
      <c r="G244" s="247">
        <f>' índice sin trilla'!M123</f>
        <v>108.71328468367585</v>
      </c>
      <c r="I244" s="247">
        <f t="shared" si="18"/>
        <v>-11.984787645662731</v>
      </c>
      <c r="J244" s="102">
        <f t="shared" si="19"/>
        <v>-22.742390770982368</v>
      </c>
      <c r="K244" s="102">
        <f t="shared" si="20"/>
        <v>-11.478598258234673</v>
      </c>
      <c r="L244" s="102">
        <f t="shared" si="21"/>
        <v>-13.918744351393064</v>
      </c>
      <c r="M244" s="102">
        <f t="shared" si="22"/>
        <v>-6.797738737314518</v>
      </c>
      <c r="N244" s="256">
        <f t="shared" si="23"/>
        <v>-9.316104466637508</v>
      </c>
      <c r="O244" s="256">
        <f t="shared" si="23"/>
        <v>-5.345046470518344</v>
      </c>
    </row>
    <row r="245" spans="1:15" ht="12.75">
      <c r="A245" s="244">
        <v>36251</v>
      </c>
      <c r="B245" s="245"/>
      <c r="C245" s="246">
        <f>' índice sin trilla'!C124</f>
        <v>64.65838194565988</v>
      </c>
      <c r="D245" s="246">
        <f>' índice sin trilla'!D124</f>
        <v>82.41900539624585</v>
      </c>
      <c r="E245" s="248">
        <f>' índice sin trilla'!O124</f>
        <v>102.89235032147131</v>
      </c>
      <c r="F245" s="248">
        <f>' índice sin trilla'!N124</f>
        <v>100.0028631281534</v>
      </c>
      <c r="G245" s="248">
        <f>' índice sin trilla'!M124</f>
        <v>108.3615581880148</v>
      </c>
      <c r="I245" s="248">
        <f t="shared" si="18"/>
        <v>-10.635427487098015</v>
      </c>
      <c r="J245" s="246">
        <f t="shared" si="19"/>
        <v>-21.880587545060294</v>
      </c>
      <c r="K245" s="246">
        <f t="shared" si="20"/>
        <v>-12.341474672725717</v>
      </c>
      <c r="L245" s="246">
        <f t="shared" si="21"/>
        <v>-14.69623783114683</v>
      </c>
      <c r="M245" s="246">
        <f t="shared" si="22"/>
        <v>-7.823160343101754</v>
      </c>
      <c r="N245" s="257">
        <f t="shared" si="23"/>
        <v>-11.142772602017704</v>
      </c>
      <c r="O245" s="257">
        <f t="shared" si="23"/>
        <v>-6.2252306953568315</v>
      </c>
    </row>
    <row r="246" spans="1:15" ht="12.75">
      <c r="A246" s="243">
        <v>36281</v>
      </c>
      <c r="B246" s="101"/>
      <c r="C246" s="102">
        <f>' índice sin trilla'!C125</f>
        <v>68.61598243279876</v>
      </c>
      <c r="D246" s="102">
        <f>' índice sin trilla'!D125</f>
        <v>86.20101865129527</v>
      </c>
      <c r="E246" s="247">
        <f>' índice sin trilla'!O125</f>
        <v>101.58131694251814</v>
      </c>
      <c r="F246" s="247">
        <f>' índice sin trilla'!N125</f>
        <v>97.72776312189683</v>
      </c>
      <c r="G246" s="247">
        <f>' índice sin trilla'!M125</f>
        <v>109.01282398680284</v>
      </c>
      <c r="I246" s="247">
        <f t="shared" si="18"/>
        <v>-9.597648167270446</v>
      </c>
      <c r="J246" s="102">
        <f t="shared" si="19"/>
        <v>-20.458808376851177</v>
      </c>
      <c r="K246" s="102">
        <f t="shared" si="20"/>
        <v>-13.23366861663503</v>
      </c>
      <c r="L246" s="102">
        <f t="shared" si="21"/>
        <v>-16.262183259885845</v>
      </c>
      <c r="M246" s="102">
        <f t="shared" si="22"/>
        <v>-7.385072100412938</v>
      </c>
      <c r="N246" s="256">
        <f t="shared" si="23"/>
        <v>-12.944035360963213</v>
      </c>
      <c r="O246" s="256">
        <f t="shared" si="23"/>
        <v>-7.21166152781203</v>
      </c>
    </row>
    <row r="247" spans="1:15" ht="12.75">
      <c r="A247" s="244">
        <v>36312</v>
      </c>
      <c r="B247" s="245"/>
      <c r="C247" s="246">
        <f>' índice sin trilla'!C126</f>
        <v>71.43051976441883</v>
      </c>
      <c r="D247" s="246">
        <f>' índice sin trilla'!D126</f>
        <v>89.15740647576483</v>
      </c>
      <c r="E247" s="248">
        <f>' índice sin trilla'!O126</f>
        <v>101.44095038923173</v>
      </c>
      <c r="F247" s="248">
        <f>' índice sin trilla'!N126</f>
        <v>97.48187004084019</v>
      </c>
      <c r="G247" s="248">
        <f>' índice sin trilla'!M126</f>
        <v>109.1375997754753</v>
      </c>
      <c r="I247" s="248">
        <f t="shared" si="18"/>
        <v>-2.7441535982396403</v>
      </c>
      <c r="J247" s="246">
        <f t="shared" si="19"/>
        <v>-14.450562055517324</v>
      </c>
      <c r="K247" s="246">
        <f t="shared" si="20"/>
        <v>-13.453069379688454</v>
      </c>
      <c r="L247" s="246">
        <f t="shared" si="21"/>
        <v>-16.292649747779954</v>
      </c>
      <c r="M247" s="246">
        <f t="shared" si="22"/>
        <v>-8.01688731986655</v>
      </c>
      <c r="N247" s="257">
        <f t="shared" si="23"/>
        <v>-14.211052123696689</v>
      </c>
      <c r="O247" s="257">
        <f t="shared" si="23"/>
        <v>-8.207974207775148</v>
      </c>
    </row>
    <row r="248" spans="1:15" ht="12.75">
      <c r="A248" s="243">
        <v>36342</v>
      </c>
      <c r="B248" s="101"/>
      <c r="C248" s="102">
        <f>' índice sin trilla'!C127</f>
        <v>69.1525657947608</v>
      </c>
      <c r="D248" s="102">
        <f>' índice sin trilla'!D127</f>
        <v>86.05916977248623</v>
      </c>
      <c r="E248" s="247">
        <f>' índice sin trilla'!O127</f>
        <v>100.92316965499552</v>
      </c>
      <c r="F248" s="247">
        <f>' índice sin trilla'!N127</f>
        <v>97.23715268450215</v>
      </c>
      <c r="G248" s="247">
        <f>' índice sin trilla'!M127</f>
        <v>108.05632937201739</v>
      </c>
      <c r="I248" s="247">
        <f t="shared" si="18"/>
        <v>-5.765658876969326</v>
      </c>
      <c r="J248" s="102">
        <f t="shared" si="19"/>
        <v>-16.297628536483487</v>
      </c>
      <c r="K248" s="102">
        <f t="shared" si="20"/>
        <v>-13.01162567035945</v>
      </c>
      <c r="L248" s="102">
        <f t="shared" si="21"/>
        <v>-15.326745318827973</v>
      </c>
      <c r="M248" s="102">
        <f t="shared" si="22"/>
        <v>-8.668701786722345</v>
      </c>
      <c r="N248" s="256">
        <f t="shared" si="23"/>
        <v>-15.16027167451911</v>
      </c>
      <c r="O248" s="256">
        <f t="shared" si="23"/>
        <v>-9.095795779239435</v>
      </c>
    </row>
    <row r="249" spans="1:15" ht="12.75">
      <c r="A249" s="244">
        <v>36373</v>
      </c>
      <c r="B249" s="245"/>
      <c r="C249" s="246">
        <f>' índice sin trilla'!C128</f>
        <v>75.15580960596085</v>
      </c>
      <c r="D249" s="246">
        <f>' índice sin trilla'!D128</f>
        <v>92.56586942050343</v>
      </c>
      <c r="E249" s="248">
        <f>' índice sin trilla'!O128</f>
        <v>101.09391691206697</v>
      </c>
      <c r="F249" s="248">
        <f>' índice sin trilla'!N128</f>
        <v>97.02501254300749</v>
      </c>
      <c r="G249" s="248">
        <f>' índice sin trilla'!M128</f>
        <v>109.09230873423662</v>
      </c>
      <c r="I249" s="248">
        <f t="shared" si="18"/>
        <v>4.034761119410679</v>
      </c>
      <c r="J249" s="246">
        <f t="shared" si="19"/>
        <v>-8.196500136775642</v>
      </c>
      <c r="K249" s="246">
        <f t="shared" si="20"/>
        <v>-12.45039690543538</v>
      </c>
      <c r="L249" s="246">
        <f t="shared" si="21"/>
        <v>-14.720409632723896</v>
      </c>
      <c r="M249" s="246">
        <f t="shared" si="22"/>
        <v>-8.209372174404638</v>
      </c>
      <c r="N249" s="257">
        <f t="shared" si="23"/>
        <v>-15.560523200873389</v>
      </c>
      <c r="O249" s="257">
        <f t="shared" si="23"/>
        <v>-9.747802840254693</v>
      </c>
    </row>
    <row r="250" spans="1:15" ht="12.75">
      <c r="A250" s="243">
        <v>36404</v>
      </c>
      <c r="B250" s="101"/>
      <c r="C250" s="102">
        <f>' índice sin trilla'!C129</f>
        <v>77.99557973690911</v>
      </c>
      <c r="D250" s="102">
        <f>' índice sin trilla'!D129</f>
        <v>93.74894380849874</v>
      </c>
      <c r="E250" s="247">
        <f>' índice sin trilla'!O129</f>
        <v>102.00947586799542</v>
      </c>
      <c r="F250" s="247">
        <f>' índice sin trilla'!N129</f>
        <v>97.92218901750282</v>
      </c>
      <c r="G250" s="247">
        <f>' índice sin trilla'!M129</f>
        <v>110.01342772942695</v>
      </c>
      <c r="I250" s="247">
        <f t="shared" si="18"/>
        <v>5.234072706667958</v>
      </c>
      <c r="J250" s="102">
        <f t="shared" si="19"/>
        <v>-7.454820118473693</v>
      </c>
      <c r="K250" s="102">
        <f t="shared" si="20"/>
        <v>-11.27221725309575</v>
      </c>
      <c r="L250" s="102">
        <f t="shared" si="21"/>
        <v>-13.291371236162142</v>
      </c>
      <c r="M250" s="102">
        <f t="shared" si="22"/>
        <v>-7.519286471778875</v>
      </c>
      <c r="N250" s="256">
        <f t="shared" si="23"/>
        <v>-15.645304925786474</v>
      </c>
      <c r="O250" s="256">
        <f t="shared" si="23"/>
        <v>-10.308945443376437</v>
      </c>
    </row>
    <row r="251" spans="1:15" ht="12.75">
      <c r="A251" s="244">
        <v>36434</v>
      </c>
      <c r="B251" s="245"/>
      <c r="C251" s="246">
        <f>' índice sin trilla'!C130</f>
        <v>81.86924729855303</v>
      </c>
      <c r="D251" s="246">
        <f>' índice sin trilla'!D130</f>
        <v>98.23642364526867</v>
      </c>
      <c r="E251" s="248">
        <f>' índice sin trilla'!O130</f>
        <v>102.25336874202158</v>
      </c>
      <c r="F251" s="248">
        <f>' índice sin trilla'!N130</f>
        <v>99.14928481001938</v>
      </c>
      <c r="G251" s="248">
        <f>' índice sin trilla'!M130</f>
        <v>108.29435079602328</v>
      </c>
      <c r="I251" s="248">
        <f t="shared" si="18"/>
        <v>2.9737960063217272</v>
      </c>
      <c r="J251" s="246">
        <f t="shared" si="19"/>
        <v>-9.912403337410137</v>
      </c>
      <c r="K251" s="246">
        <f t="shared" si="20"/>
        <v>-10.902220635480697</v>
      </c>
      <c r="L251" s="246">
        <f t="shared" si="21"/>
        <v>-12.08899992755683</v>
      </c>
      <c r="M251" s="246">
        <f t="shared" si="22"/>
        <v>-8.695044808328433</v>
      </c>
      <c r="N251" s="257">
        <f t="shared" si="23"/>
        <v>-15.760425558594948</v>
      </c>
      <c r="O251" s="257">
        <f t="shared" si="23"/>
        <v>-10.790312878062135</v>
      </c>
    </row>
    <row r="252" spans="1:15" ht="12.75">
      <c r="A252" s="243">
        <v>36465</v>
      </c>
      <c r="B252" s="101"/>
      <c r="C252" s="102">
        <f>' índice sin trilla'!C131</f>
        <v>83.3978006073943</v>
      </c>
      <c r="D252" s="102">
        <f>' índice sin trilla'!D131</f>
        <v>99.76809985351646</v>
      </c>
      <c r="E252" s="247">
        <f>' índice sin trilla'!O131</f>
        <v>103.29361820832754</v>
      </c>
      <c r="F252" s="247">
        <f>' índice sin trilla'!N131</f>
        <v>100.4318946667098</v>
      </c>
      <c r="G252" s="247">
        <f>' índice sin trilla'!M131</f>
        <v>108.84043494973923</v>
      </c>
      <c r="I252" s="247">
        <f t="shared" si="18"/>
        <v>9.543055626865748</v>
      </c>
      <c r="J252" s="102">
        <f t="shared" si="19"/>
        <v>-4.0569050742901736</v>
      </c>
      <c r="K252" s="102">
        <f t="shared" si="20"/>
        <v>-9.777869017391993</v>
      </c>
      <c r="L252" s="102">
        <f t="shared" si="21"/>
        <v>-10.710618895774026</v>
      </c>
      <c r="M252" s="102">
        <f t="shared" si="22"/>
        <v>-8.039690300742597</v>
      </c>
      <c r="N252" s="256">
        <f t="shared" si="23"/>
        <v>-15.169618832205744</v>
      </c>
      <c r="O252" s="256">
        <f t="shared" si="23"/>
        <v>-11.17200385117071</v>
      </c>
    </row>
    <row r="253" spans="1:15" ht="12.75">
      <c r="A253" s="244">
        <v>36495</v>
      </c>
      <c r="B253" s="245"/>
      <c r="C253" s="246">
        <f>' índice sin trilla'!C132</f>
        <v>80.99071613794082</v>
      </c>
      <c r="D253" s="246">
        <f>' índice sin trilla'!D132</f>
        <v>97.40768949658964</v>
      </c>
      <c r="E253" s="248">
        <f>' índice sin trilla'!O132</f>
        <v>100.98640733536405</v>
      </c>
      <c r="F253" s="248">
        <f>' índice sin trilla'!N132</f>
        <v>97.63256878106756</v>
      </c>
      <c r="G253" s="248">
        <f>' índice sin trilla'!M132</f>
        <v>107.71201084047416</v>
      </c>
      <c r="I253" s="248">
        <f t="shared" si="18"/>
        <v>19.587808612325208</v>
      </c>
      <c r="J253" s="246">
        <f t="shared" si="19"/>
        <v>5.942627671545475</v>
      </c>
      <c r="K253" s="246">
        <f t="shared" si="20"/>
        <v>-8.673350006120884</v>
      </c>
      <c r="L253" s="246">
        <f t="shared" si="21"/>
        <v>-9.044939557007725</v>
      </c>
      <c r="M253" s="246">
        <f t="shared" si="22"/>
        <v>-7.995997079836936</v>
      </c>
      <c r="N253" s="257">
        <f t="shared" si="23"/>
        <v>-13.463036131030437</v>
      </c>
      <c r="O253" s="257">
        <f t="shared" si="23"/>
        <v>-11.375144064567843</v>
      </c>
    </row>
    <row r="254" spans="1:15" ht="12.75">
      <c r="A254" s="243">
        <v>36526</v>
      </c>
      <c r="B254" s="101"/>
      <c r="C254" s="102">
        <f>' índice sin trilla'!C133</f>
        <v>73.46801795261028</v>
      </c>
      <c r="D254" s="102">
        <f>' índice sin trilla'!D133</f>
        <v>85.98737883065135</v>
      </c>
      <c r="E254" s="247">
        <f>' índice sin trilla'!O133</f>
        <v>96.33708464381688</v>
      </c>
      <c r="F254" s="247">
        <f>' índice sin trilla'!N133</f>
        <v>93.32678235668087</v>
      </c>
      <c r="G254" s="247">
        <f>' índice sin trilla'!M133</f>
        <v>102.32233986102834</v>
      </c>
      <c r="I254" s="247">
        <f t="shared" si="18"/>
        <v>20.428002017737978</v>
      </c>
      <c r="J254" s="102">
        <f t="shared" si="19"/>
        <v>5.439907198766836</v>
      </c>
      <c r="K254" s="102">
        <f t="shared" si="20"/>
        <v>-7.120468075411157</v>
      </c>
      <c r="L254" s="102">
        <f t="shared" si="21"/>
        <v>-6.94567931303337</v>
      </c>
      <c r="M254" s="102">
        <f t="shared" si="22"/>
        <v>-7.425967387118437</v>
      </c>
      <c r="N254" s="256">
        <f t="shared" si="23"/>
        <v>-11.849905794226812</v>
      </c>
      <c r="O254" s="256">
        <f t="shared" si="23"/>
        <v>-11.218101207608699</v>
      </c>
    </row>
    <row r="255" spans="1:15" ht="12.75">
      <c r="A255" s="244">
        <v>36557</v>
      </c>
      <c r="B255" s="245"/>
      <c r="C255" s="246">
        <f>' índice sin trilla'!C134</f>
        <v>80.50192983520765</v>
      </c>
      <c r="D255" s="246">
        <f>' índice sin trilla'!D134</f>
        <v>90.94576337869464</v>
      </c>
      <c r="E255" s="248">
        <f>' índice sin trilla'!O134</f>
        <v>98.88425417299192</v>
      </c>
      <c r="F255" s="248">
        <f>' índice sin trilla'!N134</f>
        <v>96.16307313129293</v>
      </c>
      <c r="G255" s="248">
        <f>' índice sin trilla'!M134</f>
        <v>104.15195751008072</v>
      </c>
      <c r="I255" s="248">
        <f t="shared" si="18"/>
        <v>23.86699214312347</v>
      </c>
      <c r="J255" s="246">
        <f t="shared" si="19"/>
        <v>8.08811195132666</v>
      </c>
      <c r="K255" s="246">
        <f t="shared" si="20"/>
        <v>-5.492138334909913</v>
      </c>
      <c r="L255" s="246">
        <f t="shared" si="21"/>
        <v>-5.47977053315587</v>
      </c>
      <c r="M255" s="246">
        <f t="shared" si="22"/>
        <v>-5.514170616005076</v>
      </c>
      <c r="N255" s="257">
        <f t="shared" si="23"/>
        <v>-9.671765050419312</v>
      </c>
      <c r="O255" s="257">
        <f t="shared" si="23"/>
        <v>-10.858565944472165</v>
      </c>
    </row>
    <row r="256" spans="1:15" ht="12.75">
      <c r="A256" s="243">
        <v>36586</v>
      </c>
      <c r="B256" s="101"/>
      <c r="C256" s="102">
        <f>' índice sin trilla'!C135</f>
        <v>86.03108839498907</v>
      </c>
      <c r="D256" s="102">
        <f>' índice sin trilla'!D135</f>
        <v>97.74946722698296</v>
      </c>
      <c r="E256" s="247">
        <f>' índice sin trilla'!O135</f>
        <v>98.8361080694376</v>
      </c>
      <c r="F256" s="247">
        <f>' índice sin trilla'!N135</f>
        <v>96.53699875185406</v>
      </c>
      <c r="G256" s="247">
        <f>' índice sin trilla'!M135</f>
        <v>103.19712116906999</v>
      </c>
      <c r="I256" s="247">
        <f t="shared" si="18"/>
        <v>27.573332004344152</v>
      </c>
      <c r="J256" s="102">
        <f t="shared" si="19"/>
        <v>13.509413183898623</v>
      </c>
      <c r="K256" s="102">
        <f t="shared" si="20"/>
        <v>-4.092648303648838</v>
      </c>
      <c r="L256" s="102">
        <f t="shared" si="21"/>
        <v>-3.538750587387063</v>
      </c>
      <c r="M256" s="102">
        <f t="shared" si="22"/>
        <v>-5.074047326098463</v>
      </c>
      <c r="N256" s="256">
        <f t="shared" si="23"/>
        <v>-6.744896062971073</v>
      </c>
      <c r="O256" s="256">
        <f t="shared" si="23"/>
        <v>-10.288343034254588</v>
      </c>
    </row>
    <row r="257" spans="1:15" ht="12.75">
      <c r="A257" s="244">
        <v>36617</v>
      </c>
      <c r="B257" s="245"/>
      <c r="C257" s="246">
        <f>' índice sin trilla'!C136</f>
        <v>78.95195085950289</v>
      </c>
      <c r="D257" s="246">
        <f>' índice sin trilla'!D136</f>
        <v>89.07202634801264</v>
      </c>
      <c r="E257" s="248">
        <f>' índice sin trilla'!O136</f>
        <v>99.20301347402938</v>
      </c>
      <c r="F257" s="248">
        <f>' índice sin trilla'!N136</f>
        <v>97.13996220671757</v>
      </c>
      <c r="G257" s="248">
        <f>' índice sin trilla'!M136</f>
        <v>103.0852459901208</v>
      </c>
      <c r="I257" s="248">
        <f t="shared" si="18"/>
        <v>22.106289213756682</v>
      </c>
      <c r="J257" s="246">
        <f t="shared" si="19"/>
        <v>8.072192717906578</v>
      </c>
      <c r="K257" s="246">
        <f t="shared" si="20"/>
        <v>-3.5856279265807145</v>
      </c>
      <c r="L257" s="246">
        <f t="shared" si="21"/>
        <v>-2.862818955260338</v>
      </c>
      <c r="M257" s="246">
        <f t="shared" si="22"/>
        <v>-4.8691734284027515</v>
      </c>
      <c r="N257" s="257">
        <f t="shared" si="23"/>
        <v>-4.308665330873252</v>
      </c>
      <c r="O257" s="257">
        <f t="shared" si="23"/>
        <v>-9.591158932053645</v>
      </c>
    </row>
    <row r="258" spans="1:15" ht="12.75">
      <c r="A258" s="243">
        <v>36647</v>
      </c>
      <c r="B258" s="101"/>
      <c r="C258" s="102">
        <f>' índice sin trilla'!C137</f>
        <v>90.16555558416871</v>
      </c>
      <c r="D258" s="102">
        <f>' índice sin trilla'!D137</f>
        <v>99.65209108466986</v>
      </c>
      <c r="E258" s="247">
        <f>' índice sin trilla'!O137</f>
        <v>99.11012342051716</v>
      </c>
      <c r="F258" s="247">
        <f>' índice sin trilla'!N137</f>
        <v>96.79232624131252</v>
      </c>
      <c r="G258" s="247">
        <f>' índice sin trilla'!M137</f>
        <v>103.55221155485552</v>
      </c>
      <c r="I258" s="247">
        <f t="shared" si="18"/>
        <v>31.40605495589197</v>
      </c>
      <c r="J258" s="102">
        <f t="shared" si="19"/>
        <v>15.604307981310006</v>
      </c>
      <c r="K258" s="102">
        <f t="shared" si="20"/>
        <v>-2.4327244382934765</v>
      </c>
      <c r="L258" s="102">
        <f t="shared" si="21"/>
        <v>-0.9571864234910632</v>
      </c>
      <c r="M258" s="102">
        <f t="shared" si="22"/>
        <v>-5.009146843685464</v>
      </c>
      <c r="N258" s="256">
        <f t="shared" si="23"/>
        <v>-1.2530914157623196</v>
      </c>
      <c r="O258" s="256">
        <f t="shared" si="23"/>
        <v>-8.716801865701406</v>
      </c>
    </row>
    <row r="259" spans="1:15" ht="12.75">
      <c r="A259" s="244">
        <v>36678</v>
      </c>
      <c r="B259" s="245"/>
      <c r="C259" s="246">
        <f>' índice sin trilla'!C138</f>
        <v>92.50851123002586</v>
      </c>
      <c r="D259" s="246">
        <f>' índice sin trilla'!D138</f>
        <v>100.32000696317122</v>
      </c>
      <c r="E259" s="248">
        <f>' índice sin trilla'!O138</f>
        <v>99.70499694784739</v>
      </c>
      <c r="F259" s="248">
        <f>' índice sin trilla'!N138</f>
        <v>97.6494193675258</v>
      </c>
      <c r="G259" s="248">
        <f>' índice sin trilla'!M138</f>
        <v>103.68927823238964</v>
      </c>
      <c r="I259" s="248">
        <f t="shared" si="18"/>
        <v>29.5083831604799</v>
      </c>
      <c r="J259" s="246">
        <f t="shared" si="19"/>
        <v>12.520104530452736</v>
      </c>
      <c r="K259" s="246">
        <f t="shared" si="20"/>
        <v>-1.7112945361054233</v>
      </c>
      <c r="L259" s="246">
        <f t="shared" si="21"/>
        <v>0.17187742358184543</v>
      </c>
      <c r="M259" s="246">
        <f t="shared" si="22"/>
        <v>-4.9921581144301115</v>
      </c>
      <c r="N259" s="257">
        <f t="shared" si="23"/>
        <v>1.0723852925278</v>
      </c>
      <c r="O259" s="257">
        <f t="shared" si="23"/>
        <v>-7.745822455127294</v>
      </c>
    </row>
    <row r="260" spans="1:15" ht="12.75">
      <c r="A260" s="243">
        <v>36708</v>
      </c>
      <c r="B260" s="101"/>
      <c r="C260" s="102">
        <f>' índice sin trilla'!C139</f>
        <v>91.71243621927938</v>
      </c>
      <c r="D260" s="102">
        <f>' índice sin trilla'!D139</f>
        <v>98.54927613839654</v>
      </c>
      <c r="E260" s="247">
        <f>' índice sin trilla'!O139</f>
        <v>101.09813910821804</v>
      </c>
      <c r="F260" s="247">
        <f>' índice sin trilla'!N139</f>
        <v>99.48992508256775</v>
      </c>
      <c r="G260" s="247">
        <f>' índice sin trilla'!M139</f>
        <v>104.21561223638071</v>
      </c>
      <c r="I260" s="247">
        <f t="shared" si="18"/>
        <v>32.623330985974455</v>
      </c>
      <c r="J260" s="102">
        <f t="shared" si="19"/>
        <v>14.513393981060108</v>
      </c>
      <c r="K260" s="102">
        <f t="shared" si="20"/>
        <v>0.17336896355975018</v>
      </c>
      <c r="L260" s="102">
        <f t="shared" si="21"/>
        <v>2.316781534497414</v>
      </c>
      <c r="M260" s="102">
        <f t="shared" si="22"/>
        <v>-3.554365725689068</v>
      </c>
      <c r="N260" s="256">
        <f t="shared" si="23"/>
        <v>3.7408317925847534</v>
      </c>
      <c r="O260" s="256">
        <f t="shared" si="23"/>
        <v>-6.651412260654832</v>
      </c>
    </row>
    <row r="261" spans="1:15" ht="12.75">
      <c r="A261" s="244">
        <v>36739</v>
      </c>
      <c r="B261" s="245"/>
      <c r="C261" s="246">
        <f>' índice sin trilla'!C140</f>
        <v>98.08821351180669</v>
      </c>
      <c r="D261" s="246">
        <f>' índice sin trilla'!D140</f>
        <v>106.52532379704961</v>
      </c>
      <c r="E261" s="248">
        <f>' índice sin trilla'!O140</f>
        <v>101.8396513577013</v>
      </c>
      <c r="F261" s="248">
        <f>' índice sin trilla'!N140</f>
        <v>99.9167651105609</v>
      </c>
      <c r="G261" s="248">
        <f>' índice sin trilla'!M140</f>
        <v>105.65017845032114</v>
      </c>
      <c r="I261" s="248">
        <f t="shared" si="18"/>
        <v>30.513148652219414</v>
      </c>
      <c r="J261" s="246">
        <f t="shared" si="19"/>
        <v>15.080563131894632</v>
      </c>
      <c r="K261" s="246">
        <f t="shared" si="20"/>
        <v>0.7376650034076615</v>
      </c>
      <c r="L261" s="246">
        <f t="shared" si="21"/>
        <v>2.980419679174595</v>
      </c>
      <c r="M261" s="246">
        <f t="shared" si="22"/>
        <v>-3.155245611586588</v>
      </c>
      <c r="N261" s="257">
        <f t="shared" si="23"/>
        <v>5.799622523751835</v>
      </c>
      <c r="O261" s="257">
        <f t="shared" si="23"/>
        <v>-5.5396004801680725</v>
      </c>
    </row>
    <row r="262" spans="1:15" ht="12.75">
      <c r="A262" s="243">
        <v>36770</v>
      </c>
      <c r="B262" s="101"/>
      <c r="C262" s="102">
        <f>' índice sin trilla'!C141</f>
        <v>98.99282188517023</v>
      </c>
      <c r="D262" s="102">
        <f>' índice sin trilla'!D141</f>
        <v>103.77815005980646</v>
      </c>
      <c r="E262" s="247">
        <f>' índice sin trilla'!O141</f>
        <v>102.43767649672859</v>
      </c>
      <c r="F262" s="247">
        <f>' índice sin trilla'!N141</f>
        <v>100.96809342039155</v>
      </c>
      <c r="G262" s="247">
        <f>' índice sin trilla'!M141</f>
        <v>105.3165396007857</v>
      </c>
      <c r="I262" s="247">
        <f t="shared" si="18"/>
        <v>26.921066833643636</v>
      </c>
      <c r="J262" s="102">
        <f t="shared" si="19"/>
        <v>10.697940524849447</v>
      </c>
      <c r="K262" s="102">
        <f t="shared" si="20"/>
        <v>0.41976554147507006</v>
      </c>
      <c r="L262" s="102">
        <f t="shared" si="21"/>
        <v>3.1105354500850835</v>
      </c>
      <c r="M262" s="102">
        <f t="shared" si="22"/>
        <v>-4.269377134755803</v>
      </c>
      <c r="N262" s="256">
        <f t="shared" si="23"/>
        <v>7.457401042243061</v>
      </c>
      <c r="O262" s="256">
        <f t="shared" si="23"/>
        <v>-4.534996561739224</v>
      </c>
    </row>
    <row r="263" spans="1:15" ht="12.75">
      <c r="A263" s="244">
        <v>36800</v>
      </c>
      <c r="B263" s="245"/>
      <c r="C263" s="246">
        <f>' índice sin trilla'!C142</f>
        <v>103.07035446818367</v>
      </c>
      <c r="D263" s="246">
        <f>' índice sin trilla'!D142</f>
        <v>108.98704107385646</v>
      </c>
      <c r="E263" s="248">
        <f>' índice sin trilla'!O142</f>
        <v>102.65588777833565</v>
      </c>
      <c r="F263" s="248">
        <f>' índice sin trilla'!N142</f>
        <v>101.35608331461998</v>
      </c>
      <c r="G263" s="248">
        <f>' índice sin trilla'!M142</f>
        <v>105.16780015092252</v>
      </c>
      <c r="I263" s="248">
        <f t="shared" si="18"/>
        <v>25.896301565246404</v>
      </c>
      <c r="J263" s="246">
        <f t="shared" si="19"/>
        <v>10.94361646084372</v>
      </c>
      <c r="K263" s="246">
        <f t="shared" si="20"/>
        <v>0.39364868000544284</v>
      </c>
      <c r="L263" s="246">
        <f t="shared" si="21"/>
        <v>2.225733154635523</v>
      </c>
      <c r="M263" s="246">
        <f t="shared" si="22"/>
        <v>-2.887085634771247</v>
      </c>
      <c r="N263" s="257">
        <f t="shared" si="23"/>
        <v>9.53575643484712</v>
      </c>
      <c r="O263" s="257">
        <f t="shared" si="23"/>
        <v>-3.5461762281474463</v>
      </c>
    </row>
    <row r="264" spans="1:15" ht="12.75">
      <c r="A264" s="243">
        <v>36831</v>
      </c>
      <c r="B264" s="101"/>
      <c r="C264" s="102">
        <f>' índice sin trilla'!C143</f>
        <v>105.06794931856652</v>
      </c>
      <c r="D264" s="102">
        <f>' índice sin trilla'!D143</f>
        <v>111.21468597129162</v>
      </c>
      <c r="E264" s="247">
        <f>' índice sin trilla'!O143</f>
        <v>103.38170514496424</v>
      </c>
      <c r="F264" s="247">
        <f>' índice sin trilla'!N143</f>
        <v>102.56843297130686</v>
      </c>
      <c r="G264" s="247">
        <f>' índice sin trilla'!M143</f>
        <v>104.91162557794419</v>
      </c>
      <c r="I264" s="247">
        <f t="shared" si="18"/>
        <v>25.984076982062376</v>
      </c>
      <c r="J264" s="102">
        <f t="shared" si="19"/>
        <v>11.473192467914583</v>
      </c>
      <c r="K264" s="102">
        <f t="shared" si="20"/>
        <v>0.08527819836752215</v>
      </c>
      <c r="L264" s="102">
        <f t="shared" si="21"/>
        <v>2.1273503917130343</v>
      </c>
      <c r="M264" s="102">
        <f t="shared" si="22"/>
        <v>-3.6096965007621495</v>
      </c>
      <c r="N264" s="256">
        <f t="shared" si="23"/>
        <v>11.034721347607679</v>
      </c>
      <c r="O264" s="256">
        <f t="shared" si="23"/>
        <v>-2.6665114831423087</v>
      </c>
    </row>
    <row r="265" spans="1:15" ht="12.75">
      <c r="A265" s="244">
        <v>36861</v>
      </c>
      <c r="B265" s="245"/>
      <c r="C265" s="246">
        <f>' índice sin trilla'!C144</f>
        <v>94.5026188825652</v>
      </c>
      <c r="D265" s="246">
        <f>' índice sin trilla'!D144</f>
        <v>99.01023935484855</v>
      </c>
      <c r="E265" s="248">
        <f>' índice sin trilla'!O144</f>
        <v>101.11313982740229</v>
      </c>
      <c r="F265" s="248">
        <f>' índice sin trilla'!N144</f>
        <v>99.33944844602664</v>
      </c>
      <c r="G265" s="248">
        <f>' índice sin trilla'!M144</f>
        <v>104.69693626119691</v>
      </c>
      <c r="I265" s="248">
        <f t="shared" si="18"/>
        <v>16.683273576210066</v>
      </c>
      <c r="J265" s="246">
        <f t="shared" si="19"/>
        <v>1.6451985120897739</v>
      </c>
      <c r="K265" s="246">
        <f t="shared" si="20"/>
        <v>0.12549460405832935</v>
      </c>
      <c r="L265" s="246">
        <f t="shared" si="21"/>
        <v>1.7482687245345296</v>
      </c>
      <c r="M265" s="246">
        <f t="shared" si="22"/>
        <v>-2.799199973847577</v>
      </c>
      <c r="N265" s="257">
        <f t="shared" si="23"/>
        <v>10.62035592029762</v>
      </c>
      <c r="O265" s="257">
        <f t="shared" si="23"/>
        <v>-1.8959374186932276</v>
      </c>
    </row>
    <row r="266" spans="1:15" ht="12.75">
      <c r="A266" s="243">
        <v>36892</v>
      </c>
      <c r="B266" s="101"/>
      <c r="C266" s="102">
        <f>' índice sin trilla'!C145</f>
        <v>87.38515209182036</v>
      </c>
      <c r="D266" s="102">
        <f>' índice sin trilla'!D145</f>
        <v>90.16698203302805</v>
      </c>
      <c r="E266" s="247">
        <f>' índice sin trilla'!O145</f>
        <v>97.51024102577496</v>
      </c>
      <c r="F266" s="247">
        <f>' índice sin trilla'!N145</f>
        <v>96.5487249878323</v>
      </c>
      <c r="G266" s="247">
        <f>' índice sin trilla'!M145</f>
        <v>99.55214518094857</v>
      </c>
      <c r="I266" s="247">
        <f t="shared" si="18"/>
        <v>18.943119097329088</v>
      </c>
      <c r="J266" s="102">
        <f t="shared" si="19"/>
        <v>4.8607170717556825</v>
      </c>
      <c r="K266" s="102">
        <f t="shared" si="20"/>
        <v>1.2177619722410604</v>
      </c>
      <c r="L266" s="102">
        <f t="shared" si="21"/>
        <v>3.4523237057907608</v>
      </c>
      <c r="M266" s="102">
        <f t="shared" si="22"/>
        <v>-2.7073214743155605</v>
      </c>
      <c r="N266" s="256">
        <f t="shared" si="23"/>
        <v>10.553074906995775</v>
      </c>
      <c r="O266" s="256">
        <f t="shared" si="23"/>
        <v>-1.206163215089373</v>
      </c>
    </row>
    <row r="267" spans="1:15" ht="12.75">
      <c r="A267" s="244">
        <v>36923</v>
      </c>
      <c r="B267" s="245"/>
      <c r="C267" s="246">
        <f>' índice sin trilla'!C146</f>
        <v>91.59465020092112</v>
      </c>
      <c r="D267" s="246">
        <f>' índice sin trilla'!D146</f>
        <v>93.03484522878819</v>
      </c>
      <c r="E267" s="248">
        <f>' índice sin trilla'!O146</f>
        <v>100.52680427516304</v>
      </c>
      <c r="F267" s="248">
        <f>' índice sin trilla'!N146</f>
        <v>100.37952413230725</v>
      </c>
      <c r="G267" s="248">
        <f>' índice sin trilla'!M146</f>
        <v>100.83957278219205</v>
      </c>
      <c r="I267" s="248">
        <f t="shared" si="18"/>
        <v>13.779446515656147</v>
      </c>
      <c r="J267" s="246">
        <f t="shared" si="19"/>
        <v>2.297063406235522</v>
      </c>
      <c r="K267" s="246">
        <f t="shared" si="20"/>
        <v>1.6610835728179563</v>
      </c>
      <c r="L267" s="246">
        <f t="shared" si="21"/>
        <v>4.384688283887872</v>
      </c>
      <c r="M267" s="246">
        <f t="shared" si="22"/>
        <v>-3.1803384276940405</v>
      </c>
      <c r="N267" s="257">
        <f t="shared" si="23"/>
        <v>10.053864847208072</v>
      </c>
      <c r="O267" s="257">
        <f t="shared" si="23"/>
        <v>-0.6035944346729938</v>
      </c>
    </row>
    <row r="268" spans="1:15" ht="12.75">
      <c r="A268" s="243">
        <v>36951</v>
      </c>
      <c r="B268" s="101"/>
      <c r="C268" s="102">
        <f>' índice sin trilla'!C147</f>
        <v>100.78008872924823</v>
      </c>
      <c r="D268" s="102">
        <f>' índice sin trilla'!D147</f>
        <v>101.8791445314534</v>
      </c>
      <c r="E268" s="247">
        <f>' índice sin trilla'!O147</f>
        <v>100.75243094174039</v>
      </c>
      <c r="F268" s="247">
        <f>' índice sin trilla'!N147</f>
        <v>101.07884216743138</v>
      </c>
      <c r="G268" s="247">
        <f>' índice sin trilla'!M147</f>
        <v>100.05925432093238</v>
      </c>
      <c r="I268" s="247">
        <f t="shared" si="18"/>
        <v>17.143803024486925</v>
      </c>
      <c r="J268" s="102">
        <f t="shared" si="19"/>
        <v>4.224756841774879</v>
      </c>
      <c r="K268" s="102">
        <f t="shared" si="20"/>
        <v>1.9388894501556786</v>
      </c>
      <c r="L268" s="102">
        <f t="shared" si="21"/>
        <v>4.704769647181606</v>
      </c>
      <c r="M268" s="102">
        <f t="shared" si="22"/>
        <v>-3.0406534722967393</v>
      </c>
      <c r="N268" s="256">
        <f t="shared" si="23"/>
        <v>9.265523779706442</v>
      </c>
      <c r="O268" s="256">
        <f t="shared" si="23"/>
        <v>-0.09898221945164876</v>
      </c>
    </row>
    <row r="269" spans="1:15" ht="12.75">
      <c r="A269" s="244">
        <v>36982</v>
      </c>
      <c r="B269" s="245"/>
      <c r="C269" s="246">
        <f>' índice sin trilla'!C148</f>
        <v>94.77971942897044</v>
      </c>
      <c r="D269" s="246">
        <f>' índice sin trilla'!D148</f>
        <v>94.95583379898851</v>
      </c>
      <c r="E269" s="248">
        <f>' índice sin trilla'!O148</f>
        <v>101.16638507876715</v>
      </c>
      <c r="F269" s="248">
        <f>' índice sin trilla'!N148</f>
        <v>101.61306478017791</v>
      </c>
      <c r="G269" s="248">
        <f>' índice sin trilla'!M148</f>
        <v>100.21780273343893</v>
      </c>
      <c r="I269" s="248">
        <f t="shared" si="18"/>
        <v>20.04734322225108</v>
      </c>
      <c r="J269" s="246">
        <f t="shared" si="19"/>
        <v>6.605673736429085</v>
      </c>
      <c r="K269" s="246">
        <f t="shared" si="20"/>
        <v>1.9791451247111347</v>
      </c>
      <c r="L269" s="246">
        <f t="shared" si="21"/>
        <v>4.6048016406897485</v>
      </c>
      <c r="M269" s="246">
        <f t="shared" si="22"/>
        <v>-2.7816233343001096</v>
      </c>
      <c r="N269" s="257">
        <f t="shared" si="23"/>
        <v>9.140340685536174</v>
      </c>
      <c r="O269" s="257">
        <f t="shared" si="23"/>
        <v>0.3691033676465283</v>
      </c>
    </row>
    <row r="270" spans="1:15" ht="12.75">
      <c r="A270" s="243">
        <v>37012</v>
      </c>
      <c r="B270" s="101"/>
      <c r="C270" s="102">
        <f>' índice sin trilla'!C149</f>
        <v>102.94388972884849</v>
      </c>
      <c r="D270" s="102">
        <f>' índice sin trilla'!D149</f>
        <v>102.63771136907741</v>
      </c>
      <c r="E270" s="247">
        <f>' índice sin trilla'!O149</f>
        <v>101.3441207034074</v>
      </c>
      <c r="F270" s="247">
        <f>' índice sin trilla'!N149</f>
        <v>101.76445045244837</v>
      </c>
      <c r="G270" s="247">
        <f>' índice sin trilla'!M149</f>
        <v>100.45149590336108</v>
      </c>
      <c r="I270" s="247">
        <f t="shared" si="18"/>
        <v>14.172079417567973</v>
      </c>
      <c r="J270" s="102">
        <f t="shared" si="19"/>
        <v>2.9960437878526758</v>
      </c>
      <c r="K270" s="102">
        <f t="shared" si="20"/>
        <v>2.254055595725113</v>
      </c>
      <c r="L270" s="102">
        <f t="shared" si="21"/>
        <v>5.1368991780814</v>
      </c>
      <c r="M270" s="102">
        <f t="shared" si="22"/>
        <v>-2.9943500046369143</v>
      </c>
      <c r="N270" s="256">
        <f t="shared" si="23"/>
        <v>8.096477378769617</v>
      </c>
      <c r="O270" s="256">
        <f t="shared" si="23"/>
        <v>0.760536750042129</v>
      </c>
    </row>
    <row r="271" spans="1:15" ht="12.75">
      <c r="A271" s="244">
        <v>37043</v>
      </c>
      <c r="B271" s="245"/>
      <c r="C271" s="246">
        <f>' índice sin trilla'!C150</f>
        <v>98.79542337518797</v>
      </c>
      <c r="D271" s="246">
        <f>' índice sin trilla'!D150</f>
        <v>98.50663266294679</v>
      </c>
      <c r="E271" s="248">
        <f>' índice sin trilla'!O150</f>
        <v>100.97266964498147</v>
      </c>
      <c r="F271" s="248">
        <f>' índice sin trilla'!N150</f>
        <v>101.11985382263781</v>
      </c>
      <c r="G271" s="248">
        <f>' índice sin trilla'!M150</f>
        <v>100.66010493251403</v>
      </c>
      <c r="I271" s="248">
        <f t="shared" si="18"/>
        <v>6.796036452829157</v>
      </c>
      <c r="J271" s="246">
        <f t="shared" si="19"/>
        <v>-1.8075898867213502</v>
      </c>
      <c r="K271" s="246">
        <f t="shared" si="20"/>
        <v>1.2714234350733156</v>
      </c>
      <c r="L271" s="246">
        <f t="shared" si="21"/>
        <v>3.5539734671132583</v>
      </c>
      <c r="M271" s="246">
        <f t="shared" si="22"/>
        <v>-2.9213949132586237</v>
      </c>
      <c r="N271" s="257">
        <f t="shared" si="23"/>
        <v>6.86982306090218</v>
      </c>
      <c r="O271" s="257">
        <f t="shared" si="23"/>
        <v>1.0113882015801545</v>
      </c>
    </row>
    <row r="272" spans="1:15" ht="12.75">
      <c r="A272" s="243">
        <v>37073</v>
      </c>
      <c r="B272" s="101"/>
      <c r="C272" s="102">
        <f>' índice sin trilla'!C151</f>
        <v>100.34969100977345</v>
      </c>
      <c r="D272" s="102">
        <f>' índice sin trilla'!D151</f>
        <v>99.80747748055349</v>
      </c>
      <c r="E272" s="247">
        <f>' índice sin trilla'!O151</f>
        <v>100.37861508964046</v>
      </c>
      <c r="F272" s="247">
        <f>' índice sin trilla'!N151</f>
        <v>100.33027849011496</v>
      </c>
      <c r="G272" s="247">
        <f>' índice sin trilla'!M151</f>
        <v>100.4812641350263</v>
      </c>
      <c r="I272" s="247">
        <f t="shared" si="18"/>
        <v>9.41775744550375</v>
      </c>
      <c r="J272" s="102">
        <f t="shared" si="19"/>
        <v>1.2767230683562003</v>
      </c>
      <c r="K272" s="102">
        <f t="shared" si="20"/>
        <v>-0.7117084695370868</v>
      </c>
      <c r="L272" s="102">
        <f t="shared" si="21"/>
        <v>0.8446618156057406</v>
      </c>
      <c r="M272" s="102">
        <f t="shared" si="22"/>
        <v>-3.5832904698426593</v>
      </c>
      <c r="N272" s="256">
        <f t="shared" si="23"/>
        <v>5.8130117720596175</v>
      </c>
      <c r="O272" s="256">
        <f t="shared" si="23"/>
        <v>0.9368741291586824</v>
      </c>
    </row>
    <row r="273" spans="1:15" ht="12.75">
      <c r="A273" s="244">
        <v>37104</v>
      </c>
      <c r="B273" s="245"/>
      <c r="C273" s="246">
        <f>' índice sin trilla'!C152</f>
        <v>104.29668582476167</v>
      </c>
      <c r="D273" s="246">
        <f>' índice sin trilla'!D152</f>
        <v>103.56628776876849</v>
      </c>
      <c r="E273" s="248">
        <f>' índice sin trilla'!O152</f>
        <v>100.07514309950123</v>
      </c>
      <c r="F273" s="248">
        <f>' índice sin trilla'!N152</f>
        <v>99.745672033954</v>
      </c>
      <c r="G273" s="248">
        <f>' índice sin trilla'!M152</f>
        <v>100.77481768755057</v>
      </c>
      <c r="I273" s="248">
        <f t="shared" si="18"/>
        <v>6.329478426281754</v>
      </c>
      <c r="J273" s="246">
        <f t="shared" si="19"/>
        <v>-2.7777770794845225</v>
      </c>
      <c r="K273" s="246">
        <f t="shared" si="20"/>
        <v>-1.732633836306463</v>
      </c>
      <c r="L273" s="246">
        <f t="shared" si="21"/>
        <v>-0.17123560437288798</v>
      </c>
      <c r="M273" s="246">
        <f t="shared" si="22"/>
        <v>-4.614626150454693</v>
      </c>
      <c r="N273" s="257">
        <f t="shared" si="23"/>
        <v>4.281877968036274</v>
      </c>
      <c r="O273" s="257">
        <f t="shared" si="23"/>
        <v>0.727724842199895</v>
      </c>
    </row>
    <row r="274" spans="1:15" ht="12.75">
      <c r="A274" s="243">
        <v>37135</v>
      </c>
      <c r="B274" s="101"/>
      <c r="C274" s="102">
        <f>' índice sin trilla'!C153</f>
        <v>104.80759749771163</v>
      </c>
      <c r="D274" s="102">
        <f>' índice sin trilla'!D153</f>
        <v>103.46396496424381</v>
      </c>
      <c r="E274" s="247">
        <f>' índice sin trilla'!O153</f>
        <v>99.92208947543152</v>
      </c>
      <c r="F274" s="247">
        <f>' índice sin trilla'!N153</f>
        <v>99.91289655246254</v>
      </c>
      <c r="G274" s="247">
        <f>' índice sin trilla'!M153</f>
        <v>99.94161184101638</v>
      </c>
      <c r="I274" s="247">
        <f t="shared" si="18"/>
        <v>5.873936616622988</v>
      </c>
      <c r="J274" s="102">
        <f t="shared" si="19"/>
        <v>-0.3027468647124554</v>
      </c>
      <c r="K274" s="102">
        <f t="shared" si="20"/>
        <v>-2.455724404660231</v>
      </c>
      <c r="L274" s="102">
        <f t="shared" si="21"/>
        <v>-1.0450795218402198</v>
      </c>
      <c r="M274" s="102">
        <f t="shared" si="22"/>
        <v>-5.103593205913903</v>
      </c>
      <c r="N274" s="256">
        <f t="shared" si="23"/>
        <v>3.3595400996234703</v>
      </c>
      <c r="O274" s="256">
        <f t="shared" si="23"/>
        <v>0.4829622298574199</v>
      </c>
    </row>
    <row r="275" spans="1:15" ht="12.75">
      <c r="A275" s="244">
        <v>37165</v>
      </c>
      <c r="B275" s="245"/>
      <c r="C275" s="246">
        <f>' índice sin trilla'!C154</f>
        <v>108.78377491084863</v>
      </c>
      <c r="D275" s="246">
        <f>' índice sin trilla'!D154</f>
        <v>107.6790196202707</v>
      </c>
      <c r="E275" s="248">
        <f>' índice sin trilla'!O154</f>
        <v>99.55426355766072</v>
      </c>
      <c r="F275" s="248">
        <f>' índice sin trilla'!N154</f>
        <v>99.73007510224296</v>
      </c>
      <c r="G275" s="248">
        <f>' índice sin trilla'!M154</f>
        <v>99.18090491438925</v>
      </c>
      <c r="I275" s="248">
        <f t="shared" si="18"/>
        <v>5.543223822353904</v>
      </c>
      <c r="J275" s="246">
        <f t="shared" si="19"/>
        <v>-1.2001623685694573</v>
      </c>
      <c r="K275" s="246">
        <f t="shared" si="20"/>
        <v>-3.0213797647654195</v>
      </c>
      <c r="L275" s="246">
        <f t="shared" si="21"/>
        <v>-1.6042532023753497</v>
      </c>
      <c r="M275" s="246">
        <f t="shared" si="22"/>
        <v>-5.692707490260041</v>
      </c>
      <c r="N275" s="257">
        <f t="shared" si="23"/>
        <v>2.3058907959983665</v>
      </c>
      <c r="O275" s="257">
        <f t="shared" si="23"/>
        <v>0.1918525296201734</v>
      </c>
    </row>
    <row r="276" spans="1:15" ht="12.75">
      <c r="A276" s="243">
        <v>37196</v>
      </c>
      <c r="B276" s="101"/>
      <c r="C276" s="102">
        <f>' índice sin trilla'!C155</f>
        <v>107.22901821128116</v>
      </c>
      <c r="D276" s="102">
        <f>' índice sin trilla'!D155</f>
        <v>106.63646172642468</v>
      </c>
      <c r="E276" s="247">
        <f>' índice sin trilla'!O155</f>
        <v>100.13741599597779</v>
      </c>
      <c r="F276" s="247">
        <f>' índice sin trilla'!N155</f>
        <v>100.52389712150206</v>
      </c>
      <c r="G276" s="247">
        <f>' índice sin trilla'!M155</f>
        <v>99.31667314306308</v>
      </c>
      <c r="I276" s="247">
        <f t="shared" si="18"/>
        <v>2.056829800838944</v>
      </c>
      <c r="J276" s="102">
        <f t="shared" si="19"/>
        <v>-4.116564467078321</v>
      </c>
      <c r="K276" s="102">
        <f t="shared" si="20"/>
        <v>-3.1381656400784164</v>
      </c>
      <c r="L276" s="102">
        <f t="shared" si="21"/>
        <v>-1.993338291886304</v>
      </c>
      <c r="M276" s="102">
        <f t="shared" si="22"/>
        <v>-5.333014719826579</v>
      </c>
      <c r="N276" s="256">
        <f t="shared" si="23"/>
        <v>0.9373050082015499</v>
      </c>
      <c r="O276" s="256">
        <f t="shared" si="23"/>
        <v>-0.08482776262096481</v>
      </c>
    </row>
    <row r="277" spans="1:15" ht="12.75">
      <c r="A277" s="244">
        <v>37226</v>
      </c>
      <c r="B277" s="245"/>
      <c r="C277" s="246">
        <f>' índice sin trilla'!C156</f>
        <v>98.25430899062681</v>
      </c>
      <c r="D277" s="246">
        <f>' índice sin trilla'!D156</f>
        <v>97.66563881545638</v>
      </c>
      <c r="E277" s="248">
        <f>' índice sin trilla'!O156</f>
        <v>97.659821111954</v>
      </c>
      <c r="F277" s="248">
        <f>' índice sin trilla'!N156</f>
        <v>97.25272035688836</v>
      </c>
      <c r="G277" s="248">
        <f>' índice sin trilla'!M156</f>
        <v>98.52435242556717</v>
      </c>
      <c r="I277" s="248">
        <f t="shared" si="18"/>
        <v>3.9699324234852007</v>
      </c>
      <c r="J277" s="246">
        <f t="shared" si="19"/>
        <v>-1.3580419036996583</v>
      </c>
      <c r="K277" s="246">
        <f t="shared" si="20"/>
        <v>-3.4153016327482466</v>
      </c>
      <c r="L277" s="246">
        <f t="shared" si="21"/>
        <v>-2.100603659252287</v>
      </c>
      <c r="M277" s="246">
        <f t="shared" si="22"/>
        <v>-5.8956680644698505</v>
      </c>
      <c r="N277" s="257">
        <f t="shared" si="23"/>
        <v>0.6887572293794664</v>
      </c>
      <c r="O277" s="257">
        <f t="shared" si="23"/>
        <v>-0.38201673920005286</v>
      </c>
    </row>
    <row r="278" spans="1:15" ht="12.75">
      <c r="A278" s="243">
        <v>37257</v>
      </c>
      <c r="B278" s="101"/>
      <c r="C278" s="102">
        <f>' índice sin trilla'!C157</f>
        <v>92.38133956356685</v>
      </c>
      <c r="D278" s="102">
        <f>' índice sin trilla'!D157</f>
        <v>91.44397539626046</v>
      </c>
      <c r="E278" s="247">
        <f>' índice sin trilla'!O157</f>
        <v>92.94399062725778</v>
      </c>
      <c r="F278" s="247">
        <f>' índice sin trilla'!N157</f>
        <v>91.29589668625113</v>
      </c>
      <c r="G278" s="247">
        <f>' índice sin trilla'!M157</f>
        <v>96.44393210868994</v>
      </c>
      <c r="I278" s="247">
        <f t="shared" si="18"/>
        <v>5.717432941578826</v>
      </c>
      <c r="J278" s="102">
        <f t="shared" si="19"/>
        <v>1.4162538597162433</v>
      </c>
      <c r="K278" s="102">
        <f t="shared" si="20"/>
        <v>-4.682841874332134</v>
      </c>
      <c r="L278" s="102">
        <f t="shared" si="21"/>
        <v>-5.440598311622624</v>
      </c>
      <c r="M278" s="102">
        <f t="shared" si="22"/>
        <v>-3.1221959774036634</v>
      </c>
      <c r="N278" s="256">
        <f t="shared" si="23"/>
        <v>0.44365120027003435</v>
      </c>
      <c r="O278" s="256">
        <f t="shared" si="23"/>
        <v>-0.857638262883853</v>
      </c>
    </row>
    <row r="279" spans="1:15" ht="12.75">
      <c r="A279" s="244">
        <v>37288</v>
      </c>
      <c r="B279" s="245"/>
      <c r="C279" s="246">
        <f>' índice sin trilla'!C158</f>
        <v>94.52867626194359</v>
      </c>
      <c r="D279" s="246">
        <f>' índice sin trilla'!D158</f>
        <v>93.31582087649322</v>
      </c>
      <c r="E279" s="248">
        <f>' índice sin trilla'!O158</f>
        <v>95.77213897273748</v>
      </c>
      <c r="F279" s="248">
        <f>' índice sin trilla'!N158</f>
        <v>94.88268730593312</v>
      </c>
      <c r="G279" s="248">
        <f>' índice sin trilla'!M158</f>
        <v>97.66100507855911</v>
      </c>
      <c r="I279" s="248">
        <f t="shared" si="18"/>
        <v>3.203272303116411</v>
      </c>
      <c r="J279" s="246">
        <f t="shared" si="19"/>
        <v>0.3020111948529358</v>
      </c>
      <c r="K279" s="246">
        <f t="shared" si="20"/>
        <v>-4.72974878362894</v>
      </c>
      <c r="L279" s="246">
        <f t="shared" si="21"/>
        <v>-5.476053880399867</v>
      </c>
      <c r="M279" s="246">
        <f t="shared" si="22"/>
        <v>-3.152103500575576</v>
      </c>
      <c r="N279" s="257">
        <f t="shared" si="23"/>
        <v>0.291958110284507</v>
      </c>
      <c r="O279" s="257">
        <f t="shared" si="23"/>
        <v>-1.3862978471245735</v>
      </c>
    </row>
    <row r="280" spans="1:15" ht="12.75">
      <c r="A280" s="243">
        <v>37316</v>
      </c>
      <c r="B280" s="101"/>
      <c r="C280" s="102">
        <f>' índice sin trilla'!C159</f>
        <v>93.08763596594142</v>
      </c>
      <c r="D280" s="102">
        <f>' índice sin trilla'!D159</f>
        <v>91.27503932827007</v>
      </c>
      <c r="E280" s="247">
        <f>' índice sin trilla'!O159</f>
        <v>96.09497545326904</v>
      </c>
      <c r="F280" s="247">
        <f>' índice sin trilla'!N159</f>
        <v>95.69320177103663</v>
      </c>
      <c r="G280" s="247">
        <f>' índice sin trilla'!M159</f>
        <v>96.94819403602405</v>
      </c>
      <c r="I280" s="247">
        <f t="shared" si="18"/>
        <v>-7.6329092981581415</v>
      </c>
      <c r="J280" s="102">
        <f t="shared" si="19"/>
        <v>-10.40851417819817</v>
      </c>
      <c r="K280" s="102">
        <f t="shared" si="20"/>
        <v>-4.622673065987359</v>
      </c>
      <c r="L280" s="102">
        <f t="shared" si="21"/>
        <v>-5.3281579813446385</v>
      </c>
      <c r="M280" s="102">
        <f t="shared" si="22"/>
        <v>-3.109217938932307</v>
      </c>
      <c r="N280" s="256">
        <f t="shared" si="23"/>
        <v>-0.9346235227583599</v>
      </c>
      <c r="O280" s="256">
        <f t="shared" si="23"/>
        <v>-1.9276878558222243</v>
      </c>
    </row>
    <row r="281" spans="1:15" ht="12.75">
      <c r="A281" s="244">
        <v>37347</v>
      </c>
      <c r="B281" s="245"/>
      <c r="C281" s="246">
        <f>' índice sin trilla'!C160</f>
        <v>105.96884442551968</v>
      </c>
      <c r="D281" s="246">
        <f>' índice sin trilla'!D160</f>
        <v>102.8869886992601</v>
      </c>
      <c r="E281" s="248">
        <f>' índice sin trilla'!O160</f>
        <v>95.90979286841379</v>
      </c>
      <c r="F281" s="248">
        <f>' índice sin trilla'!N160</f>
        <v>95.62868905271809</v>
      </c>
      <c r="G281" s="248">
        <f>' índice sin trilla'!M160</f>
        <v>96.50675332112995</v>
      </c>
      <c r="I281" s="248">
        <f t="shared" si="18"/>
        <v>11.805399999030985</v>
      </c>
      <c r="J281" s="246">
        <f t="shared" si="19"/>
        <v>8.352467229197336</v>
      </c>
      <c r="K281" s="246">
        <f t="shared" si="20"/>
        <v>-5.195986993368029</v>
      </c>
      <c r="L281" s="246">
        <f t="shared" si="21"/>
        <v>-5.889376273027458</v>
      </c>
      <c r="M281" s="246">
        <f t="shared" si="22"/>
        <v>-3.702984211477567</v>
      </c>
      <c r="N281" s="257">
        <f t="shared" si="23"/>
        <v>-0.7605994514683467</v>
      </c>
      <c r="O281" s="257">
        <f t="shared" si="23"/>
        <v>-2.520615524553549</v>
      </c>
    </row>
    <row r="282" spans="1:15" ht="12.75">
      <c r="A282" s="243">
        <v>37377</v>
      </c>
      <c r="B282" s="101"/>
      <c r="C282" s="102">
        <f>' índice sin trilla'!C161</f>
        <v>106.61630616072314</v>
      </c>
      <c r="D282" s="102">
        <f>' índice sin trilla'!D161</f>
        <v>102.70706513391896</v>
      </c>
      <c r="E282" s="247">
        <f>' índice sin trilla'!O161</f>
        <v>95.76368192194649</v>
      </c>
      <c r="F282" s="247">
        <f>' índice sin trilla'!N161</f>
        <v>95.541092268998</v>
      </c>
      <c r="G282" s="247">
        <f>' índice sin trilla'!M161</f>
        <v>96.23637995226382</v>
      </c>
      <c r="I282" s="247">
        <f t="shared" si="18"/>
        <v>3.5673962209390897</v>
      </c>
      <c r="J282" s="102">
        <f t="shared" si="19"/>
        <v>0.06757142566455876</v>
      </c>
      <c r="K282" s="102">
        <f t="shared" si="20"/>
        <v>-5.506425772633195</v>
      </c>
      <c r="L282" s="102">
        <f t="shared" si="21"/>
        <v>-6.115454027198197</v>
      </c>
      <c r="M282" s="102">
        <f t="shared" si="22"/>
        <v>-4.19617041358189</v>
      </c>
      <c r="N282" s="256">
        <f t="shared" si="23"/>
        <v>-0.9995273099681512</v>
      </c>
      <c r="O282" s="256">
        <f t="shared" si="23"/>
        <v>-3.1599172349900617</v>
      </c>
    </row>
    <row r="283" spans="1:15" ht="12.75">
      <c r="A283" s="244">
        <v>37408</v>
      </c>
      <c r="B283" s="245"/>
      <c r="C283" s="246">
        <f>' índice sin trilla'!C162</f>
        <v>100.40730150097119</v>
      </c>
      <c r="D283" s="246">
        <f>' índice sin trilla'!D162</f>
        <v>96.5019660059157</v>
      </c>
      <c r="E283" s="248">
        <f>' índice sin trilla'!O162</f>
        <v>95.2683078857943</v>
      </c>
      <c r="F283" s="248">
        <f>' índice sin trilla'!N162</f>
        <v>95.00617947666166</v>
      </c>
      <c r="G283" s="248">
        <f>' índice sin trilla'!M162</f>
        <v>95.82497159880121</v>
      </c>
      <c r="I283" s="248">
        <f aca="true" t="shared" si="24" ref="I283:I346">((C283/C271)-1)*100</f>
        <v>1.6315311688699596</v>
      </c>
      <c r="J283" s="246">
        <f aca="true" t="shared" si="25" ref="J283:J346">((D283/D271)-1)*100</f>
        <v>-2.0350575416482997</v>
      </c>
      <c r="K283" s="246">
        <f aca="true" t="shared" si="26" ref="K283:K346">((E283/E271)-1)*100</f>
        <v>-5.649411646976976</v>
      </c>
      <c r="L283" s="246">
        <f aca="true" t="shared" si="27" ref="L283:L346">((F283/F271)-1)*100</f>
        <v>-6.045968338422847</v>
      </c>
      <c r="M283" s="246">
        <f aca="true" t="shared" si="28" ref="M283:M346">((G283/G271)-1)*100</f>
        <v>-4.80342568384412</v>
      </c>
      <c r="N283" s="257">
        <f t="shared" si="23"/>
        <v>-1.0168453371827924</v>
      </c>
      <c r="O283" s="257">
        <f t="shared" si="23"/>
        <v>-3.730544795296753</v>
      </c>
    </row>
    <row r="284" spans="1:15" ht="12.75">
      <c r="A284" s="243">
        <v>37438</v>
      </c>
      <c r="B284" s="101"/>
      <c r="C284" s="102">
        <f>' índice sin trilla'!C163</f>
        <v>106.79888221779852</v>
      </c>
      <c r="D284" s="102">
        <f>' índice sin trilla'!D163</f>
        <v>101.5347653059243</v>
      </c>
      <c r="E284" s="247">
        <f>' índice sin trilla'!O163</f>
        <v>95.17934170920455</v>
      </c>
      <c r="F284" s="247">
        <f>' índice sin trilla'!N163</f>
        <v>94.82795441197938</v>
      </c>
      <c r="G284" s="247">
        <f>' índice sin trilla'!M163</f>
        <v>95.92555826094758</v>
      </c>
      <c r="I284" s="247">
        <f t="shared" si="24"/>
        <v>6.426717554513406</v>
      </c>
      <c r="J284" s="102">
        <f t="shared" si="25"/>
        <v>1.7306196579383037</v>
      </c>
      <c r="K284" s="102">
        <f t="shared" si="26"/>
        <v>-5.1796623970084</v>
      </c>
      <c r="L284" s="102">
        <f t="shared" si="27"/>
        <v>-5.484210909150122</v>
      </c>
      <c r="M284" s="102">
        <f t="shared" si="28"/>
        <v>-4.533885907283941</v>
      </c>
      <c r="N284" s="256">
        <f t="shared" si="23"/>
        <v>-0.9770370905286319</v>
      </c>
      <c r="O284" s="256">
        <f t="shared" si="23"/>
        <v>-4.101738952557188</v>
      </c>
    </row>
    <row r="285" spans="1:15" ht="12.75">
      <c r="A285" s="244">
        <v>37469</v>
      </c>
      <c r="B285" s="245"/>
      <c r="C285" s="246">
        <f>' índice sin trilla'!C164</f>
        <v>110.4064679686539</v>
      </c>
      <c r="D285" s="246">
        <f>' índice sin trilla'!D164</f>
        <v>103.38461301171407</v>
      </c>
      <c r="E285" s="248">
        <f>' índice sin trilla'!O164</f>
        <v>95.76133421824174</v>
      </c>
      <c r="F285" s="248">
        <f>' índice sin trilla'!N164</f>
        <v>95.48192175670613</v>
      </c>
      <c r="G285" s="248">
        <f>' índice sin trilla'!M164</f>
        <v>96.3547028607841</v>
      </c>
      <c r="I285" s="248">
        <f t="shared" si="24"/>
        <v>5.858078898267038</v>
      </c>
      <c r="J285" s="246">
        <f t="shared" si="25"/>
        <v>-0.17541881723138752</v>
      </c>
      <c r="K285" s="246">
        <f t="shared" si="26"/>
        <v>-4.310569785516494</v>
      </c>
      <c r="L285" s="246">
        <f t="shared" si="27"/>
        <v>-4.274621836019577</v>
      </c>
      <c r="M285" s="246">
        <f t="shared" si="28"/>
        <v>-4.386130313299996</v>
      </c>
      <c r="N285" s="257">
        <f t="shared" si="23"/>
        <v>-0.7494306393909134</v>
      </c>
      <c r="O285" s="257">
        <f t="shared" si="23"/>
        <v>-4.317992693276073</v>
      </c>
    </row>
    <row r="286" spans="1:15" ht="12.75">
      <c r="A286" s="243">
        <v>37500</v>
      </c>
      <c r="B286" s="101"/>
      <c r="C286" s="102">
        <f>' índice sin trilla'!C165</f>
        <v>111.90920617357534</v>
      </c>
      <c r="D286" s="102">
        <f>' índice sin trilla'!D165</f>
        <v>103.17530032211049</v>
      </c>
      <c r="E286" s="247">
        <f>' índice sin trilla'!O165</f>
        <v>95.7061973524759</v>
      </c>
      <c r="F286" s="247">
        <f>' índice sin trilla'!N165</f>
        <v>95.66174979580153</v>
      </c>
      <c r="G286" s="247">
        <f>' índice sin trilla'!M165</f>
        <v>95.80058751039236</v>
      </c>
      <c r="I286" s="247">
        <f t="shared" si="24"/>
        <v>6.775852939495897</v>
      </c>
      <c r="J286" s="102">
        <f t="shared" si="25"/>
        <v>-0.2790001738606107</v>
      </c>
      <c r="K286" s="102">
        <f t="shared" si="26"/>
        <v>-4.219179307686726</v>
      </c>
      <c r="L286" s="102">
        <f t="shared" si="27"/>
        <v>-4.254852880207327</v>
      </c>
      <c r="M286" s="102">
        <f t="shared" si="28"/>
        <v>-4.143443611067044</v>
      </c>
      <c r="N286" s="256">
        <f t="shared" si="23"/>
        <v>-0.7475117144287946</v>
      </c>
      <c r="O286" s="256">
        <f t="shared" si="23"/>
        <v>-4.467515681674172</v>
      </c>
    </row>
    <row r="287" spans="1:15" ht="12.75">
      <c r="A287" s="244">
        <v>37530</v>
      </c>
      <c r="B287" s="245"/>
      <c r="C287" s="246">
        <f>' índice sin trilla'!C166</f>
        <v>120.99483084704102</v>
      </c>
      <c r="D287" s="246">
        <f>' índice sin trilla'!D166</f>
        <v>110.41864467164262</v>
      </c>
      <c r="E287" s="248">
        <f>' índice sin trilla'!O166</f>
        <v>96.04969044782351</v>
      </c>
      <c r="F287" s="248">
        <f>' índice sin trilla'!N166</f>
        <v>96.42846479230457</v>
      </c>
      <c r="G287" s="248">
        <f>' índice sin trilla'!M166</f>
        <v>95.24531394514545</v>
      </c>
      <c r="I287" s="248">
        <f t="shared" si="24"/>
        <v>11.225070968717233</v>
      </c>
      <c r="J287" s="246">
        <f t="shared" si="25"/>
        <v>2.5442514809599803</v>
      </c>
      <c r="K287" s="246">
        <f t="shared" si="26"/>
        <v>-3.5202642102890924</v>
      </c>
      <c r="L287" s="246">
        <f t="shared" si="27"/>
        <v>-3.31054629865023</v>
      </c>
      <c r="M287" s="246">
        <f t="shared" si="28"/>
        <v>-3.968093427500896</v>
      </c>
      <c r="N287" s="257">
        <f t="shared" si="23"/>
        <v>-0.41267528805241094</v>
      </c>
      <c r="O287" s="257">
        <f t="shared" si="23"/>
        <v>-4.51239141807066</v>
      </c>
    </row>
    <row r="288" spans="1:15" ht="12.75">
      <c r="A288" s="243">
        <v>37561</v>
      </c>
      <c r="B288" s="101"/>
      <c r="C288" s="102">
        <f>' índice sin trilla'!C167</f>
        <v>114.65263955803304</v>
      </c>
      <c r="D288" s="102">
        <f>' índice sin trilla'!D167</f>
        <v>105.40132205488243</v>
      </c>
      <c r="E288" s="247">
        <f>' índice sin trilla'!O167</f>
        <v>96.29863930756856</v>
      </c>
      <c r="F288" s="247">
        <f>' índice sin trilla'!N167</f>
        <v>96.95840732170952</v>
      </c>
      <c r="G288" s="247">
        <f>' índice sin trilla'!M167</f>
        <v>94.89753626158327</v>
      </c>
      <c r="I288" s="247">
        <f t="shared" si="24"/>
        <v>6.9231458709475335</v>
      </c>
      <c r="J288" s="102">
        <f t="shared" si="25"/>
        <v>-1.1582714313149278</v>
      </c>
      <c r="K288" s="102">
        <f t="shared" si="26"/>
        <v>-3.8335088340640033</v>
      </c>
      <c r="L288" s="102">
        <f t="shared" si="27"/>
        <v>-3.5469076526977283</v>
      </c>
      <c r="M288" s="102">
        <f t="shared" si="28"/>
        <v>-4.449541795579648</v>
      </c>
      <c r="N288" s="256">
        <f t="shared" si="23"/>
        <v>-0.1359693893666858</v>
      </c>
      <c r="O288" s="256">
        <f t="shared" si="23"/>
        <v>-4.573954467757524</v>
      </c>
    </row>
    <row r="289" spans="1:15" ht="12.75">
      <c r="A289" s="244">
        <v>37591</v>
      </c>
      <c r="B289" s="245"/>
      <c r="C289" s="246">
        <f>' índice sin trilla'!C168</f>
        <v>111.5565424342568</v>
      </c>
      <c r="D289" s="246">
        <f>' índice sin trilla'!D168</f>
        <v>101.52352064320151</v>
      </c>
      <c r="E289" s="248">
        <f>' índice sin trilla'!O168</f>
        <v>94.62218410212672</v>
      </c>
      <c r="F289" s="248">
        <f>' índice sin trilla'!N168</f>
        <v>94.46781437134459</v>
      </c>
      <c r="G289" s="248">
        <f>' índice sin trilla'!M168</f>
        <v>94.95000826966887</v>
      </c>
      <c r="I289" s="248">
        <f t="shared" si="24"/>
        <v>13.53857513251555</v>
      </c>
      <c r="J289" s="246">
        <f t="shared" si="25"/>
        <v>3.9500912240330255</v>
      </c>
      <c r="K289" s="246">
        <f t="shared" si="26"/>
        <v>-3.1104265554050436</v>
      </c>
      <c r="L289" s="246">
        <f t="shared" si="27"/>
        <v>-2.86357643809243</v>
      </c>
      <c r="M289" s="246">
        <f t="shared" si="28"/>
        <v>-3.627878862333689</v>
      </c>
      <c r="N289" s="257">
        <f t="shared" si="23"/>
        <v>0.2974184541328251</v>
      </c>
      <c r="O289" s="257">
        <f t="shared" si="23"/>
        <v>-4.552477094428353</v>
      </c>
    </row>
    <row r="290" spans="1:15" ht="12.75">
      <c r="A290" s="243">
        <v>37622</v>
      </c>
      <c r="B290" s="101"/>
      <c r="C290" s="102">
        <f>' índice sin trilla'!C169</f>
        <v>107.34572870810038</v>
      </c>
      <c r="D290" s="102">
        <f>' índice sin trilla'!D169</f>
        <v>94.00021673265644</v>
      </c>
      <c r="E290" s="247">
        <f>' índice sin trilla'!O169</f>
        <v>91.81021114538898</v>
      </c>
      <c r="F290" s="247">
        <f>' índice sin trilla'!N169</f>
        <v>91.42231607232978</v>
      </c>
      <c r="G290" s="247">
        <f>' índice sin trilla'!M169</f>
        <v>92.63395669948869</v>
      </c>
      <c r="I290" s="247">
        <f t="shared" si="24"/>
        <v>16.1984976784588</v>
      </c>
      <c r="J290" s="102">
        <f t="shared" si="25"/>
        <v>2.7954179871542584</v>
      </c>
      <c r="K290" s="102">
        <f t="shared" si="26"/>
        <v>-1.2198523801454808</v>
      </c>
      <c r="L290" s="102">
        <f t="shared" si="27"/>
        <v>0.13847214460591672</v>
      </c>
      <c r="M290" s="102">
        <f t="shared" si="28"/>
        <v>-3.9504563178816676</v>
      </c>
      <c r="N290" s="256">
        <f t="shared" si="23"/>
        <v>0.40359296394947286</v>
      </c>
      <c r="O290" s="256">
        <f t="shared" si="23"/>
        <v>-4.282734549995714</v>
      </c>
    </row>
    <row r="291" spans="1:15" ht="12.75">
      <c r="A291" s="244">
        <v>37653</v>
      </c>
      <c r="B291" s="245"/>
      <c r="C291" s="246">
        <f>' índice sin trilla'!C170</f>
        <v>109.45206071924528</v>
      </c>
      <c r="D291" s="246">
        <f>' índice sin trilla'!D170</f>
        <v>94.99256417496045</v>
      </c>
      <c r="E291" s="248">
        <f>' índice sin trilla'!O170</f>
        <v>94.12712526165646</v>
      </c>
      <c r="F291" s="248">
        <f>' índice sin trilla'!N170</f>
        <v>94.12099152127524</v>
      </c>
      <c r="G291" s="248">
        <f>' índice sin trilla'!M170</f>
        <v>94.14015105579489</v>
      </c>
      <c r="I291" s="248">
        <f t="shared" si="24"/>
        <v>15.787150574232388</v>
      </c>
      <c r="J291" s="246">
        <f t="shared" si="25"/>
        <v>1.7968478257148535</v>
      </c>
      <c r="K291" s="246">
        <f t="shared" si="26"/>
        <v>-1.7176328405375751</v>
      </c>
      <c r="L291" s="246">
        <f t="shared" si="27"/>
        <v>-0.8027763612996286</v>
      </c>
      <c r="M291" s="246">
        <f t="shared" si="28"/>
        <v>-3.6051789759198427</v>
      </c>
      <c r="N291" s="257">
        <f t="shared" si="23"/>
        <v>0.5196617420514249</v>
      </c>
      <c r="O291" s="257">
        <f t="shared" si="23"/>
        <v>-4.038670306655801</v>
      </c>
    </row>
    <row r="292" spans="1:15" ht="12.75">
      <c r="A292" s="243">
        <v>37681</v>
      </c>
      <c r="B292" s="101"/>
      <c r="C292" s="102">
        <f>' índice sin trilla'!C171</f>
        <v>119.46321983033046</v>
      </c>
      <c r="D292" s="102">
        <f>' índice sin trilla'!D171</f>
        <v>102.21651684532605</v>
      </c>
      <c r="E292" s="247">
        <f>' índice sin trilla'!O171</f>
        <v>95.11284043932558</v>
      </c>
      <c r="F292" s="247">
        <f>' índice sin trilla'!N171</f>
        <v>95.68647864746289</v>
      </c>
      <c r="G292" s="247">
        <f>' índice sin trilla'!M171</f>
        <v>93.8946452199632</v>
      </c>
      <c r="I292" s="247">
        <f t="shared" si="24"/>
        <v>28.33414297258472</v>
      </c>
      <c r="J292" s="102">
        <f t="shared" si="25"/>
        <v>11.987370914960692</v>
      </c>
      <c r="K292" s="102">
        <f t="shared" si="26"/>
        <v>-1.0220461676698989</v>
      </c>
      <c r="L292" s="102">
        <f t="shared" si="27"/>
        <v>-0.00702570658031032</v>
      </c>
      <c r="M292" s="102">
        <f t="shared" si="28"/>
        <v>-3.14967065289139</v>
      </c>
      <c r="N292" s="256">
        <f t="shared" si="23"/>
        <v>2.333391799486595</v>
      </c>
      <c r="O292" s="256">
        <f t="shared" si="23"/>
        <v>-3.7446435268772227</v>
      </c>
    </row>
    <row r="293" spans="1:15" ht="12.75">
      <c r="A293" s="244">
        <v>37712</v>
      </c>
      <c r="B293" s="245"/>
      <c r="C293" s="246">
        <f>' índice sin trilla'!C172</f>
        <v>113.20458803569973</v>
      </c>
      <c r="D293" s="246">
        <f>' índice sin trilla'!D172</f>
        <v>97.024334246786</v>
      </c>
      <c r="E293" s="248">
        <f>' índice sin trilla'!O172</f>
        <v>94.51855175075403</v>
      </c>
      <c r="F293" s="248">
        <f>' índice sin trilla'!N172</f>
        <v>95.07528522642073</v>
      </c>
      <c r="G293" s="248">
        <f>' índice sin trilla'!M172</f>
        <v>93.33625592579763</v>
      </c>
      <c r="I293" s="248">
        <f t="shared" si="24"/>
        <v>6.828180159372876</v>
      </c>
      <c r="J293" s="246">
        <f t="shared" si="25"/>
        <v>-5.698149519771356</v>
      </c>
      <c r="K293" s="246">
        <f t="shared" si="26"/>
        <v>-1.450572539102979</v>
      </c>
      <c r="L293" s="246">
        <f t="shared" si="27"/>
        <v>-0.5787006303017206</v>
      </c>
      <c r="M293" s="246">
        <f t="shared" si="28"/>
        <v>-3.285259617824221</v>
      </c>
      <c r="N293" s="257">
        <f t="shared" si="23"/>
        <v>1.1674022297897935</v>
      </c>
      <c r="O293" s="257">
        <f t="shared" si="23"/>
        <v>-3.4339542416221946</v>
      </c>
    </row>
    <row r="294" spans="1:15" ht="12.75">
      <c r="A294" s="243">
        <v>37742</v>
      </c>
      <c r="B294" s="101"/>
      <c r="C294" s="102">
        <f>' índice sin trilla'!C173</f>
        <v>120.67752154165399</v>
      </c>
      <c r="D294" s="102">
        <f>' índice sin trilla'!D173</f>
        <v>103.76916444462681</v>
      </c>
      <c r="E294" s="247">
        <f>' índice sin trilla'!O173</f>
        <v>94.59547144918156</v>
      </c>
      <c r="F294" s="247">
        <f>' índice sin trilla'!N173</f>
        <v>95.20741235827442</v>
      </c>
      <c r="G294" s="247">
        <f>' índice sin trilla'!M173</f>
        <v>93.29593547090386</v>
      </c>
      <c r="I294" s="247">
        <f t="shared" si="24"/>
        <v>13.188616157582578</v>
      </c>
      <c r="J294" s="102">
        <f t="shared" si="25"/>
        <v>1.0341054038716768</v>
      </c>
      <c r="K294" s="102">
        <f t="shared" si="26"/>
        <v>-1.219888844412953</v>
      </c>
      <c r="L294" s="102">
        <f t="shared" si="27"/>
        <v>-0.3492527694618497</v>
      </c>
      <c r="M294" s="102">
        <f t="shared" si="28"/>
        <v>-3.0554396194230393</v>
      </c>
      <c r="N294" s="256">
        <f aca="true" t="shared" si="29" ref="N294:O351">+(((SUM(D283:D294))/(SUM(D271:D282)))-1)*100</f>
        <v>1.2501356457765178</v>
      </c>
      <c r="O294" s="256">
        <f t="shared" si="29"/>
        <v>-3.0748107843055816</v>
      </c>
    </row>
    <row r="295" spans="1:15" ht="12.75">
      <c r="A295" s="244">
        <v>37773</v>
      </c>
      <c r="B295" s="245"/>
      <c r="C295" s="246">
        <f>' índice sin trilla'!C174</f>
        <v>110.81382426675337</v>
      </c>
      <c r="D295" s="246">
        <f>' índice sin trilla'!D174</f>
        <v>95.26307578785591</v>
      </c>
      <c r="E295" s="248">
        <f>' índice sin trilla'!O174</f>
        <v>94.17667395607747</v>
      </c>
      <c r="F295" s="248">
        <f>' índice sin trilla'!N174</f>
        <v>94.75645436791406</v>
      </c>
      <c r="G295" s="248">
        <f>' índice sin trilla'!M174</f>
        <v>92.9454349696217</v>
      </c>
      <c r="I295" s="248">
        <f t="shared" si="24"/>
        <v>10.3643087805537</v>
      </c>
      <c r="J295" s="246">
        <f t="shared" si="25"/>
        <v>-1.2837979051990023</v>
      </c>
      <c r="K295" s="246">
        <f t="shared" si="26"/>
        <v>-1.1458521243239317</v>
      </c>
      <c r="L295" s="246">
        <f t="shared" si="27"/>
        <v>-0.26285143779404274</v>
      </c>
      <c r="M295" s="246">
        <f t="shared" si="28"/>
        <v>-3.004996068494048</v>
      </c>
      <c r="N295" s="257">
        <f t="shared" si="29"/>
        <v>1.3162067168990266</v>
      </c>
      <c r="O295" s="257">
        <f t="shared" si="29"/>
        <v>-2.695383294887377</v>
      </c>
    </row>
    <row r="296" spans="1:15" ht="12.75">
      <c r="A296" s="243">
        <v>37803</v>
      </c>
      <c r="B296" s="101"/>
      <c r="C296" s="102">
        <f>' índice sin trilla'!C175</f>
        <v>124.36218422583724</v>
      </c>
      <c r="D296" s="102">
        <f>' índice sin trilla'!D175</f>
        <v>106.26283858960984</v>
      </c>
      <c r="E296" s="247">
        <f>' índice sin trilla'!O175</f>
        <v>93.17632886854815</v>
      </c>
      <c r="F296" s="247">
        <f>' índice sin trilla'!N175</f>
        <v>93.45636952267606</v>
      </c>
      <c r="G296" s="247">
        <f>' índice sin trilla'!M175</f>
        <v>92.58162617746784</v>
      </c>
      <c r="I296" s="247">
        <f t="shared" si="24"/>
        <v>16.445211451016206</v>
      </c>
      <c r="J296" s="102">
        <f t="shared" si="25"/>
        <v>4.656605320788265</v>
      </c>
      <c r="K296" s="102">
        <f t="shared" si="26"/>
        <v>-2.1044617505089236</v>
      </c>
      <c r="L296" s="102">
        <f t="shared" si="27"/>
        <v>-1.4463929943532072</v>
      </c>
      <c r="M296" s="102">
        <f t="shared" si="28"/>
        <v>-3.4859657260301824</v>
      </c>
      <c r="N296" s="256">
        <f t="shared" si="29"/>
        <v>1.5646515269466699</v>
      </c>
      <c r="O296" s="256">
        <f t="shared" si="29"/>
        <v>-2.4328933726442736</v>
      </c>
    </row>
    <row r="297" spans="1:15" ht="12.75">
      <c r="A297" s="244">
        <v>37834</v>
      </c>
      <c r="B297" s="245"/>
      <c r="C297" s="246">
        <f>' índice sin trilla'!C176</f>
        <v>120.43173884308663</v>
      </c>
      <c r="D297" s="246">
        <f>' índice sin trilla'!D176</f>
        <v>102.12142249552895</v>
      </c>
      <c r="E297" s="248">
        <f>' índice sin trilla'!O176</f>
        <v>94.59542067324293</v>
      </c>
      <c r="F297" s="248">
        <f>' índice sin trilla'!N176</f>
        <v>95.32587757994415</v>
      </c>
      <c r="G297" s="248">
        <f>' índice sin trilla'!M176</f>
        <v>93.04420058526608</v>
      </c>
      <c r="I297" s="248">
        <f t="shared" si="24"/>
        <v>9.080329313024539</v>
      </c>
      <c r="J297" s="246">
        <f t="shared" si="25"/>
        <v>-1.2218360928061833</v>
      </c>
      <c r="K297" s="246">
        <f t="shared" si="26"/>
        <v>-1.2175201552034332</v>
      </c>
      <c r="L297" s="246">
        <f t="shared" si="27"/>
        <v>-0.1634279808062411</v>
      </c>
      <c r="M297" s="246">
        <f t="shared" si="28"/>
        <v>-3.4357454044574465</v>
      </c>
      <c r="N297" s="257">
        <f t="shared" si="29"/>
        <v>1.4746492411409573</v>
      </c>
      <c r="O297" s="257">
        <f t="shared" si="29"/>
        <v>-2.170563102695089</v>
      </c>
    </row>
    <row r="298" spans="1:15" ht="12.75">
      <c r="A298" s="243">
        <v>37865</v>
      </c>
      <c r="B298" s="101"/>
      <c r="C298" s="102">
        <f>' índice sin trilla'!C177</f>
        <v>128.9521483071136</v>
      </c>
      <c r="D298" s="102">
        <f>' índice sin trilla'!D177</f>
        <v>109.8255961794739</v>
      </c>
      <c r="E298" s="247">
        <f>' índice sin trilla'!O177</f>
        <v>95.21148986881246</v>
      </c>
      <c r="F298" s="247">
        <f>' índice sin trilla'!N177</f>
        <v>96.35715051015511</v>
      </c>
      <c r="G298" s="247">
        <f>' índice sin trilla'!M177</f>
        <v>92.77853073795711</v>
      </c>
      <c r="I298" s="247">
        <f t="shared" si="24"/>
        <v>15.229258357086373</v>
      </c>
      <c r="J298" s="102">
        <f t="shared" si="25"/>
        <v>6.445627816542698</v>
      </c>
      <c r="K298" s="102">
        <f t="shared" si="26"/>
        <v>-0.5169022459867278</v>
      </c>
      <c r="L298" s="102">
        <f t="shared" si="27"/>
        <v>0.726937062972377</v>
      </c>
      <c r="M298" s="102">
        <f t="shared" si="28"/>
        <v>-3.1545284334581147</v>
      </c>
      <c r="N298" s="256">
        <f t="shared" si="29"/>
        <v>2.0541166698912816</v>
      </c>
      <c r="O298" s="256">
        <f t="shared" si="29"/>
        <v>-1.856509710690868</v>
      </c>
    </row>
    <row r="299" spans="1:15" ht="12.75">
      <c r="A299" s="244">
        <v>37895</v>
      </c>
      <c r="B299" s="245"/>
      <c r="C299" s="246">
        <f>' índice sin trilla'!C178</f>
        <v>133.46657598994545</v>
      </c>
      <c r="D299" s="246">
        <f>' índice sin trilla'!D178</f>
        <v>113.40340283670714</v>
      </c>
      <c r="E299" s="248">
        <f>' índice sin trilla'!O178</f>
        <v>95.74448682244189</v>
      </c>
      <c r="F299" s="248">
        <f>' índice sin trilla'!N178</f>
        <v>97.14108435502006</v>
      </c>
      <c r="G299" s="248">
        <f>' índice sin trilla'!M178</f>
        <v>92.77863062000303</v>
      </c>
      <c r="I299" s="248">
        <f t="shared" si="24"/>
        <v>10.30766773720353</v>
      </c>
      <c r="J299" s="246">
        <f t="shared" si="25"/>
        <v>2.7031287822273597</v>
      </c>
      <c r="K299" s="246">
        <f t="shared" si="26"/>
        <v>-0.31775596980961884</v>
      </c>
      <c r="L299" s="246">
        <f t="shared" si="27"/>
        <v>0.7390136970969907</v>
      </c>
      <c r="M299" s="246">
        <f t="shared" si="28"/>
        <v>-2.5898211922143033</v>
      </c>
      <c r="N299" s="257">
        <f t="shared" si="29"/>
        <v>2.0698424373195135</v>
      </c>
      <c r="O299" s="257">
        <f t="shared" si="29"/>
        <v>-1.5844927220148852</v>
      </c>
    </row>
    <row r="300" spans="1:15" ht="12.75">
      <c r="A300" s="243">
        <v>37926</v>
      </c>
      <c r="B300" s="101"/>
      <c r="C300" s="102">
        <f>' índice sin trilla'!C179</f>
        <v>133.8783750792142</v>
      </c>
      <c r="D300" s="102">
        <f>' índice sin trilla'!D179</f>
        <v>112.28275889578379</v>
      </c>
      <c r="E300" s="247">
        <f>' índice sin trilla'!O179</f>
        <v>96.43240152354106</v>
      </c>
      <c r="F300" s="247">
        <f>' índice sin trilla'!N179</f>
        <v>98.09674795308446</v>
      </c>
      <c r="G300" s="247">
        <f>' índice sin trilla'!M179</f>
        <v>92.89794577238723</v>
      </c>
      <c r="I300" s="247">
        <f t="shared" si="24"/>
        <v>16.76868111828318</v>
      </c>
      <c r="J300" s="102">
        <f t="shared" si="25"/>
        <v>6.528795566072887</v>
      </c>
      <c r="K300" s="102">
        <f t="shared" si="26"/>
        <v>0.138903536887236</v>
      </c>
      <c r="L300" s="102">
        <f t="shared" si="27"/>
        <v>1.1740504643376726</v>
      </c>
      <c r="M300" s="102">
        <f t="shared" si="28"/>
        <v>-2.1071047447261515</v>
      </c>
      <c r="N300" s="256">
        <f t="shared" si="29"/>
        <v>2.748517635758674</v>
      </c>
      <c r="O300" s="256">
        <f t="shared" si="29"/>
        <v>-1.2438721353152382</v>
      </c>
    </row>
    <row r="301" spans="1:15" ht="12.75">
      <c r="A301" s="244">
        <v>37956</v>
      </c>
      <c r="B301" s="245"/>
      <c r="C301" s="246">
        <f>' índice sin trilla'!C180</f>
        <v>126.97232587567468</v>
      </c>
      <c r="D301" s="246">
        <f>' índice sin trilla'!D180</f>
        <v>106.87313007524631</v>
      </c>
      <c r="E301" s="248">
        <f>' índice sin trilla'!O180</f>
        <v>94.86230984234494</v>
      </c>
      <c r="F301" s="248">
        <f>' índice sin trilla'!N180</f>
        <v>95.94536332923992</v>
      </c>
      <c r="G301" s="248">
        <f>' índice sin trilla'!M180</f>
        <v>92.56230513322117</v>
      </c>
      <c r="I301" s="248">
        <f t="shared" si="24"/>
        <v>13.81880713137269</v>
      </c>
      <c r="J301" s="246">
        <f t="shared" si="25"/>
        <v>5.269330100209668</v>
      </c>
      <c r="K301" s="246">
        <f t="shared" si="26"/>
        <v>0.25377319546866506</v>
      </c>
      <c r="L301" s="246">
        <f t="shared" si="27"/>
        <v>1.5640765775391197</v>
      </c>
      <c r="M301" s="246">
        <f t="shared" si="28"/>
        <v>-2.5146950273730817</v>
      </c>
      <c r="N301" s="257">
        <f t="shared" si="29"/>
        <v>2.86364963211303</v>
      </c>
      <c r="O301" s="257">
        <f t="shared" si="29"/>
        <v>-0.9609960645105553</v>
      </c>
    </row>
    <row r="302" spans="1:15" ht="12.75">
      <c r="A302" s="243">
        <v>37987</v>
      </c>
      <c r="B302" s="101"/>
      <c r="C302" s="102">
        <f>' índice sin trilla'!C181</f>
        <v>114.54714460414837</v>
      </c>
      <c r="D302" s="102">
        <f>' índice sin trilla'!D181</f>
        <v>95.38694273049677</v>
      </c>
      <c r="E302" s="247">
        <f>' índice sin trilla'!O181</f>
        <v>91.15412482819882</v>
      </c>
      <c r="F302" s="247">
        <f>' índice sin trilla'!N181</f>
        <v>91.60639831190338</v>
      </c>
      <c r="G302" s="247">
        <f>' índice sin trilla'!M181</f>
        <v>90.19366335984182</v>
      </c>
      <c r="I302" s="247">
        <f t="shared" si="24"/>
        <v>6.70861894806305</v>
      </c>
      <c r="J302" s="102">
        <f t="shared" si="25"/>
        <v>1.4752370218297228</v>
      </c>
      <c r="K302" s="102">
        <f t="shared" si="26"/>
        <v>-0.7146114892941369</v>
      </c>
      <c r="L302" s="102">
        <f t="shared" si="27"/>
        <v>0.20135372574454635</v>
      </c>
      <c r="M302" s="102">
        <f t="shared" si="28"/>
        <v>-2.6343399619249364</v>
      </c>
      <c r="N302" s="256">
        <f t="shared" si="29"/>
        <v>2.760615795369503</v>
      </c>
      <c r="O302" s="256">
        <f t="shared" si="29"/>
        <v>-0.9202005130349411</v>
      </c>
    </row>
    <row r="303" spans="1:15" ht="12.75">
      <c r="A303" s="244">
        <v>38018</v>
      </c>
      <c r="B303" s="245"/>
      <c r="C303" s="246">
        <f>' índice sin trilla'!C182</f>
        <v>123.01235580313981</v>
      </c>
      <c r="D303" s="246">
        <f>' índice sin trilla'!D182</f>
        <v>101.87021030894658</v>
      </c>
      <c r="E303" s="248">
        <f>' índice sin trilla'!O182</f>
        <v>93.29896673567585</v>
      </c>
      <c r="F303" s="248">
        <f>' índice sin trilla'!N182</f>
        <v>94.39453448129424</v>
      </c>
      <c r="G303" s="248">
        <f>' índice sin trilla'!M182</f>
        <v>90.9723863732318</v>
      </c>
      <c r="I303" s="248">
        <f t="shared" si="24"/>
        <v>12.389255163206059</v>
      </c>
      <c r="J303" s="246">
        <f t="shared" si="25"/>
        <v>7.240194212800333</v>
      </c>
      <c r="K303" s="246">
        <f t="shared" si="26"/>
        <v>-0.8798298297950535</v>
      </c>
      <c r="L303" s="246">
        <f t="shared" si="27"/>
        <v>0.2906290675414036</v>
      </c>
      <c r="M303" s="246">
        <f t="shared" si="28"/>
        <v>-3.3649454000616807</v>
      </c>
      <c r="N303" s="257">
        <f t="shared" si="29"/>
        <v>3.187392234653963</v>
      </c>
      <c r="O303" s="257">
        <f t="shared" si="29"/>
        <v>-0.8500338985143241</v>
      </c>
    </row>
    <row r="304" spans="1:15" ht="12.75">
      <c r="A304" s="243">
        <v>38047</v>
      </c>
      <c r="B304" s="101"/>
      <c r="C304" s="102">
        <f>' índice sin trilla'!C183</f>
        <v>135.97555543380432</v>
      </c>
      <c r="D304" s="102">
        <f>' índice sin trilla'!D183</f>
        <v>111.7345875775811</v>
      </c>
      <c r="E304" s="247">
        <f>' índice sin trilla'!O183</f>
        <v>94.31394180432432</v>
      </c>
      <c r="F304" s="247">
        <f>' índice sin trilla'!N183</f>
        <v>96.1623595127863</v>
      </c>
      <c r="G304" s="247">
        <f>' índice sin trilla'!M183</f>
        <v>90.388586791546</v>
      </c>
      <c r="I304" s="247">
        <f t="shared" si="24"/>
        <v>13.822108283140011</v>
      </c>
      <c r="J304" s="102">
        <f t="shared" si="25"/>
        <v>9.311675868057389</v>
      </c>
      <c r="K304" s="102">
        <f t="shared" si="26"/>
        <v>-0.839948246010902</v>
      </c>
      <c r="L304" s="102">
        <f t="shared" si="27"/>
        <v>0.49733344987716865</v>
      </c>
      <c r="M304" s="102">
        <f t="shared" si="28"/>
        <v>-3.7340344810970705</v>
      </c>
      <c r="N304" s="256">
        <f t="shared" si="29"/>
        <v>3.0419839011218697</v>
      </c>
      <c r="O304" s="256">
        <f t="shared" si="29"/>
        <v>-0.8347144813331209</v>
      </c>
    </row>
    <row r="305" spans="1:15" ht="12.75">
      <c r="A305" s="244">
        <v>38078</v>
      </c>
      <c r="B305" s="245"/>
      <c r="C305" s="246">
        <f>' índice sin trilla'!C184</f>
        <v>124.98423280722605</v>
      </c>
      <c r="D305" s="246">
        <f>' índice sin trilla'!D184</f>
        <v>102.07828104624387</v>
      </c>
      <c r="E305" s="248">
        <f>' índice sin trilla'!O184</f>
        <v>94.22988561174687</v>
      </c>
      <c r="F305" s="248">
        <f>' índice sin trilla'!N184</f>
        <v>96.24236744326164</v>
      </c>
      <c r="G305" s="248">
        <f>' índice sin trilla'!M184</f>
        <v>89.95611913066557</v>
      </c>
      <c r="I305" s="248">
        <f t="shared" si="24"/>
        <v>10.405624874330655</v>
      </c>
      <c r="J305" s="246">
        <f t="shared" si="25"/>
        <v>5.2089476714191285</v>
      </c>
      <c r="K305" s="246">
        <f t="shared" si="26"/>
        <v>-0.3054068578710045</v>
      </c>
      <c r="L305" s="246">
        <f t="shared" si="27"/>
        <v>1.2275348047197765</v>
      </c>
      <c r="M305" s="246">
        <f t="shared" si="28"/>
        <v>-3.621461737033105</v>
      </c>
      <c r="N305" s="257">
        <f t="shared" si="29"/>
        <v>3.9567433721194423</v>
      </c>
      <c r="O305" s="257">
        <f t="shared" si="29"/>
        <v>-0.7390343581821002</v>
      </c>
    </row>
    <row r="306" spans="1:15" ht="12.75">
      <c r="A306" s="243">
        <v>38108</v>
      </c>
      <c r="B306" s="101"/>
      <c r="C306" s="102">
        <f>' índice sin trilla'!C185</f>
        <v>133.8113281245367</v>
      </c>
      <c r="D306" s="102">
        <f>' índice sin trilla'!D185</f>
        <v>107.45994745400712</v>
      </c>
      <c r="E306" s="247">
        <f>' índice sin trilla'!O185</f>
        <v>95.09850493015779</v>
      </c>
      <c r="F306" s="247">
        <f>' índice sin trilla'!N185</f>
        <v>97.56968207017691</v>
      </c>
      <c r="G306" s="247">
        <f>' índice sin trilla'!M185</f>
        <v>89.85063940191168</v>
      </c>
      <c r="I306" s="247">
        <f t="shared" si="24"/>
        <v>10.883391053361446</v>
      </c>
      <c r="J306" s="102">
        <f t="shared" si="25"/>
        <v>3.5567242245164055</v>
      </c>
      <c r="K306" s="102">
        <f t="shared" si="26"/>
        <v>0.5317733219887488</v>
      </c>
      <c r="L306" s="102">
        <f t="shared" si="27"/>
        <v>2.481182560674</v>
      </c>
      <c r="M306" s="102">
        <f t="shared" si="28"/>
        <v>-3.692868345874145</v>
      </c>
      <c r="N306" s="256">
        <f t="shared" si="29"/>
        <v>4.169822512328514</v>
      </c>
      <c r="O306" s="256">
        <f t="shared" si="29"/>
        <v>-0.5930696832220028</v>
      </c>
    </row>
    <row r="307" spans="1:15" ht="12.75">
      <c r="A307" s="244">
        <v>38139</v>
      </c>
      <c r="B307" s="245"/>
      <c r="C307" s="246">
        <f>' índice sin trilla'!C186</f>
        <v>134.92760949493973</v>
      </c>
      <c r="D307" s="246">
        <f>' índice sin trilla'!D186</f>
        <v>108.06504860461281</v>
      </c>
      <c r="E307" s="248">
        <f>' índice sin trilla'!O186</f>
        <v>94.83615735724723</v>
      </c>
      <c r="F307" s="248">
        <f>' índice sin trilla'!N186</f>
        <v>97.18124958868255</v>
      </c>
      <c r="G307" s="248">
        <f>' índice sin trilla'!M186</f>
        <v>89.85604950394624</v>
      </c>
      <c r="I307" s="248">
        <f t="shared" si="24"/>
        <v>21.760629044025357</v>
      </c>
      <c r="J307" s="246">
        <f t="shared" si="25"/>
        <v>13.438546583637478</v>
      </c>
      <c r="K307" s="246">
        <f t="shared" si="26"/>
        <v>0.7002619369179897</v>
      </c>
      <c r="L307" s="246">
        <f t="shared" si="27"/>
        <v>2.5589763113694097</v>
      </c>
      <c r="M307" s="246">
        <f t="shared" si="28"/>
        <v>-3.323870039109722</v>
      </c>
      <c r="N307" s="257">
        <f t="shared" si="29"/>
        <v>5.331896861356422</v>
      </c>
      <c r="O307" s="257">
        <f t="shared" si="29"/>
        <v>-0.43975622344268883</v>
      </c>
    </row>
    <row r="308" spans="1:15" ht="12.75">
      <c r="A308" s="243">
        <v>38169</v>
      </c>
      <c r="B308" s="101"/>
      <c r="C308" s="102">
        <f>' índice sin trilla'!C187</f>
        <v>139.0380901208413</v>
      </c>
      <c r="D308" s="102">
        <f>' índice sin trilla'!D187</f>
        <v>111.62710486962096</v>
      </c>
      <c r="E308" s="247">
        <f>' índice sin trilla'!O187</f>
        <v>94.56674981038447</v>
      </c>
      <c r="F308" s="247">
        <f>' índice sin trilla'!N187</f>
        <v>96.57727925237636</v>
      </c>
      <c r="G308" s="247">
        <f>' índice sin trilla'!M187</f>
        <v>90.29712948196418</v>
      </c>
      <c r="I308" s="247">
        <f t="shared" si="24"/>
        <v>11.80093931797881</v>
      </c>
      <c r="J308" s="102">
        <f t="shared" si="25"/>
        <v>5.048111222332463</v>
      </c>
      <c r="K308" s="102">
        <f t="shared" si="26"/>
        <v>1.4922469673578798</v>
      </c>
      <c r="L308" s="102">
        <f t="shared" si="27"/>
        <v>3.3394296671700463</v>
      </c>
      <c r="M308" s="102">
        <f t="shared" si="28"/>
        <v>-2.467548680906251</v>
      </c>
      <c r="N308" s="256">
        <f t="shared" si="29"/>
        <v>5.363446629238688</v>
      </c>
      <c r="O308" s="256">
        <f t="shared" si="29"/>
        <v>-0.141802108266309</v>
      </c>
    </row>
    <row r="309" spans="1:15" ht="12.75">
      <c r="A309" s="244">
        <v>38200</v>
      </c>
      <c r="B309" s="245"/>
      <c r="C309" s="246">
        <f>' índice sin trilla'!C188</f>
        <v>139.68459057004927</v>
      </c>
      <c r="D309" s="246">
        <f>' índice sin trilla'!D188</f>
        <v>112.94942384631102</v>
      </c>
      <c r="E309" s="248">
        <f>' índice sin trilla'!O188</f>
        <v>94.93088253476311</v>
      </c>
      <c r="F309" s="248">
        <f>' índice sin trilla'!N188</f>
        <v>97.37042249574479</v>
      </c>
      <c r="G309" s="248">
        <f>' índice sin trilla'!M188</f>
        <v>89.75020266415069</v>
      </c>
      <c r="I309" s="248">
        <f t="shared" si="24"/>
        <v>15.986526402352808</v>
      </c>
      <c r="J309" s="246">
        <f t="shared" si="25"/>
        <v>10.603065533342072</v>
      </c>
      <c r="K309" s="246">
        <f t="shared" si="26"/>
        <v>0.35462801384325005</v>
      </c>
      <c r="L309" s="246">
        <f t="shared" si="27"/>
        <v>2.1447952724967134</v>
      </c>
      <c r="M309" s="246">
        <f t="shared" si="28"/>
        <v>-3.5402506554900848</v>
      </c>
      <c r="N309" s="257">
        <f t="shared" si="29"/>
        <v>6.363220772952083</v>
      </c>
      <c r="O309" s="257">
        <f t="shared" si="29"/>
        <v>-0.009643471363318667</v>
      </c>
    </row>
    <row r="310" spans="1:15" ht="12.75">
      <c r="A310" s="243">
        <v>38231</v>
      </c>
      <c r="B310" s="101"/>
      <c r="C310" s="102">
        <f>' índice sin trilla'!C189</f>
        <v>143.96781602995577</v>
      </c>
      <c r="D310" s="102">
        <f>' índice sin trilla'!D189</f>
        <v>115.10352352065651</v>
      </c>
      <c r="E310" s="247">
        <f>' índice sin trilla'!O189</f>
        <v>95.3094734066578</v>
      </c>
      <c r="F310" s="247">
        <f>' índice sin trilla'!N189</f>
        <v>97.81555660455604</v>
      </c>
      <c r="G310" s="247">
        <f>' índice sin trilla'!M189</f>
        <v>89.9874803321082</v>
      </c>
      <c r="I310" s="247">
        <f t="shared" si="24"/>
        <v>11.644371900715234</v>
      </c>
      <c r="J310" s="102">
        <f t="shared" si="25"/>
        <v>4.80573520635168</v>
      </c>
      <c r="K310" s="102">
        <f t="shared" si="26"/>
        <v>0.10291146371130822</v>
      </c>
      <c r="L310" s="102">
        <f t="shared" si="27"/>
        <v>1.513542157151293</v>
      </c>
      <c r="M310" s="102">
        <f t="shared" si="28"/>
        <v>-3.008293388189043</v>
      </c>
      <c r="N310" s="256">
        <f t="shared" si="29"/>
        <v>6.216384552284859</v>
      </c>
      <c r="O310" s="256">
        <f t="shared" si="29"/>
        <v>0.04260426924007632</v>
      </c>
    </row>
    <row r="311" spans="1:15" ht="12.75">
      <c r="A311" s="244">
        <v>38261</v>
      </c>
      <c r="B311" s="245"/>
      <c r="C311" s="246">
        <f>' índice sin trilla'!C190</f>
        <v>150.29641442926876</v>
      </c>
      <c r="D311" s="246">
        <f>' índice sin trilla'!D190</f>
        <v>117.76176222287664</v>
      </c>
      <c r="E311" s="248">
        <f>' índice sin trilla'!O190</f>
        <v>95.74823854765816</v>
      </c>
      <c r="F311" s="248">
        <f>' índice sin trilla'!N190</f>
        <v>98.3724077700142</v>
      </c>
      <c r="G311" s="248">
        <f>' índice sin trilla'!M190</f>
        <v>90.17547446722472</v>
      </c>
      <c r="I311" s="248">
        <f t="shared" si="24"/>
        <v>12.609777627464691</v>
      </c>
      <c r="J311" s="246">
        <f t="shared" si="25"/>
        <v>3.8432351033109935</v>
      </c>
      <c r="K311" s="246">
        <f t="shared" si="26"/>
        <v>0.0039184765000976896</v>
      </c>
      <c r="L311" s="246">
        <f t="shared" si="27"/>
        <v>1.2675619416539163</v>
      </c>
      <c r="M311" s="246">
        <f t="shared" si="28"/>
        <v>-2.8057712593756223</v>
      </c>
      <c r="N311" s="257">
        <f t="shared" si="29"/>
        <v>6.313305201900032</v>
      </c>
      <c r="O311" s="257">
        <f t="shared" si="29"/>
        <v>0.06986072983192759</v>
      </c>
    </row>
    <row r="312" spans="1:15" ht="12.75">
      <c r="A312" s="243">
        <v>38292</v>
      </c>
      <c r="B312" s="101"/>
      <c r="C312" s="102">
        <f>' índice sin trilla'!C191</f>
        <v>152.6419872947734</v>
      </c>
      <c r="D312" s="102">
        <f>' índice sin trilla'!D191</f>
        <v>121.41529188397001</v>
      </c>
      <c r="E312" s="247">
        <f>' índice sin trilla'!O191</f>
        <v>96.46659438968621</v>
      </c>
      <c r="F312" s="247">
        <f>' índice sin trilla'!N191</f>
        <v>99.22949941375919</v>
      </c>
      <c r="G312" s="247">
        <f>' índice sin trilla'!M191</f>
        <v>90.599206820077</v>
      </c>
      <c r="I312" s="247">
        <f t="shared" si="24"/>
        <v>14.015416757528598</v>
      </c>
      <c r="J312" s="102">
        <f t="shared" si="25"/>
        <v>8.133513175128403</v>
      </c>
      <c r="K312" s="102">
        <f t="shared" si="26"/>
        <v>0.035457860226362214</v>
      </c>
      <c r="L312" s="102">
        <f t="shared" si="27"/>
        <v>1.1547288613649842</v>
      </c>
      <c r="M312" s="102">
        <f t="shared" si="28"/>
        <v>-2.4744777004460983</v>
      </c>
      <c r="N312" s="256">
        <f t="shared" si="29"/>
        <v>6.460678572246215</v>
      </c>
      <c r="O312" s="256">
        <f t="shared" si="29"/>
        <v>0.06107307798510764</v>
      </c>
    </row>
    <row r="313" spans="1:15" ht="12.75">
      <c r="A313" s="244">
        <v>38322</v>
      </c>
      <c r="B313" s="245"/>
      <c r="C313" s="246">
        <f>' índice sin trilla'!C192</f>
        <v>142.89262570591555</v>
      </c>
      <c r="D313" s="246">
        <f>' índice sin trilla'!D192</f>
        <v>115.32802342023894</v>
      </c>
      <c r="E313" s="248">
        <f>' índice sin trilla'!O192</f>
        <v>94.80222578832411</v>
      </c>
      <c r="F313" s="248">
        <f>' índice sin trilla'!N192</f>
        <v>97.3412505943968</v>
      </c>
      <c r="G313" s="248">
        <f>' índice sin trilla'!M192</f>
        <v>89.41027693149407</v>
      </c>
      <c r="I313" s="248">
        <f t="shared" si="24"/>
        <v>12.538401356709228</v>
      </c>
      <c r="J313" s="246">
        <f t="shared" si="25"/>
        <v>7.9111497333705705</v>
      </c>
      <c r="K313" s="246">
        <f t="shared" si="26"/>
        <v>-0.06333817310656409</v>
      </c>
      <c r="L313" s="246">
        <f t="shared" si="27"/>
        <v>1.454877251719644</v>
      </c>
      <c r="M313" s="246">
        <f t="shared" si="28"/>
        <v>-3.4053043484499668</v>
      </c>
      <c r="N313" s="257">
        <f t="shared" si="29"/>
        <v>6.683585258663283</v>
      </c>
      <c r="O313" s="257">
        <f t="shared" si="29"/>
        <v>0.03459510189509629</v>
      </c>
    </row>
    <row r="314" spans="1:15" ht="12.75">
      <c r="A314" s="243">
        <v>38353</v>
      </c>
      <c r="B314" s="101"/>
      <c r="C314" s="102">
        <f>' índice sin trilla'!C193</f>
        <v>124.2561478773011</v>
      </c>
      <c r="D314" s="102">
        <f>' índice sin trilla'!D193</f>
        <v>99.54487407584125</v>
      </c>
      <c r="E314" s="247">
        <f>' índice sin trilla'!O193</f>
        <v>91.95848223947688</v>
      </c>
      <c r="F314" s="247">
        <f>' índice sin trilla'!N193</f>
        <v>93.39875390291212</v>
      </c>
      <c r="G314" s="247">
        <f>' índice sin trilla'!M193</f>
        <v>88.89987834927055</v>
      </c>
      <c r="I314" s="247">
        <f t="shared" si="24"/>
        <v>8.475988909810962</v>
      </c>
      <c r="J314" s="102">
        <f t="shared" si="25"/>
        <v>4.3590152135310145</v>
      </c>
      <c r="K314" s="102">
        <f t="shared" si="26"/>
        <v>0.8824147155096496</v>
      </c>
      <c r="L314" s="102">
        <f t="shared" si="27"/>
        <v>1.956583409060686</v>
      </c>
      <c r="M314" s="102">
        <f t="shared" si="28"/>
        <v>-1.4344522246640623</v>
      </c>
      <c r="N314" s="256">
        <f t="shared" si="29"/>
        <v>6.899695903725367</v>
      </c>
      <c r="O314" s="256">
        <f t="shared" si="29"/>
        <v>0.16343530592857203</v>
      </c>
    </row>
    <row r="315" spans="1:15" ht="12.75">
      <c r="A315" s="244">
        <v>38384</v>
      </c>
      <c r="B315" s="245"/>
      <c r="C315" s="246">
        <f>' índice sin trilla'!C194</f>
        <v>132.41594636232247</v>
      </c>
      <c r="D315" s="246">
        <f>' índice sin trilla'!D194</f>
        <v>105.65088227493668</v>
      </c>
      <c r="E315" s="248">
        <f>' índice sin trilla'!O194</f>
        <v>94.61984548078964</v>
      </c>
      <c r="F315" s="248">
        <f>' índice sin trilla'!N194</f>
        <v>96.64998339959254</v>
      </c>
      <c r="G315" s="248">
        <f>' índice sin trilla'!M194</f>
        <v>90.30858400578728</v>
      </c>
      <c r="I315" s="248">
        <f t="shared" si="24"/>
        <v>7.6444276656497</v>
      </c>
      <c r="J315" s="246">
        <f t="shared" si="25"/>
        <v>3.7112635328073518</v>
      </c>
      <c r="K315" s="246">
        <f t="shared" si="26"/>
        <v>1.4157485246926171</v>
      </c>
      <c r="L315" s="246">
        <f t="shared" si="27"/>
        <v>2.389385074773842</v>
      </c>
      <c r="M315" s="246">
        <f t="shared" si="28"/>
        <v>-0.7296745681938499</v>
      </c>
      <c r="N315" s="257">
        <f t="shared" si="29"/>
        <v>6.613126652758483</v>
      </c>
      <c r="O315" s="257">
        <f t="shared" si="29"/>
        <v>0.35325175126801334</v>
      </c>
    </row>
    <row r="316" spans="1:15" ht="12.75">
      <c r="A316" s="243">
        <v>38412</v>
      </c>
      <c r="B316" s="101"/>
      <c r="C316" s="102">
        <f>' índice sin trilla'!C195</f>
        <v>140.02392436081595</v>
      </c>
      <c r="D316" s="102">
        <f>' índice sin trilla'!D195</f>
        <v>110.36905292376149</v>
      </c>
      <c r="E316" s="247">
        <f>' índice sin trilla'!O195</f>
        <v>94.66117664200458</v>
      </c>
      <c r="F316" s="247">
        <f>' índice sin trilla'!N195</f>
        <v>97.08180261424958</v>
      </c>
      <c r="G316" s="247">
        <f>' índice sin trilla'!M195</f>
        <v>89.52066308237227</v>
      </c>
      <c r="I316" s="247">
        <f t="shared" si="24"/>
        <v>2.9772769922476794</v>
      </c>
      <c r="J316" s="102">
        <f t="shared" si="25"/>
        <v>-1.2221235012582543</v>
      </c>
      <c r="K316" s="102">
        <f t="shared" si="26"/>
        <v>0.36816914979620474</v>
      </c>
      <c r="L316" s="102">
        <f t="shared" si="27"/>
        <v>0.9561361702455251</v>
      </c>
      <c r="M316" s="102">
        <f t="shared" si="28"/>
        <v>-0.96021382785344</v>
      </c>
      <c r="N316" s="256">
        <f t="shared" si="29"/>
        <v>5.696349510618681</v>
      </c>
      <c r="O316" s="256">
        <f t="shared" si="29"/>
        <v>0.45474240788867526</v>
      </c>
    </row>
    <row r="317" spans="1:15" ht="12.75">
      <c r="A317" s="244">
        <v>38443</v>
      </c>
      <c r="B317" s="245"/>
      <c r="C317" s="246">
        <f>' índice sin trilla'!C196</f>
        <v>148.04619257292327</v>
      </c>
      <c r="D317" s="246">
        <f>' índice sin trilla'!D196</f>
        <v>116.44449891889764</v>
      </c>
      <c r="E317" s="248">
        <f>' índice sin trilla'!O196</f>
        <v>95.23530033154479</v>
      </c>
      <c r="F317" s="248">
        <f>' índice sin trilla'!N196</f>
        <v>97.73382915426686</v>
      </c>
      <c r="G317" s="248">
        <f>' índice sin trilla'!M196</f>
        <v>89.92934995358404</v>
      </c>
      <c r="I317" s="248">
        <f t="shared" si="24"/>
        <v>18.451895289278355</v>
      </c>
      <c r="J317" s="246">
        <f t="shared" si="25"/>
        <v>14.073726286736289</v>
      </c>
      <c r="K317" s="246">
        <f t="shared" si="26"/>
        <v>1.066980728322764</v>
      </c>
      <c r="L317" s="246">
        <f t="shared" si="27"/>
        <v>1.5496934984319477</v>
      </c>
      <c r="M317" s="246">
        <f t="shared" si="28"/>
        <v>-0.029758039075311604</v>
      </c>
      <c r="N317" s="257">
        <f t="shared" si="29"/>
        <v>6.412075200083622</v>
      </c>
      <c r="O317" s="257">
        <f t="shared" si="29"/>
        <v>0.5691975477165601</v>
      </c>
    </row>
    <row r="318" spans="1:15" ht="12.75">
      <c r="A318" s="243">
        <v>38473</v>
      </c>
      <c r="B318" s="101"/>
      <c r="C318" s="102">
        <f>' índice sin trilla'!C197</f>
        <v>143.86490551400524</v>
      </c>
      <c r="D318" s="102">
        <f>' índice sin trilla'!D197</f>
        <v>113.04784436597609</v>
      </c>
      <c r="E318" s="247">
        <f>' índice sin trilla'!O197</f>
        <v>95.14240097596156</v>
      </c>
      <c r="F318" s="247">
        <f>' índice sin trilla'!N197</f>
        <v>97.50015222685536</v>
      </c>
      <c r="G318" s="247">
        <f>' índice sin trilla'!M197</f>
        <v>90.13541005112283</v>
      </c>
      <c r="I318" s="247">
        <f t="shared" si="24"/>
        <v>7.513248340313772</v>
      </c>
      <c r="J318" s="102">
        <f t="shared" si="25"/>
        <v>5.199981057463843</v>
      </c>
      <c r="K318" s="102">
        <f t="shared" si="26"/>
        <v>0.04615850252958076</v>
      </c>
      <c r="L318" s="102">
        <f t="shared" si="27"/>
        <v>-0.07126172992091284</v>
      </c>
      <c r="M318" s="102">
        <f t="shared" si="28"/>
        <v>0.31693781046715497</v>
      </c>
      <c r="N318" s="256">
        <f t="shared" si="29"/>
        <v>6.543382155839783</v>
      </c>
      <c r="O318" s="256">
        <f t="shared" si="29"/>
        <v>0.5283953822958765</v>
      </c>
    </row>
    <row r="319" spans="1:15" ht="12.75">
      <c r="A319" s="244">
        <v>38504</v>
      </c>
      <c r="B319" s="245"/>
      <c r="C319" s="246">
        <f>' índice sin trilla'!C198</f>
        <v>144.04539875456595</v>
      </c>
      <c r="D319" s="246">
        <f>' índice sin trilla'!D198</f>
        <v>113.9265309833013</v>
      </c>
      <c r="E319" s="248">
        <f>' índice sin trilla'!O198</f>
        <v>94.91443757617567</v>
      </c>
      <c r="F319" s="248">
        <f>' índice sin trilla'!N198</f>
        <v>97.12993339906495</v>
      </c>
      <c r="G319" s="248">
        <f>' índice sin trilla'!M198</f>
        <v>90.20954452394233</v>
      </c>
      <c r="I319" s="248">
        <f t="shared" si="24"/>
        <v>6.757541539315692</v>
      </c>
      <c r="J319" s="246">
        <f t="shared" si="25"/>
        <v>5.424031594280243</v>
      </c>
      <c r="K319" s="246">
        <f t="shared" si="26"/>
        <v>0.08254258830158179</v>
      </c>
      <c r="L319" s="246">
        <f t="shared" si="27"/>
        <v>-0.052804620062807395</v>
      </c>
      <c r="M319" s="246">
        <f t="shared" si="28"/>
        <v>0.3934014704046973</v>
      </c>
      <c r="N319" s="257">
        <f t="shared" si="29"/>
        <v>5.934458510950313</v>
      </c>
      <c r="O319" s="257">
        <f t="shared" si="29"/>
        <v>0.476788004384332</v>
      </c>
    </row>
    <row r="320" spans="1:15" ht="12.75">
      <c r="A320" s="243">
        <v>38534</v>
      </c>
      <c r="B320" s="101"/>
      <c r="C320" s="102">
        <f>' índice sin trilla'!C199</f>
        <v>143.06447559405015</v>
      </c>
      <c r="D320" s="102">
        <f>' índice sin trilla'!D199</f>
        <v>112.00532133583395</v>
      </c>
      <c r="E320" s="247">
        <f>' índice sin trilla'!O199</f>
        <v>94.69995687263024</v>
      </c>
      <c r="F320" s="247">
        <f>' índice sin trilla'!N199</f>
        <v>96.6624528697631</v>
      </c>
      <c r="G320" s="247">
        <f>' índice sin trilla'!M199</f>
        <v>90.53234180129836</v>
      </c>
      <c r="I320" s="247">
        <f t="shared" si="24"/>
        <v>2.8958866377619463</v>
      </c>
      <c r="J320" s="102">
        <f t="shared" si="25"/>
        <v>0.3388213522645289</v>
      </c>
      <c r="K320" s="102">
        <f t="shared" si="26"/>
        <v>0.14086035790894513</v>
      </c>
      <c r="L320" s="102">
        <f t="shared" si="27"/>
        <v>0.08819218976356957</v>
      </c>
      <c r="M320" s="102">
        <f t="shared" si="28"/>
        <v>0.2604870394923964</v>
      </c>
      <c r="N320" s="256">
        <f t="shared" si="29"/>
        <v>5.520934507440889</v>
      </c>
      <c r="O320" s="256">
        <f t="shared" si="29"/>
        <v>0.36537182465099516</v>
      </c>
    </row>
    <row r="321" spans="1:15" ht="12.75">
      <c r="A321" s="244">
        <v>38565</v>
      </c>
      <c r="B321" s="245"/>
      <c r="C321" s="246">
        <f>' índice sin trilla'!C200</f>
        <v>155.86452882550935</v>
      </c>
      <c r="D321" s="246">
        <f>' índice sin trilla'!D200</f>
        <v>121.59571237980452</v>
      </c>
      <c r="E321" s="248">
        <f>' índice sin trilla'!O200</f>
        <v>95.29092689555294</v>
      </c>
      <c r="F321" s="248">
        <f>' índice sin trilla'!N200</f>
        <v>97.42993338260476</v>
      </c>
      <c r="G321" s="248">
        <f>' índice sin trilla'!M200</f>
        <v>90.7484688797722</v>
      </c>
      <c r="I321" s="248">
        <f t="shared" si="24"/>
        <v>11.583194817288135</v>
      </c>
      <c r="J321" s="246">
        <f t="shared" si="25"/>
        <v>7.655008975750421</v>
      </c>
      <c r="K321" s="246">
        <f t="shared" si="26"/>
        <v>0.37927000273907385</v>
      </c>
      <c r="L321" s="246">
        <f t="shared" si="27"/>
        <v>0.061118032904272646</v>
      </c>
      <c r="M321" s="246">
        <f t="shared" si="28"/>
        <v>1.1122718233373519</v>
      </c>
      <c r="N321" s="257">
        <f t="shared" si="29"/>
        <v>5.306060257940892</v>
      </c>
      <c r="O321" s="257">
        <f t="shared" si="29"/>
        <v>0.3674302744491209</v>
      </c>
    </row>
    <row r="322" spans="1:15" ht="12.75">
      <c r="A322" s="243">
        <v>38596</v>
      </c>
      <c r="B322" s="101"/>
      <c r="C322" s="102">
        <f>' índice sin trilla'!C201</f>
        <v>154.75523280493033</v>
      </c>
      <c r="D322" s="102">
        <f>' índice sin trilla'!D201</f>
        <v>120.55442218666703</v>
      </c>
      <c r="E322" s="247">
        <f>' índice sin trilla'!O201</f>
        <v>95.46217810573273</v>
      </c>
      <c r="F322" s="247">
        <f>' índice sin trilla'!N201</f>
        <v>97.86929938131807</v>
      </c>
      <c r="G322" s="247">
        <f>' índice sin trilla'!M201</f>
        <v>90.35034352298231</v>
      </c>
      <c r="I322" s="247">
        <f t="shared" si="24"/>
        <v>7.492936318996457</v>
      </c>
      <c r="J322" s="102">
        <f t="shared" si="25"/>
        <v>4.7356488309693745</v>
      </c>
      <c r="K322" s="102">
        <f t="shared" si="26"/>
        <v>0.16021985393139815</v>
      </c>
      <c r="L322" s="102">
        <f t="shared" si="27"/>
        <v>0.054942974949589996</v>
      </c>
      <c r="M322" s="102">
        <f t="shared" si="28"/>
        <v>0.4032374165105157</v>
      </c>
      <c r="N322" s="256">
        <f t="shared" si="29"/>
        <v>5.297816044250703</v>
      </c>
      <c r="O322" s="256">
        <f t="shared" si="29"/>
        <v>0.37222073968077307</v>
      </c>
    </row>
    <row r="323" spans="1:15" ht="12.75">
      <c r="A323" s="244">
        <v>38626</v>
      </c>
      <c r="B323" s="245"/>
      <c r="C323" s="246">
        <f>' índice sin trilla'!C202</f>
        <v>154.74524456955814</v>
      </c>
      <c r="D323" s="246">
        <f>' índice sin trilla'!D202</f>
        <v>120.39140317964522</v>
      </c>
      <c r="E323" s="248">
        <f>' índice sin trilla'!O202</f>
        <v>96.07383842350217</v>
      </c>
      <c r="F323" s="248">
        <f>' índice sin trilla'!N202</f>
        <v>98.68437382273758</v>
      </c>
      <c r="G323" s="248">
        <f>' índice sin trilla'!M202</f>
        <v>90.53002753675703</v>
      </c>
      <c r="I323" s="248">
        <f t="shared" si="24"/>
        <v>2.9600374414674</v>
      </c>
      <c r="J323" s="246">
        <f t="shared" si="25"/>
        <v>2.233017668155912</v>
      </c>
      <c r="K323" s="246">
        <f t="shared" si="26"/>
        <v>0.34005834549315495</v>
      </c>
      <c r="L323" s="246">
        <f t="shared" si="27"/>
        <v>0.31712759684883185</v>
      </c>
      <c r="M323" s="246">
        <f t="shared" si="28"/>
        <v>0.39318126311735924</v>
      </c>
      <c r="N323" s="257">
        <f t="shared" si="29"/>
        <v>5.147445630080916</v>
      </c>
      <c r="O323" s="257">
        <f t="shared" si="29"/>
        <v>0.4005816309266663</v>
      </c>
    </row>
    <row r="324" spans="1:15" ht="12.75">
      <c r="A324" s="243">
        <v>38657</v>
      </c>
      <c r="B324" s="101"/>
      <c r="C324" s="102">
        <f>' índice sin trilla'!C203</f>
        <v>156.2471313283934</v>
      </c>
      <c r="D324" s="102">
        <f>' índice sin trilla'!D203</f>
        <v>122.65439298441352</v>
      </c>
      <c r="E324" s="247">
        <f>' índice sin trilla'!O203</f>
        <v>96.61524633570171</v>
      </c>
      <c r="F324" s="247">
        <f>' índice sin trilla'!N203</f>
        <v>99.38341820545091</v>
      </c>
      <c r="G324" s="247">
        <f>' índice sin trilla'!M203</f>
        <v>90.7366739354225</v>
      </c>
      <c r="I324" s="247">
        <f t="shared" si="24"/>
        <v>2.3618298592103404</v>
      </c>
      <c r="J324" s="102">
        <f t="shared" si="25"/>
        <v>1.0205478084487574</v>
      </c>
      <c r="K324" s="102">
        <f t="shared" si="26"/>
        <v>0.15409681139464393</v>
      </c>
      <c r="L324" s="102">
        <f t="shared" si="27"/>
        <v>0.15511394555154379</v>
      </c>
      <c r="M324" s="102">
        <f t="shared" si="28"/>
        <v>0.15173103625343298</v>
      </c>
      <c r="N324" s="256">
        <f t="shared" si="29"/>
        <v>4.510139898779131</v>
      </c>
      <c r="O324" s="256">
        <f t="shared" si="29"/>
        <v>0.41065569814773273</v>
      </c>
    </row>
    <row r="325" spans="1:15" ht="12.75">
      <c r="A325" s="244">
        <v>38687</v>
      </c>
      <c r="B325" s="245"/>
      <c r="C325" s="246">
        <f>' índice sin trilla'!C204</f>
        <v>149.1187804687384</v>
      </c>
      <c r="D325" s="246">
        <f>' índice sin trilla'!D204</f>
        <v>116.94899247296638</v>
      </c>
      <c r="E325" s="248">
        <f>' índice sin trilla'!O204</f>
        <v>95.49919725082822</v>
      </c>
      <c r="F325" s="248">
        <f>' índice sin trilla'!N204</f>
        <v>97.9878932499056</v>
      </c>
      <c r="G325" s="248">
        <f>' índice sin trilla'!M204</f>
        <v>90.21412815062564</v>
      </c>
      <c r="I325" s="248">
        <f t="shared" si="24"/>
        <v>4.357226086415955</v>
      </c>
      <c r="J325" s="246">
        <f t="shared" si="25"/>
        <v>1.4055292067400416</v>
      </c>
      <c r="K325" s="246">
        <f t="shared" si="26"/>
        <v>0.7351847034270165</v>
      </c>
      <c r="L325" s="246">
        <f t="shared" si="27"/>
        <v>0.6643048569441978</v>
      </c>
      <c r="M325" s="246">
        <f t="shared" si="28"/>
        <v>0.8990590866276849</v>
      </c>
      <c r="N325" s="257">
        <f t="shared" si="29"/>
        <v>3.9638527802035473</v>
      </c>
      <c r="O325" s="257">
        <f t="shared" si="29"/>
        <v>0.477392725737702</v>
      </c>
    </row>
    <row r="326" spans="1:15" ht="12.75">
      <c r="A326" s="243">
        <v>38718</v>
      </c>
      <c r="B326" s="101"/>
      <c r="C326" s="102">
        <f>' índice sin trilla'!C205</f>
        <v>135.55608021541394</v>
      </c>
      <c r="D326" s="102">
        <f>' índice sin trilla'!D205</f>
        <v>105.78903104235408</v>
      </c>
      <c r="E326" s="247">
        <f>' índice sin trilla'!O205</f>
        <v>91.96043972385775</v>
      </c>
      <c r="F326" s="247">
        <f>' índice sin trilla'!N205</f>
        <v>93.39979383616165</v>
      </c>
      <c r="G326" s="247">
        <f>' índice sin trilla'!M205</f>
        <v>88.90378437261879</v>
      </c>
      <c r="I326" s="247">
        <f t="shared" si="24"/>
        <v>9.094062974872807</v>
      </c>
      <c r="J326" s="102">
        <f t="shared" si="25"/>
        <v>6.272705676191359</v>
      </c>
      <c r="K326" s="102">
        <f t="shared" si="26"/>
        <v>0.002128661036149282</v>
      </c>
      <c r="L326" s="102">
        <f t="shared" si="27"/>
        <v>0.0011134337515983361</v>
      </c>
      <c r="M326" s="102">
        <f t="shared" si="28"/>
        <v>0.004393733063268179</v>
      </c>
      <c r="N326" s="256">
        <f t="shared" si="29"/>
        <v>4.108871734269082</v>
      </c>
      <c r="O326" s="256">
        <f t="shared" si="29"/>
        <v>0.4063934128500035</v>
      </c>
    </row>
    <row r="327" spans="1:15" ht="12.75">
      <c r="A327" s="244">
        <v>38749</v>
      </c>
      <c r="B327" s="245"/>
      <c r="C327" s="246">
        <f>' índice sin trilla'!C206</f>
        <v>142.4181564690303</v>
      </c>
      <c r="D327" s="246">
        <f>' índice sin trilla'!D206</f>
        <v>112.17561654923094</v>
      </c>
      <c r="E327" s="248">
        <f>' índice sin trilla'!O206</f>
        <v>95.02802622897379</v>
      </c>
      <c r="F327" s="248">
        <f>' índice sin trilla'!N206</f>
        <v>97.34067526129077</v>
      </c>
      <c r="G327" s="248">
        <f>' índice sin trilla'!M206</f>
        <v>90.11681572160644</v>
      </c>
      <c r="I327" s="248">
        <f t="shared" si="24"/>
        <v>7.553629590305788</v>
      </c>
      <c r="J327" s="246">
        <f t="shared" si="25"/>
        <v>6.175749916895978</v>
      </c>
      <c r="K327" s="246">
        <f t="shared" si="26"/>
        <v>0.4313902079527532</v>
      </c>
      <c r="L327" s="246">
        <f t="shared" si="27"/>
        <v>0.7146321576100068</v>
      </c>
      <c r="M327" s="246">
        <f t="shared" si="28"/>
        <v>-0.21234779206431575</v>
      </c>
      <c r="N327" s="257">
        <f t="shared" si="29"/>
        <v>4.3036999735014625</v>
      </c>
      <c r="O327" s="257">
        <f t="shared" si="29"/>
        <v>0.32564037222775344</v>
      </c>
    </row>
    <row r="328" spans="1:15" ht="12.75">
      <c r="A328" s="243">
        <v>38777</v>
      </c>
      <c r="B328" s="101"/>
      <c r="C328" s="102">
        <f>' índice sin trilla'!C207</f>
        <v>159.05358466284568</v>
      </c>
      <c r="D328" s="102">
        <f>' índice sin trilla'!D207</f>
        <v>123.47651453760218</v>
      </c>
      <c r="E328" s="247">
        <f>' índice sin trilla'!O207</f>
        <v>95.92074153568734</v>
      </c>
      <c r="F328" s="247">
        <f>' índice sin trilla'!N207</f>
        <v>98.73156176218004</v>
      </c>
      <c r="G328" s="247">
        <f>' índice sin trilla'!M207</f>
        <v>89.95159981216301</v>
      </c>
      <c r="I328" s="247">
        <f t="shared" si="24"/>
        <v>13.590292079654741</v>
      </c>
      <c r="J328" s="102">
        <f t="shared" si="25"/>
        <v>11.876029798765053</v>
      </c>
      <c r="K328" s="102">
        <f t="shared" si="26"/>
        <v>1.3306034621207719</v>
      </c>
      <c r="L328" s="102">
        <f t="shared" si="27"/>
        <v>1.6993495212338727</v>
      </c>
      <c r="M328" s="102">
        <f t="shared" si="28"/>
        <v>0.48138241491153533</v>
      </c>
      <c r="N328" s="256">
        <f t="shared" si="29"/>
        <v>5.39849257320002</v>
      </c>
      <c r="O328" s="256">
        <f t="shared" si="29"/>
        <v>0.405764951074139</v>
      </c>
    </row>
    <row r="329" spans="1:15" ht="12.75">
      <c r="A329" s="244">
        <v>38808</v>
      </c>
      <c r="B329" s="245"/>
      <c r="C329" s="246">
        <f>' índice sin trilla'!C208</f>
        <v>149.12583665054524</v>
      </c>
      <c r="D329" s="246">
        <f>' índice sin trilla'!D208</f>
        <v>113.6499228995216</v>
      </c>
      <c r="E329" s="248">
        <f>' índice sin trilla'!O208</f>
        <v>96.08134673253623</v>
      </c>
      <c r="F329" s="248">
        <f>' índice sin trilla'!N208</f>
        <v>99.29311861676317</v>
      </c>
      <c r="G329" s="248">
        <f>' índice sin trilla'!M208</f>
        <v>89.26073210201487</v>
      </c>
      <c r="I329" s="248">
        <f t="shared" si="24"/>
        <v>0.7292616303456567</v>
      </c>
      <c r="J329" s="246">
        <f t="shared" si="25"/>
        <v>-2.399921031325347</v>
      </c>
      <c r="K329" s="246">
        <f t="shared" si="26"/>
        <v>0.8883747917485252</v>
      </c>
      <c r="L329" s="246">
        <f t="shared" si="27"/>
        <v>1.5954449712955343</v>
      </c>
      <c r="M329" s="246">
        <f t="shared" si="28"/>
        <v>-0.7434923658563797</v>
      </c>
      <c r="N329" s="257">
        <f t="shared" si="29"/>
        <v>4.061674111589797</v>
      </c>
      <c r="O329" s="257">
        <f t="shared" si="29"/>
        <v>0.3914051628167492</v>
      </c>
    </row>
    <row r="330" spans="1:15" ht="12.75">
      <c r="A330" s="243">
        <v>38838</v>
      </c>
      <c r="B330" s="101"/>
      <c r="C330" s="102">
        <f>' índice sin trilla'!C209</f>
        <v>166.48448514650164</v>
      </c>
      <c r="D330" s="102">
        <f>' índice sin trilla'!D209</f>
        <v>125.5606563192118</v>
      </c>
      <c r="E330" s="247">
        <f>' índice sin trilla'!O209</f>
        <v>96.66447524146864</v>
      </c>
      <c r="F330" s="247">
        <f>' índice sin trilla'!N209</f>
        <v>99.91528966680893</v>
      </c>
      <c r="G330" s="247">
        <f>' índice sin trilla'!M209</f>
        <v>89.76094870539187</v>
      </c>
      <c r="I330" s="247">
        <f t="shared" si="24"/>
        <v>15.722791845363826</v>
      </c>
      <c r="J330" s="102">
        <f t="shared" si="25"/>
        <v>11.068598453524947</v>
      </c>
      <c r="K330" s="102">
        <f t="shared" si="26"/>
        <v>1.599785426785294</v>
      </c>
      <c r="L330" s="102">
        <f t="shared" si="27"/>
        <v>2.477060173541301</v>
      </c>
      <c r="M330" s="102">
        <f t="shared" si="28"/>
        <v>-0.415443104456481</v>
      </c>
      <c r="N330" s="256">
        <f t="shared" si="29"/>
        <v>4.558810342148201</v>
      </c>
      <c r="O330" s="256">
        <f t="shared" si="29"/>
        <v>0.521251037183923</v>
      </c>
    </row>
    <row r="331" spans="1:15" ht="12.75">
      <c r="A331" s="244">
        <v>38869</v>
      </c>
      <c r="B331" s="245"/>
      <c r="C331" s="246">
        <f>' índice sin trilla'!C210</f>
        <v>167.26277780680329</v>
      </c>
      <c r="D331" s="246">
        <f>' índice sin trilla'!D210</f>
        <v>124.94530114877674</v>
      </c>
      <c r="E331" s="248">
        <f>' índice sin trilla'!O210</f>
        <v>97.31139521243895</v>
      </c>
      <c r="F331" s="248">
        <f>' índice sin trilla'!N210</f>
        <v>100.61086058271788</v>
      </c>
      <c r="G331" s="248">
        <f>' índice sin trilla'!M210</f>
        <v>90.30455207767511</v>
      </c>
      <c r="I331" s="248">
        <f t="shared" si="24"/>
        <v>16.118098358557532</v>
      </c>
      <c r="J331" s="246">
        <f t="shared" si="25"/>
        <v>9.671821015150982</v>
      </c>
      <c r="K331" s="246">
        <f t="shared" si="26"/>
        <v>2.5253878097729388</v>
      </c>
      <c r="L331" s="246">
        <f t="shared" si="27"/>
        <v>3.5837841763478817</v>
      </c>
      <c r="M331" s="246">
        <f t="shared" si="28"/>
        <v>0.10531873787209545</v>
      </c>
      <c r="N331" s="257">
        <f t="shared" si="29"/>
        <v>4.92018978526112</v>
      </c>
      <c r="O331" s="257">
        <f t="shared" si="29"/>
        <v>0.72490172048989</v>
      </c>
    </row>
    <row r="332" spans="1:15" ht="12.75">
      <c r="A332" s="243">
        <v>38899</v>
      </c>
      <c r="B332" s="101"/>
      <c r="C332" s="102">
        <f>' índice sin trilla'!C211</f>
        <v>170.29497360186912</v>
      </c>
      <c r="D332" s="102">
        <f>' índice sin trilla'!D211</f>
        <v>127.31515675802385</v>
      </c>
      <c r="E332" s="247">
        <f>' índice sin trilla'!O211</f>
        <v>97.6396525589542</v>
      </c>
      <c r="F332" s="247">
        <f>' índice sin trilla'!N211</f>
        <v>101.09823106338405</v>
      </c>
      <c r="G332" s="247">
        <f>' índice sin trilla'!M211</f>
        <v>90.29491202368455</v>
      </c>
      <c r="I332" s="247">
        <f t="shared" si="24"/>
        <v>19.033724406250464</v>
      </c>
      <c r="J332" s="102">
        <f t="shared" si="25"/>
        <v>13.66884647943223</v>
      </c>
      <c r="K332" s="102">
        <f t="shared" si="26"/>
        <v>3.1042207234347474</v>
      </c>
      <c r="L332" s="102">
        <f t="shared" si="27"/>
        <v>4.588936098691221</v>
      </c>
      <c r="M332" s="102">
        <f t="shared" si="28"/>
        <v>-0.26225962224077914</v>
      </c>
      <c r="N332" s="256">
        <f t="shared" si="29"/>
        <v>6.021962362054767</v>
      </c>
      <c r="O332" s="256">
        <f t="shared" si="29"/>
        <v>0.9713268477732129</v>
      </c>
    </row>
    <row r="333" spans="1:15" ht="12.75">
      <c r="A333" s="244">
        <v>38930</v>
      </c>
      <c r="B333" s="245"/>
      <c r="C333" s="246">
        <f>' índice sin trilla'!C212</f>
        <v>181.84044661703697</v>
      </c>
      <c r="D333" s="246">
        <f>' índice sin trilla'!D212</f>
        <v>137.13641739537812</v>
      </c>
      <c r="E333" s="248">
        <f>' índice sin trilla'!O212</f>
        <v>98.75920949811413</v>
      </c>
      <c r="F333" s="248">
        <f>' índice sin trilla'!N212</f>
        <v>102.29722027928315</v>
      </c>
      <c r="G333" s="248">
        <f>' índice sin trilla'!M212</f>
        <v>91.24578420925924</v>
      </c>
      <c r="I333" s="248">
        <f t="shared" si="24"/>
        <v>16.665701931840893</v>
      </c>
      <c r="J333" s="246">
        <f t="shared" si="25"/>
        <v>12.78063569135741</v>
      </c>
      <c r="K333" s="246">
        <f t="shared" si="26"/>
        <v>3.6396776855394997</v>
      </c>
      <c r="L333" s="246">
        <f t="shared" si="27"/>
        <v>4.9956791795850775</v>
      </c>
      <c r="M333" s="246">
        <f t="shared" si="28"/>
        <v>0.5480151187408966</v>
      </c>
      <c r="N333" s="257">
        <f t="shared" si="29"/>
        <v>6.489865129982331</v>
      </c>
      <c r="O333" s="257">
        <f t="shared" si="29"/>
        <v>1.243947789881017</v>
      </c>
    </row>
    <row r="334" spans="1:15" ht="12.75">
      <c r="A334" s="243">
        <v>38961</v>
      </c>
      <c r="B334" s="101"/>
      <c r="C334" s="102">
        <f>' índice sin trilla'!C213</f>
        <v>184.04916951111727</v>
      </c>
      <c r="D334" s="102">
        <f>' índice sin trilla'!D213</f>
        <v>138.7663847730844</v>
      </c>
      <c r="E334" s="247">
        <f>' índice sin trilla'!O213</f>
        <v>99.74278777833887</v>
      </c>
      <c r="F334" s="247">
        <f>' índice sin trilla'!N213</f>
        <v>103.57058158337722</v>
      </c>
      <c r="G334" s="247">
        <f>' índice sin trilla'!M213</f>
        <v>91.61397061125427</v>
      </c>
      <c r="I334" s="247">
        <f t="shared" si="24"/>
        <v>18.92920593070484</v>
      </c>
      <c r="J334" s="102">
        <f t="shared" si="25"/>
        <v>15.106839098957225</v>
      </c>
      <c r="K334" s="102">
        <f t="shared" si="26"/>
        <v>4.484089675667136</v>
      </c>
      <c r="L334" s="102">
        <f t="shared" si="27"/>
        <v>5.825404123764932</v>
      </c>
      <c r="M334" s="102">
        <f t="shared" si="28"/>
        <v>1.3985858149510255</v>
      </c>
      <c r="N334" s="256">
        <f t="shared" si="29"/>
        <v>7.397068026367193</v>
      </c>
      <c r="O334" s="256">
        <f t="shared" si="29"/>
        <v>1.606195289206358</v>
      </c>
    </row>
    <row r="335" spans="1:15" ht="12.75">
      <c r="A335" s="244">
        <v>38991</v>
      </c>
      <c r="B335" s="245"/>
      <c r="C335" s="246">
        <f>' índice sin trilla'!C214</f>
        <v>188.17180338392834</v>
      </c>
      <c r="D335" s="246">
        <f>' índice sin trilla'!D214</f>
        <v>141.57852614591886</v>
      </c>
      <c r="E335" s="248">
        <f>' índice sin trilla'!O214</f>
        <v>100.18454928280258</v>
      </c>
      <c r="F335" s="248">
        <f>' índice sin trilla'!N214</f>
        <v>104.20070873212791</v>
      </c>
      <c r="G335" s="248">
        <f>' índice sin trilla'!M214</f>
        <v>91.65571321162925</v>
      </c>
      <c r="I335" s="248">
        <f t="shared" si="24"/>
        <v>21.601024902154542</v>
      </c>
      <c r="J335" s="246">
        <f t="shared" si="25"/>
        <v>17.598534784629692</v>
      </c>
      <c r="K335" s="246">
        <f t="shared" si="26"/>
        <v>4.27869951565798</v>
      </c>
      <c r="L335" s="246">
        <f t="shared" si="27"/>
        <v>5.589876791739168</v>
      </c>
      <c r="M335" s="246">
        <f t="shared" si="28"/>
        <v>1.2434390063729595</v>
      </c>
      <c r="N335" s="257">
        <f t="shared" si="29"/>
        <v>8.737162604748661</v>
      </c>
      <c r="O335" s="257">
        <f t="shared" si="29"/>
        <v>1.9379595681966455</v>
      </c>
    </row>
    <row r="336" spans="1:15" ht="12.75">
      <c r="A336" s="243">
        <v>39022</v>
      </c>
      <c r="B336" s="101"/>
      <c r="C336" s="102">
        <f>' índice sin trilla'!C215</f>
        <v>190.39612528069162</v>
      </c>
      <c r="D336" s="102">
        <f>' índice sin trilla'!D215</f>
        <v>144.0457983099165</v>
      </c>
      <c r="E336" s="247">
        <f>' índice sin trilla'!O215</f>
        <v>100.99648084728116</v>
      </c>
      <c r="F336" s="247">
        <f>' índice sin trilla'!N215</f>
        <v>104.94337875144991</v>
      </c>
      <c r="G336" s="247">
        <f>' índice sin trilla'!M215</f>
        <v>92.614730660553</v>
      </c>
      <c r="I336" s="247">
        <f t="shared" si="24"/>
        <v>21.855757390211128</v>
      </c>
      <c r="J336" s="102">
        <f t="shared" si="25"/>
        <v>17.440390682314444</v>
      </c>
      <c r="K336" s="102">
        <f t="shared" si="26"/>
        <v>4.53472373951862</v>
      </c>
      <c r="L336" s="102">
        <f t="shared" si="27"/>
        <v>5.59445493664259</v>
      </c>
      <c r="M336" s="102">
        <f t="shared" si="28"/>
        <v>2.0697879299246935</v>
      </c>
      <c r="N336" s="256">
        <f t="shared" si="29"/>
        <v>10.198617402905441</v>
      </c>
      <c r="O336" s="256">
        <f t="shared" si="29"/>
        <v>2.309156652891353</v>
      </c>
    </row>
    <row r="337" spans="1:15" ht="12.75">
      <c r="A337" s="244">
        <v>39052</v>
      </c>
      <c r="B337" s="245"/>
      <c r="C337" s="246">
        <f>' índice sin trilla'!C216</f>
        <v>175.90884108172614</v>
      </c>
      <c r="D337" s="246">
        <f>' índice sin trilla'!D216</f>
        <v>131.94558833380486</v>
      </c>
      <c r="E337" s="248">
        <f>' índice sin trilla'!O216</f>
        <v>99.20766944249928</v>
      </c>
      <c r="F337" s="248">
        <f>' índice sin trilla'!N216</f>
        <v>102.72371292453602</v>
      </c>
      <c r="G337" s="248">
        <f>' índice sin trilla'!M216</f>
        <v>91.74089456570839</v>
      </c>
      <c r="I337" s="248">
        <f t="shared" si="24"/>
        <v>17.965584568741868</v>
      </c>
      <c r="J337" s="246">
        <f t="shared" si="25"/>
        <v>12.823193722087911</v>
      </c>
      <c r="K337" s="246">
        <f t="shared" si="26"/>
        <v>3.8832495962565883</v>
      </c>
      <c r="L337" s="246">
        <f t="shared" si="27"/>
        <v>4.833066124355101</v>
      </c>
      <c r="M337" s="246">
        <f t="shared" si="28"/>
        <v>1.692380613082678</v>
      </c>
      <c r="N337" s="257">
        <f t="shared" si="29"/>
        <v>11.160672895529977</v>
      </c>
      <c r="O337" s="257">
        <f t="shared" si="29"/>
        <v>2.5718717496427512</v>
      </c>
    </row>
    <row r="338" spans="1:15" ht="12.75">
      <c r="A338" s="243">
        <v>39083</v>
      </c>
      <c r="B338" s="101"/>
      <c r="C338" s="102">
        <f>' índice sin trilla'!C217</f>
        <v>164.33218147659065</v>
      </c>
      <c r="D338" s="102">
        <f>' índice sin trilla'!D217</f>
        <v>122.15961109745882</v>
      </c>
      <c r="E338" s="247">
        <f>' índice sin trilla'!O217</f>
        <v>95.99744679344339</v>
      </c>
      <c r="F338" s="247">
        <f>' índice sin trilla'!N217</f>
        <v>98.66811782986838</v>
      </c>
      <c r="G338" s="247">
        <f>' índice sin trilla'!M217</f>
        <v>90.32593007277994</v>
      </c>
      <c r="I338" s="247">
        <f t="shared" si="24"/>
        <v>21.228189259713194</v>
      </c>
      <c r="J338" s="102">
        <f t="shared" si="25"/>
        <v>15.474742413086817</v>
      </c>
      <c r="K338" s="102">
        <f t="shared" si="26"/>
        <v>4.389938849474961</v>
      </c>
      <c r="L338" s="102">
        <f t="shared" si="27"/>
        <v>5.640616298305989</v>
      </c>
      <c r="M338" s="102">
        <f t="shared" si="28"/>
        <v>1.5996458533199975</v>
      </c>
      <c r="N338" s="256">
        <f t="shared" si="29"/>
        <v>11.844280476126245</v>
      </c>
      <c r="O338" s="256">
        <f t="shared" si="29"/>
        <v>2.9257647430185996</v>
      </c>
    </row>
    <row r="339" spans="1:15" ht="12.75">
      <c r="A339" s="244">
        <v>39114</v>
      </c>
      <c r="B339" s="245"/>
      <c r="C339" s="246">
        <f>' índice sin trilla'!C218</f>
        <v>170.15245492117023</v>
      </c>
      <c r="D339" s="246">
        <f>' índice sin trilla'!D218</f>
        <v>128.8756166320453</v>
      </c>
      <c r="E339" s="248">
        <f>' índice sin trilla'!O218</f>
        <v>98.92913562329873</v>
      </c>
      <c r="F339" s="248">
        <f>' índice sin trilla'!N218</f>
        <v>102.3812920362906</v>
      </c>
      <c r="G339" s="248">
        <f>' índice sin trilla'!M218</f>
        <v>91.59803323307777</v>
      </c>
      <c r="I339" s="248">
        <f t="shared" si="24"/>
        <v>19.473850202639674</v>
      </c>
      <c r="J339" s="246">
        <f t="shared" si="25"/>
        <v>14.887370889096196</v>
      </c>
      <c r="K339" s="246">
        <f t="shared" si="26"/>
        <v>4.105219848431951</v>
      </c>
      <c r="L339" s="246">
        <f t="shared" si="27"/>
        <v>5.17832525968136</v>
      </c>
      <c r="M339" s="246">
        <f t="shared" si="28"/>
        <v>1.6436638374431434</v>
      </c>
      <c r="N339" s="257">
        <f t="shared" si="29"/>
        <v>12.522716066966954</v>
      </c>
      <c r="O339" s="257">
        <f t="shared" si="29"/>
        <v>3.230958302375897</v>
      </c>
    </row>
    <row r="340" spans="1:15" ht="12.75">
      <c r="A340" s="243">
        <v>39142</v>
      </c>
      <c r="B340" s="101"/>
      <c r="C340" s="102">
        <f>' índice sin trilla'!C219</f>
        <v>188.50437844406798</v>
      </c>
      <c r="D340" s="102">
        <f>' índice sin trilla'!D219</f>
        <v>141.922172680052</v>
      </c>
      <c r="E340" s="247">
        <f>' índice sin trilla'!O219</f>
        <v>99.71371177673967</v>
      </c>
      <c r="F340" s="247">
        <f>' índice sin trilla'!N219</f>
        <v>103.4396804895879</v>
      </c>
      <c r="G340" s="247">
        <f>' índice sin trilla'!M219</f>
        <v>91.80113341445835</v>
      </c>
      <c r="I340" s="247">
        <f t="shared" si="24"/>
        <v>18.516271634902616</v>
      </c>
      <c r="J340" s="102">
        <f t="shared" si="25"/>
        <v>14.938596389382685</v>
      </c>
      <c r="K340" s="102">
        <f t="shared" si="26"/>
        <v>3.9542753530957153</v>
      </c>
      <c r="L340" s="102">
        <f t="shared" si="27"/>
        <v>4.7686055435328445</v>
      </c>
      <c r="M340" s="102">
        <f t="shared" si="28"/>
        <v>2.056143088235829</v>
      </c>
      <c r="N340" s="256">
        <f t="shared" si="29"/>
        <v>12.78695903769378</v>
      </c>
      <c r="O340" s="256">
        <f t="shared" si="29"/>
        <v>3.449264147141995</v>
      </c>
    </row>
    <row r="341" spans="1:15" ht="12.75">
      <c r="A341" s="244">
        <v>39173</v>
      </c>
      <c r="B341" s="245"/>
      <c r="C341" s="246">
        <f>' índice sin trilla'!C220</f>
        <v>173.081426745013</v>
      </c>
      <c r="D341" s="246">
        <f>' índice sin trilla'!D220</f>
        <v>129.95446741117667</v>
      </c>
      <c r="E341" s="248">
        <f>' índice sin trilla'!O220</f>
        <v>99.8906199888769</v>
      </c>
      <c r="F341" s="248">
        <f>' índice sin trilla'!N220</f>
        <v>103.73835065790472</v>
      </c>
      <c r="G341" s="248">
        <f>' índice sin trilla'!M220</f>
        <v>91.71946430239711</v>
      </c>
      <c r="I341" s="248">
        <f t="shared" si="24"/>
        <v>16.06401052461768</v>
      </c>
      <c r="J341" s="246">
        <f t="shared" si="25"/>
        <v>14.34628734950396</v>
      </c>
      <c r="K341" s="246">
        <f t="shared" si="26"/>
        <v>3.9646334963899132</v>
      </c>
      <c r="L341" s="246">
        <f t="shared" si="27"/>
        <v>4.476878260112471</v>
      </c>
      <c r="M341" s="246">
        <f t="shared" si="28"/>
        <v>2.7545507889988885</v>
      </c>
      <c r="N341" s="257">
        <f t="shared" si="29"/>
        <v>14.180473073768773</v>
      </c>
      <c r="O341" s="257">
        <f t="shared" si="29"/>
        <v>3.7060308751273308</v>
      </c>
    </row>
    <row r="342" spans="1:15" ht="12.75">
      <c r="A342" s="243">
        <v>39203</v>
      </c>
      <c r="B342" s="101"/>
      <c r="C342" s="102">
        <f>' índice sin trilla'!C221</f>
        <v>186.6483800213664</v>
      </c>
      <c r="D342" s="102">
        <f>' índice sin trilla'!D221</f>
        <v>141.04848831934558</v>
      </c>
      <c r="E342" s="247">
        <f>' índice sin trilla'!O221</f>
        <v>100.76516602159502</v>
      </c>
      <c r="F342" s="247">
        <f>' índice sin trilla'!N221</f>
        <v>104.84742768375607</v>
      </c>
      <c r="G342" s="247">
        <f>' índice sin trilla'!M221</f>
        <v>92.09595331838524</v>
      </c>
      <c r="I342" s="247">
        <f t="shared" si="24"/>
        <v>12.111575956835319</v>
      </c>
      <c r="J342" s="102">
        <f t="shared" si="25"/>
        <v>12.334940302286412</v>
      </c>
      <c r="K342" s="102">
        <f t="shared" si="26"/>
        <v>4.242190080567676</v>
      </c>
      <c r="L342" s="102">
        <f t="shared" si="27"/>
        <v>4.936319589718963</v>
      </c>
      <c r="M342" s="102">
        <f t="shared" si="28"/>
        <v>2.6013591062380437</v>
      </c>
      <c r="N342" s="256">
        <f t="shared" si="29"/>
        <v>14.265701994935576</v>
      </c>
      <c r="O342" s="256">
        <f t="shared" si="29"/>
        <v>3.9264629797989947</v>
      </c>
    </row>
    <row r="343" spans="1:15" ht="12.75">
      <c r="A343" s="244">
        <v>39234</v>
      </c>
      <c r="B343" s="245"/>
      <c r="C343" s="246">
        <f>' índice sin trilla'!C222</f>
        <v>184.07231643544202</v>
      </c>
      <c r="D343" s="246">
        <f>' índice sin trilla'!D222</f>
        <v>140.43422840924094</v>
      </c>
      <c r="E343" s="248">
        <f>' índice sin trilla'!O222</f>
        <v>100.55097329238593</v>
      </c>
      <c r="F343" s="248">
        <f>' índice sin trilla'!N222</f>
        <v>104.62098399867321</v>
      </c>
      <c r="G343" s="248">
        <f>' índice sin trilla'!M222</f>
        <v>91.90777708470655</v>
      </c>
      <c r="I343" s="248">
        <f t="shared" si="24"/>
        <v>10.049778467779946</v>
      </c>
      <c r="J343" s="246">
        <f t="shared" si="25"/>
        <v>12.396566431914868</v>
      </c>
      <c r="K343" s="246">
        <f t="shared" si="26"/>
        <v>3.3290839915250503</v>
      </c>
      <c r="L343" s="246">
        <f t="shared" si="27"/>
        <v>3.9857758821756573</v>
      </c>
      <c r="M343" s="246">
        <f t="shared" si="28"/>
        <v>1.7753534790277525</v>
      </c>
      <c r="N343" s="257">
        <f t="shared" si="29"/>
        <v>14.469840591018102</v>
      </c>
      <c r="O343" s="257">
        <f t="shared" si="29"/>
        <v>3.9917429133542015</v>
      </c>
    </row>
    <row r="344" spans="1:15" ht="12.75">
      <c r="A344" s="243">
        <v>39264</v>
      </c>
      <c r="B344" s="101"/>
      <c r="C344" s="102">
        <f>' índice sin trilla'!C223</f>
        <v>181.33609974774964</v>
      </c>
      <c r="D344" s="102">
        <f>' índice sin trilla'!D223</f>
        <v>139.97907016948866</v>
      </c>
      <c r="E344" s="247">
        <f>' índice sin trilla'!O223</f>
        <v>100.56071896240432</v>
      </c>
      <c r="F344" s="247">
        <f>' índice sin trilla'!N223</f>
        <v>104.42534535712488</v>
      </c>
      <c r="G344" s="247">
        <f>' índice sin trilla'!M223</f>
        <v>92.35368300858076</v>
      </c>
      <c r="I344" s="247">
        <f t="shared" si="24"/>
        <v>6.483530260671966</v>
      </c>
      <c r="J344" s="102">
        <f t="shared" si="25"/>
        <v>9.946901636805073</v>
      </c>
      <c r="K344" s="102">
        <f t="shared" si="26"/>
        <v>2.991680456550583</v>
      </c>
      <c r="L344" s="102">
        <f t="shared" si="27"/>
        <v>3.290971818938049</v>
      </c>
      <c r="M344" s="102">
        <f t="shared" si="28"/>
        <v>2.280052041421987</v>
      </c>
      <c r="N344" s="256">
        <f t="shared" si="29"/>
        <v>14.131092347830698</v>
      </c>
      <c r="O344" s="256">
        <f t="shared" si="29"/>
        <v>3.979914399844664</v>
      </c>
    </row>
    <row r="345" spans="1:15" ht="12.75">
      <c r="A345" s="244">
        <v>39295</v>
      </c>
      <c r="B345" s="245"/>
      <c r="C345" s="246">
        <f>' índice sin trilla'!C224</f>
        <v>192.2631139529695</v>
      </c>
      <c r="D345" s="246">
        <f>' índice sin trilla'!D224</f>
        <v>147.6512198991094</v>
      </c>
      <c r="E345" s="248">
        <f>' índice sin trilla'!O224</f>
        <v>101.3361058757503</v>
      </c>
      <c r="F345" s="248">
        <f>' índice sin trilla'!N224</f>
        <v>105.63770420000041</v>
      </c>
      <c r="G345" s="248">
        <f>' índice sin trilla'!M224</f>
        <v>92.20110329069948</v>
      </c>
      <c r="I345" s="248">
        <f t="shared" si="24"/>
        <v>5.731765143473866</v>
      </c>
      <c r="J345" s="246">
        <f t="shared" si="25"/>
        <v>7.667403526676697</v>
      </c>
      <c r="K345" s="246">
        <f t="shared" si="26"/>
        <v>2.609271976488814</v>
      </c>
      <c r="L345" s="246">
        <f t="shared" si="27"/>
        <v>3.2654689067771026</v>
      </c>
      <c r="M345" s="246">
        <f t="shared" si="28"/>
        <v>1.0469733913945456</v>
      </c>
      <c r="N345" s="257">
        <f t="shared" si="29"/>
        <v>13.633230448942179</v>
      </c>
      <c r="O345" s="257">
        <f t="shared" si="29"/>
        <v>3.8906336674291886</v>
      </c>
    </row>
    <row r="346" spans="1:15" ht="12.75">
      <c r="A346" s="243">
        <v>39326</v>
      </c>
      <c r="B346" s="101"/>
      <c r="C346" s="102">
        <f>' índice sin trilla'!C225</f>
        <v>192.70632419861735</v>
      </c>
      <c r="D346" s="102">
        <f>' índice sin trilla'!D225</f>
        <v>147.14409302544811</v>
      </c>
      <c r="E346" s="247">
        <f>' índice sin trilla'!O225</f>
        <v>101.92834979301045</v>
      </c>
      <c r="F346" s="247">
        <f>' índice sin trilla'!N225</f>
        <v>106.19527337172431</v>
      </c>
      <c r="G346" s="247">
        <f>' índice sin trilla'!M225</f>
        <v>92.86698353246811</v>
      </c>
      <c r="I346" s="247">
        <f t="shared" si="24"/>
        <v>4.703718419646097</v>
      </c>
      <c r="J346" s="102">
        <f t="shared" si="25"/>
        <v>6.037274997156716</v>
      </c>
      <c r="K346" s="102">
        <f t="shared" si="26"/>
        <v>2.1911980438411582</v>
      </c>
      <c r="L346" s="102">
        <f t="shared" si="27"/>
        <v>2.5342058992245287</v>
      </c>
      <c r="M346" s="102">
        <f t="shared" si="28"/>
        <v>1.3677094365124098</v>
      </c>
      <c r="N346" s="256">
        <f t="shared" si="29"/>
        <v>12.794651264211222</v>
      </c>
      <c r="O346" s="256">
        <f t="shared" si="29"/>
        <v>3.6952134981453444</v>
      </c>
    </row>
    <row r="347" spans="1:15" ht="12.75">
      <c r="A347" s="244">
        <v>39356</v>
      </c>
      <c r="B347" s="245"/>
      <c r="C347" s="246">
        <f>' índice sin trilla'!C226</f>
        <v>200.29111796188076</v>
      </c>
      <c r="D347" s="246">
        <f>' índice sin trilla'!D226</f>
        <v>153.2973674033347</v>
      </c>
      <c r="E347" s="248">
        <f>' índice sin trilla'!O226</f>
        <v>102.67946758233535</v>
      </c>
      <c r="F347" s="248">
        <f>' índice sin trilla'!N226</f>
        <v>107.17667436716863</v>
      </c>
      <c r="G347" s="248">
        <f>' índice sin trilla'!M226</f>
        <v>93.1290650323432</v>
      </c>
      <c r="I347" s="248">
        <f aca="true" t="shared" si="30" ref="I347:M349">((C347/C335)-1)*100</f>
        <v>6.440558234554028</v>
      </c>
      <c r="J347" s="246">
        <f t="shared" si="30"/>
        <v>8.277273098137595</v>
      </c>
      <c r="K347" s="246">
        <f t="shared" si="30"/>
        <v>2.4903224273536084</v>
      </c>
      <c r="L347" s="246">
        <f t="shared" si="30"/>
        <v>2.855993659977041</v>
      </c>
      <c r="M347" s="246">
        <f t="shared" si="30"/>
        <v>1.6074849772998334</v>
      </c>
      <c r="N347" s="257">
        <f t="shared" si="29"/>
        <v>11.97726029522097</v>
      </c>
      <c r="O347" s="257">
        <f t="shared" si="29"/>
        <v>3.5430108680805095</v>
      </c>
    </row>
    <row r="348" spans="1:15" ht="12.75">
      <c r="A348" s="243">
        <v>39387</v>
      </c>
      <c r="B348" s="101"/>
      <c r="C348" s="102">
        <f>' índice sin trilla'!C227</f>
        <v>203.4144416815617</v>
      </c>
      <c r="D348" s="102">
        <f>' índice sin trilla'!D227</f>
        <v>154.34470578195598</v>
      </c>
      <c r="E348" s="247">
        <f>' índice sin trilla'!O227</f>
        <v>103.66232705716736</v>
      </c>
      <c r="F348" s="247">
        <f>' índice sin trilla'!N227</f>
        <v>108.39297576500479</v>
      </c>
      <c r="G348" s="247">
        <f>' índice sin trilla'!M227</f>
        <v>93.61618027227532</v>
      </c>
      <c r="I348" s="247">
        <f t="shared" si="30"/>
        <v>6.837490196650697</v>
      </c>
      <c r="J348" s="102">
        <f t="shared" si="30"/>
        <v>7.1497451455551975</v>
      </c>
      <c r="K348" s="102">
        <f t="shared" si="30"/>
        <v>2.639543662830479</v>
      </c>
      <c r="L348" s="102">
        <f t="shared" si="30"/>
        <v>3.2871030593792705</v>
      </c>
      <c r="M348" s="102">
        <f t="shared" si="30"/>
        <v>1.081307049731417</v>
      </c>
      <c r="N348" s="256">
        <f t="shared" si="29"/>
        <v>11.073812651468273</v>
      </c>
      <c r="O348" s="256">
        <f t="shared" si="29"/>
        <v>3.3825515536784145</v>
      </c>
    </row>
    <row r="349" spans="1:15" ht="12.75">
      <c r="A349" s="244">
        <v>39417</v>
      </c>
      <c r="B349" s="245"/>
      <c r="C349" s="246">
        <f>' índice sin trilla'!C228</f>
        <v>192.12118705364423</v>
      </c>
      <c r="D349" s="246">
        <f>' índice sin trilla'!D228</f>
        <v>143.33797851756165</v>
      </c>
      <c r="E349" s="248">
        <f>' índice sin trilla'!O228</f>
        <v>101.44380366444993</v>
      </c>
      <c r="F349" s="248">
        <f>' índice sin trilla'!N228</f>
        <v>105.10100525372354</v>
      </c>
      <c r="G349" s="248">
        <f>' índice sin trilla'!M228</f>
        <v>93.67726121818606</v>
      </c>
      <c r="I349" s="248">
        <f t="shared" si="30"/>
        <v>9.216333796654341</v>
      </c>
      <c r="J349" s="246">
        <f t="shared" si="30"/>
        <v>8.634157706687052</v>
      </c>
      <c r="K349" s="246">
        <f t="shared" si="30"/>
        <v>2.25399329962761</v>
      </c>
      <c r="L349" s="246">
        <f t="shared" si="30"/>
        <v>2.3142585694249096</v>
      </c>
      <c r="M349" s="246">
        <f t="shared" si="30"/>
        <v>2.1106908338361263</v>
      </c>
      <c r="N349" s="257">
        <f t="shared" si="29"/>
        <v>10.728886508803658</v>
      </c>
      <c r="O349" s="257">
        <f t="shared" si="29"/>
        <v>3.2459304882025863</v>
      </c>
    </row>
    <row r="350" spans="1:15" ht="12.75">
      <c r="A350" s="243">
        <v>39448</v>
      </c>
      <c r="B350" s="101"/>
      <c r="C350" s="102">
        <f>' índice sin trilla'!C229</f>
        <v>177.04109888522208</v>
      </c>
      <c r="D350" s="102">
        <f>' índice sin trilla'!D229</f>
        <v>129.3430320388319</v>
      </c>
      <c r="E350" s="247">
        <f>' índice sin trilla'!O229</f>
        <v>98.70317745203306</v>
      </c>
      <c r="F350" s="247">
        <f>' índice sin trilla'!N229</f>
        <v>101.92442691215494</v>
      </c>
      <c r="G350" s="247">
        <f>' índice sin trilla'!M229</f>
        <v>91.86243595847752</v>
      </c>
      <c r="I350" s="247">
        <f aca="true" t="shared" si="31" ref="I350:M353">((C350/C338)-1)*100</f>
        <v>7.733675348575497</v>
      </c>
      <c r="J350" s="102">
        <f t="shared" si="31"/>
        <v>5.880356753626326</v>
      </c>
      <c r="K350" s="102">
        <f t="shared" si="31"/>
        <v>2.8185443977604585</v>
      </c>
      <c r="L350" s="102">
        <f t="shared" si="31"/>
        <v>3.3002647196547885</v>
      </c>
      <c r="M350" s="102">
        <f t="shared" si="31"/>
        <v>1.701068435674613</v>
      </c>
      <c r="N350" s="256">
        <f t="shared" si="29"/>
        <v>10.019536251466231</v>
      </c>
      <c r="O350" s="256">
        <f t="shared" si="29"/>
        <v>3.1213226688313833</v>
      </c>
    </row>
    <row r="351" spans="1:15" ht="12.75">
      <c r="A351" s="244">
        <v>39479</v>
      </c>
      <c r="B351" s="245"/>
      <c r="C351" s="246">
        <f>' índice sin trilla'!C230</f>
        <v>191.68566374454167</v>
      </c>
      <c r="D351" s="246">
        <f>' índice sin trilla'!D230</f>
        <v>140.0921708205737</v>
      </c>
      <c r="E351" s="248">
        <f>' índice sin trilla'!O230</f>
        <v>100.78699854833832</v>
      </c>
      <c r="F351" s="248">
        <f>' índice sin trilla'!N230</f>
        <v>104.33537835802551</v>
      </c>
      <c r="G351" s="248">
        <f>' índice sin trilla'!M230</f>
        <v>93.25155328105265</v>
      </c>
      <c r="I351" s="248">
        <f t="shared" si="31"/>
        <v>12.655244282750754</v>
      </c>
      <c r="J351" s="246">
        <f t="shared" si="31"/>
        <v>8.703395166327654</v>
      </c>
      <c r="K351" s="246">
        <f t="shared" si="31"/>
        <v>1.877973473976291</v>
      </c>
      <c r="L351" s="246">
        <f t="shared" si="31"/>
        <v>1.9086361217655279</v>
      </c>
      <c r="M351" s="246">
        <f t="shared" si="31"/>
        <v>1.8051916505318122</v>
      </c>
      <c r="N351" s="257">
        <f t="shared" si="29"/>
        <v>9.560612705234629</v>
      </c>
      <c r="O351" s="257">
        <f t="shared" si="29"/>
        <v>2.937447305656038</v>
      </c>
    </row>
    <row r="352" spans="1:15" ht="12.75">
      <c r="A352" s="243">
        <v>39508</v>
      </c>
      <c r="B352" s="101"/>
      <c r="C352" s="102">
        <f>' índice sin trilla'!C231</f>
        <v>178.67536343798517</v>
      </c>
      <c r="D352" s="102">
        <f>' índice sin trilla'!D231</f>
        <v>128.92409881547678</v>
      </c>
      <c r="E352" s="247">
        <f>' índice sin trilla'!O231</f>
        <v>100.58065199092204</v>
      </c>
      <c r="F352" s="247">
        <f>' índice sin trilla'!N231</f>
        <v>103.89686309078203</v>
      </c>
      <c r="G352" s="247">
        <f>' índice sin trilla'!M231</f>
        <v>93.53824712503392</v>
      </c>
      <c r="I352" s="247">
        <f t="shared" si="31"/>
        <v>-5.214210453471891</v>
      </c>
      <c r="J352" s="102">
        <f t="shared" si="31"/>
        <v>-9.158592783016328</v>
      </c>
      <c r="K352" s="102">
        <f t="shared" si="31"/>
        <v>0.8694292878430376</v>
      </c>
      <c r="L352" s="102">
        <f t="shared" si="31"/>
        <v>0.44197990464611703</v>
      </c>
      <c r="M352" s="102">
        <f t="shared" si="31"/>
        <v>1.892257367600192</v>
      </c>
      <c r="N352" s="256">
        <f aca="true" t="shared" si="32" ref="N352:N360">+(((SUM(D341:D352))/(SUM(D329:D340)))-1)*100</f>
        <v>7.456092413169024</v>
      </c>
      <c r="O352" s="256">
        <f aca="true" t="shared" si="33" ref="O352:O361">+(((SUM(E341:E352))/(SUM(E329:E340)))-1)*100</f>
        <v>2.6803041557311724</v>
      </c>
    </row>
    <row r="353" spans="1:15" ht="12.75">
      <c r="A353" s="244">
        <v>39539</v>
      </c>
      <c r="B353" s="245"/>
      <c r="C353" s="246">
        <f>' índice sin trilla'!C232</f>
        <v>191.78742853559743</v>
      </c>
      <c r="D353" s="246">
        <f>' índice sin trilla'!D232</f>
        <v>141.89516518906717</v>
      </c>
      <c r="E353" s="248">
        <f>' índice sin trilla'!O232</f>
        <v>100.87761349842262</v>
      </c>
      <c r="F353" s="248">
        <f>' índice sin trilla'!N232</f>
        <v>104.76948678461966</v>
      </c>
      <c r="G353" s="248">
        <f>' índice sin trilla'!M232</f>
        <v>92.61271523266045</v>
      </c>
      <c r="I353" s="248">
        <f t="shared" si="31"/>
        <v>10.807630918216592</v>
      </c>
      <c r="J353" s="246">
        <f t="shared" si="31"/>
        <v>9.188370369838905</v>
      </c>
      <c r="K353" s="246">
        <f t="shared" si="31"/>
        <v>0.9880742652869978</v>
      </c>
      <c r="L353" s="246">
        <f t="shared" si="31"/>
        <v>0.9939777528517713</v>
      </c>
      <c r="M353" s="246">
        <f t="shared" si="31"/>
        <v>0.973894622103666</v>
      </c>
      <c r="N353" s="257">
        <f t="shared" si="32"/>
        <v>7.106104412838654</v>
      </c>
      <c r="O353" s="257">
        <f t="shared" si="33"/>
        <v>2.4335287786417137</v>
      </c>
    </row>
    <row r="354" spans="1:15" ht="12.75">
      <c r="A354" s="243">
        <v>39569</v>
      </c>
      <c r="B354" s="101"/>
      <c r="C354" s="102">
        <f>' índice sin trilla'!C233</f>
        <v>188.7663470700197</v>
      </c>
      <c r="D354" s="102">
        <f>' índice sin trilla'!D233</f>
        <v>135.3723795168548</v>
      </c>
      <c r="E354" s="247">
        <f>' índice sin trilla'!O233</f>
        <v>100.58162356177327</v>
      </c>
      <c r="F354" s="247">
        <f>' índice sin trilla'!N233</f>
        <v>104.34215093557289</v>
      </c>
      <c r="G354" s="247">
        <f>' índice sin trilla'!M233</f>
        <v>92.59565539567251</v>
      </c>
      <c r="I354" s="247">
        <f aca="true" t="shared" si="34" ref="I354:M360">((C354/C342)-1)*100</f>
        <v>1.1347363681435851</v>
      </c>
      <c r="J354" s="102">
        <f t="shared" si="34"/>
        <v>-4.024225193849363</v>
      </c>
      <c r="K354" s="102">
        <f t="shared" si="34"/>
        <v>-0.18214871970976265</v>
      </c>
      <c r="L354" s="102">
        <f t="shared" si="34"/>
        <v>-0.48191620848077044</v>
      </c>
      <c r="M354" s="102">
        <f t="shared" si="34"/>
        <v>0.5425885278148357</v>
      </c>
      <c r="N354" s="256">
        <f t="shared" si="32"/>
        <v>5.722951538415311</v>
      </c>
      <c r="O354" s="256">
        <f t="shared" si="33"/>
        <v>2.0648562296162964</v>
      </c>
    </row>
    <row r="355" spans="1:15" ht="12.75">
      <c r="A355" s="244">
        <v>39600</v>
      </c>
      <c r="B355" s="245"/>
      <c r="C355" s="246">
        <f>' índice sin trilla'!C234</f>
        <v>183.55453951239642</v>
      </c>
      <c r="D355" s="246">
        <f>' índice sin trilla'!D234</f>
        <v>131.8011582785642</v>
      </c>
      <c r="E355" s="248">
        <f>' índice sin trilla'!O234</f>
        <v>99.78472580844083</v>
      </c>
      <c r="F355" s="248">
        <f>' índice sin trilla'!N234</f>
        <v>103.38609057215179</v>
      </c>
      <c r="G355" s="248">
        <f>' índice sin trilla'!M234</f>
        <v>92.13676011142388</v>
      </c>
      <c r="I355" s="248">
        <f t="shared" si="34"/>
        <v>-0.28128994792500084</v>
      </c>
      <c r="J355" s="246">
        <f t="shared" si="34"/>
        <v>-6.147411659156921</v>
      </c>
      <c r="K355" s="246">
        <f t="shared" si="34"/>
        <v>-0.7620487985899316</v>
      </c>
      <c r="L355" s="246">
        <f t="shared" si="34"/>
        <v>-1.1803496577102446</v>
      </c>
      <c r="M355" s="246">
        <f t="shared" si="34"/>
        <v>0.2491443422750761</v>
      </c>
      <c r="N355" s="257">
        <f t="shared" si="32"/>
        <v>4.184144551195823</v>
      </c>
      <c r="O355" s="257">
        <f t="shared" si="33"/>
        <v>1.7232933835099162</v>
      </c>
    </row>
    <row r="356" spans="1:15" ht="12.75">
      <c r="A356" s="243">
        <v>39630</v>
      </c>
      <c r="B356" s="101"/>
      <c r="C356" s="102">
        <f>' índice sin trilla'!C235</f>
        <v>195.79184985370435</v>
      </c>
      <c r="D356" s="102">
        <f>' índice sin trilla'!D235</f>
        <v>141.24836938573105</v>
      </c>
      <c r="E356" s="247">
        <f>' índice sin trilla'!O235</f>
        <v>99.0861345753267</v>
      </c>
      <c r="F356" s="247">
        <f>' índice sin trilla'!N235</f>
        <v>102.29332060330715</v>
      </c>
      <c r="G356" s="247">
        <f>' índice sin trilla'!M235</f>
        <v>92.27525860599788</v>
      </c>
      <c r="I356" s="247">
        <f t="shared" si="34"/>
        <v>7.971799396845736</v>
      </c>
      <c r="J356" s="102">
        <f t="shared" si="34"/>
        <v>0.9067778595082121</v>
      </c>
      <c r="K356" s="102">
        <f t="shared" si="34"/>
        <v>-1.4663622160745682</v>
      </c>
      <c r="L356" s="102">
        <f t="shared" si="34"/>
        <v>-2.041673644005104</v>
      </c>
      <c r="M356" s="102">
        <f t="shared" si="34"/>
        <v>-0.08491746081810136</v>
      </c>
      <c r="N356" s="256">
        <f t="shared" si="32"/>
        <v>3.4560853840500894</v>
      </c>
      <c r="O356" s="256">
        <f t="shared" si="33"/>
        <v>1.3513369685434817</v>
      </c>
    </row>
    <row r="357" spans="1:15" ht="12.75">
      <c r="A357" s="244">
        <v>39661</v>
      </c>
      <c r="B357" s="245"/>
      <c r="C357" s="246">
        <f>' índice sin trilla'!C236</f>
        <v>187.1825402506972</v>
      </c>
      <c r="D357" s="246">
        <f>' índice sin trilla'!D236</f>
        <v>134.10436457111894</v>
      </c>
      <c r="E357" s="248">
        <f>' índice sin trilla'!O236</f>
        <v>98.53200195228547</v>
      </c>
      <c r="F357" s="248">
        <f>' índice sin trilla'!N236</f>
        <v>101.61456234653095</v>
      </c>
      <c r="G357" s="248">
        <f>' índice sin trilla'!M236</f>
        <v>91.9857846982799</v>
      </c>
      <c r="I357" s="248">
        <f t="shared" si="34"/>
        <v>-2.642510878875637</v>
      </c>
      <c r="J357" s="246">
        <f t="shared" si="34"/>
        <v>-9.174902406662866</v>
      </c>
      <c r="K357" s="246">
        <f t="shared" si="34"/>
        <v>-2.7671321087697875</v>
      </c>
      <c r="L357" s="246">
        <f t="shared" si="34"/>
        <v>-3.8084336307163458</v>
      </c>
      <c r="M357" s="246">
        <f t="shared" si="34"/>
        <v>-0.23353147059499424</v>
      </c>
      <c r="N357" s="257">
        <f t="shared" si="32"/>
        <v>1.9743070701443655</v>
      </c>
      <c r="O357" s="257">
        <f t="shared" si="33"/>
        <v>0.8992179076097617</v>
      </c>
    </row>
    <row r="358" spans="1:15" ht="12.75">
      <c r="A358" s="243">
        <v>39692</v>
      </c>
      <c r="B358" s="101"/>
      <c r="C358" s="102">
        <f>' índice sin trilla'!C237</f>
        <v>201.5768166155987</v>
      </c>
      <c r="D358" s="102">
        <f>' índice sin trilla'!D237</f>
        <v>142.15940822972468</v>
      </c>
      <c r="E358" s="247">
        <f>' índice sin trilla'!O237</f>
        <v>99.19655733728375</v>
      </c>
      <c r="F358" s="247">
        <f>' índice sin trilla'!N237</f>
        <v>102.53140786840193</v>
      </c>
      <c r="G358" s="247">
        <f>' índice sin trilla'!M237</f>
        <v>92.11456921887125</v>
      </c>
      <c r="I358" s="247">
        <f t="shared" si="34"/>
        <v>4.603114326356383</v>
      </c>
      <c r="J358" s="102">
        <f t="shared" si="34"/>
        <v>-3.387621407854513</v>
      </c>
      <c r="K358" s="102">
        <f t="shared" si="34"/>
        <v>-2.6801105494930977</v>
      </c>
      <c r="L358" s="102">
        <f t="shared" si="34"/>
        <v>-3.450121071299894</v>
      </c>
      <c r="M358" s="102">
        <f t="shared" si="34"/>
        <v>-0.8102064748703675</v>
      </c>
      <c r="N358" s="256">
        <f t="shared" si="32"/>
        <v>1.1577755760024289</v>
      </c>
      <c r="O358" s="256">
        <f t="shared" si="33"/>
        <v>0.4878215091887572</v>
      </c>
    </row>
    <row r="359" spans="1:15" ht="12.75">
      <c r="A359" s="244">
        <v>39722</v>
      </c>
      <c r="B359" s="245"/>
      <c r="C359" s="246">
        <f>' índice sin trilla'!C238</f>
        <v>204.27049371355162</v>
      </c>
      <c r="D359" s="246">
        <f>' índice sin trilla'!D238</f>
        <v>142.23616970743743</v>
      </c>
      <c r="E359" s="248">
        <f>' índice sin trilla'!O238</f>
        <v>98.80157937634235</v>
      </c>
      <c r="F359" s="248">
        <f>' índice sin trilla'!N238</f>
        <v>102.32163426457532</v>
      </c>
      <c r="G359" s="248">
        <f>' índice sin trilla'!M238</f>
        <v>91.32628575763042</v>
      </c>
      <c r="I359" s="248">
        <f t="shared" si="34"/>
        <v>1.9867959159468151</v>
      </c>
      <c r="J359" s="246">
        <f t="shared" si="34"/>
        <v>-7.215517058942433</v>
      </c>
      <c r="K359" s="246">
        <f t="shared" si="34"/>
        <v>-3.776692942903559</v>
      </c>
      <c r="L359" s="246">
        <f t="shared" si="34"/>
        <v>-4.529940988802084</v>
      </c>
      <c r="M359" s="246">
        <f t="shared" si="34"/>
        <v>-1.9357858624337032</v>
      </c>
      <c r="N359" s="257">
        <f t="shared" si="32"/>
        <v>-0.21569146108644244</v>
      </c>
      <c r="O359" s="257">
        <f t="shared" si="33"/>
        <v>-0.04312907201441396</v>
      </c>
    </row>
    <row r="360" spans="1:15" ht="12.75">
      <c r="A360" s="243">
        <v>39753</v>
      </c>
      <c r="B360" s="101"/>
      <c r="C360" s="102">
        <f>' índice sin trilla'!C239</f>
        <v>190.84998271754924</v>
      </c>
      <c r="D360" s="102">
        <f>' índice sin trilla'!D239</f>
        <v>133.99368340505708</v>
      </c>
      <c r="E360" s="247">
        <f>' índice sin trilla'!O239</f>
        <v>99.4714675824398</v>
      </c>
      <c r="F360" s="247">
        <f>' índice sin trilla'!N239</f>
        <v>102.90837219318252</v>
      </c>
      <c r="G360" s="247">
        <f>' índice sin trilla'!M239</f>
        <v>92.17275437467394</v>
      </c>
      <c r="I360" s="247">
        <f t="shared" si="34"/>
        <v>-6.17677823666114</v>
      </c>
      <c r="J360" s="102">
        <f t="shared" si="34"/>
        <v>-13.185435984859083</v>
      </c>
      <c r="K360" s="102">
        <f t="shared" si="34"/>
        <v>-4.042798954741189</v>
      </c>
      <c r="L360" s="102">
        <f t="shared" si="34"/>
        <v>-5.059925270169585</v>
      </c>
      <c r="M360" s="102">
        <f t="shared" si="34"/>
        <v>-1.5418551508972977</v>
      </c>
      <c r="N360" s="256">
        <f t="shared" si="32"/>
        <v>-2.040120056207817</v>
      </c>
      <c r="O360" s="256">
        <f t="shared" si="33"/>
        <v>-0.611950225350455</v>
      </c>
    </row>
    <row r="361" spans="1:15" ht="12.75">
      <c r="A361" s="244">
        <v>39783</v>
      </c>
      <c r="B361" s="245"/>
      <c r="C361" s="246">
        <f>' índice sin trilla'!C240</f>
        <v>184.41995397541504</v>
      </c>
      <c r="D361" s="246">
        <f>' índice sin trilla'!D240</f>
        <v>130.40085371856864</v>
      </c>
      <c r="E361" s="248">
        <f>' índice sin trilla'!O240</f>
        <v>96.65402876231121</v>
      </c>
      <c r="F361" s="248">
        <f>' índice sin trilla'!N240</f>
        <v>99.12479302802757</v>
      </c>
      <c r="G361" s="248">
        <f>' índice sin trilla'!M240</f>
        <v>91.40704002625704</v>
      </c>
      <c r="I361" s="248">
        <f aca="true" t="shared" si="35" ref="I361:M362">((C361/C349)-1)*100</f>
        <v>-4.008528781408605</v>
      </c>
      <c r="J361" s="246">
        <f t="shared" si="35"/>
        <v>-9.02560851826717</v>
      </c>
      <c r="K361" s="246">
        <f t="shared" si="35"/>
        <v>-4.721604207569019</v>
      </c>
      <c r="L361" s="246">
        <f t="shared" si="35"/>
        <v>-5.686160861419776</v>
      </c>
      <c r="M361" s="246">
        <f t="shared" si="35"/>
        <v>-2.423449578272141</v>
      </c>
      <c r="N361" s="257">
        <f>+(((SUM(D350:D361))/(SUM(D338:D349)))-1)*100</f>
        <v>-3.4658580396579874</v>
      </c>
      <c r="O361" s="257">
        <f t="shared" si="33"/>
        <v>-1.1926930837907412</v>
      </c>
    </row>
    <row r="362" spans="1:15" ht="12.75">
      <c r="A362" s="243">
        <v>39814</v>
      </c>
      <c r="B362" s="101"/>
      <c r="C362" s="102">
        <f>' índice sin trilla'!C241</f>
        <v>164.38330549136916</v>
      </c>
      <c r="D362" s="102">
        <f>' índice sin trilla'!D241</f>
        <v>116.66505885747877</v>
      </c>
      <c r="E362" s="247">
        <f>' índice sin trilla'!O241</f>
        <v>93.1129898551457</v>
      </c>
      <c r="F362" s="247">
        <f>' índice sin trilla'!N241</f>
        <v>94.94056912880754</v>
      </c>
      <c r="G362" s="247">
        <f>' índice sin trilla'!M241</f>
        <v>89.23188796444407</v>
      </c>
      <c r="I362" s="247">
        <f t="shared" si="35"/>
        <v>-7.1496355781541565</v>
      </c>
      <c r="J362" s="102">
        <f t="shared" si="35"/>
        <v>-9.801821545011325</v>
      </c>
      <c r="K362" s="102">
        <f t="shared" si="35"/>
        <v>-5.663634891190849</v>
      </c>
      <c r="L362" s="102">
        <f t="shared" si="35"/>
        <v>-6.851996125881133</v>
      </c>
      <c r="M362" s="102">
        <f t="shared" si="35"/>
        <v>-2.8635730879404075</v>
      </c>
      <c r="N362" s="256">
        <f>+(((SUM(D351:D362))/(SUM(D339:D350)))-1)*100</f>
        <v>-4.621343346188955</v>
      </c>
      <c r="O362" s="256">
        <f>+(((SUM(E351:E362))/(SUM(E339:E350)))-1)*100</f>
        <v>-1.875546830677366</v>
      </c>
    </row>
    <row r="363" spans="1:15" ht="12.75">
      <c r="A363" s="244">
        <v>39845</v>
      </c>
      <c r="B363" s="245"/>
      <c r="C363" s="246">
        <f>' índice sin trilla'!C242</f>
        <v>171.7062569592612</v>
      </c>
      <c r="D363" s="246">
        <f>' índice sin trilla'!D242</f>
        <v>122.70113573543152</v>
      </c>
      <c r="E363" s="248">
        <f>' índice sin trilla'!O242</f>
        <v>94.0606082561776</v>
      </c>
      <c r="F363" s="248">
        <f>' índice sin trilla'!N242</f>
        <v>95.77048741026945</v>
      </c>
      <c r="G363" s="248">
        <f>' índice sin trilla'!M242</f>
        <v>90.42945785222248</v>
      </c>
      <c r="I363" s="248">
        <f aca="true" t="shared" si="36" ref="I363:M365">((C363/C351)-1)*100</f>
        <v>-10.423005244621164</v>
      </c>
      <c r="J363" s="246">
        <f t="shared" si="36"/>
        <v>-12.413995002915723</v>
      </c>
      <c r="K363" s="246">
        <f t="shared" si="36"/>
        <v>-6.67386705531734</v>
      </c>
      <c r="L363" s="246">
        <f t="shared" si="36"/>
        <v>-8.208999749218082</v>
      </c>
      <c r="M363" s="246">
        <f t="shared" si="36"/>
        <v>-3.0263253849773464</v>
      </c>
      <c r="N363" s="257">
        <f>+(((SUM(D352:D363))/(SUM(D340:D351)))-1)*100</f>
        <v>-6.26538363322916</v>
      </c>
      <c r="O363" s="257">
        <f>+(((SUM(E352:E363))/(SUM(E340:E351)))-1)*100</f>
        <v>-2.5809310744545844</v>
      </c>
    </row>
    <row r="364" spans="1:15" ht="12.75">
      <c r="A364" s="243">
        <v>39873</v>
      </c>
      <c r="B364" s="101"/>
      <c r="C364" s="102">
        <f>' índice sin trilla'!C243</f>
        <v>181.47446473666741</v>
      </c>
      <c r="D364" s="102">
        <f>' índice sin trilla'!D243</f>
        <v>129.31691062121328</v>
      </c>
      <c r="E364" s="247">
        <f>' índice sin trilla'!O243</f>
        <v>94.3475292200619</v>
      </c>
      <c r="F364" s="247">
        <f>' índice sin trilla'!N243</f>
        <v>96.41999994688886</v>
      </c>
      <c r="G364" s="247">
        <f>' índice sin trilla'!M243</f>
        <v>89.9463685304927</v>
      </c>
      <c r="I364" s="247">
        <f t="shared" si="36"/>
        <v>1.5665849196124793</v>
      </c>
      <c r="J364" s="102">
        <f t="shared" si="36"/>
        <v>0.3046845464467429</v>
      </c>
      <c r="K364" s="102">
        <f t="shared" si="36"/>
        <v>-6.197138960108061</v>
      </c>
      <c r="L364" s="102">
        <f t="shared" si="36"/>
        <v>-7.19642818990609</v>
      </c>
      <c r="M364" s="102">
        <f t="shared" si="36"/>
        <v>-3.840010589187004</v>
      </c>
      <c r="N364" s="256">
        <f>+(((SUM(D353:D364))/(SUM(D341:D352)))-1)*100</f>
        <v>-5.523647933942144</v>
      </c>
      <c r="O364" s="256">
        <f>+(((SUM(E353:E364))/(SUM(E341:E352)))-1)*100</f>
        <v>-3.1644710017666</v>
      </c>
    </row>
    <row r="365" spans="1:15" ht="12.75">
      <c r="A365" s="244">
        <v>39904</v>
      </c>
      <c r="B365" s="245"/>
      <c r="C365" s="246">
        <f>' índice sin trilla'!C244</f>
        <v>172.6305246846524</v>
      </c>
      <c r="D365" s="246">
        <f>' índice sin trilla'!D244</f>
        <v>121.31536826950241</v>
      </c>
      <c r="E365" s="248">
        <f>' índice sin trilla'!O244</f>
        <v>93.94337540293829</v>
      </c>
      <c r="F365" s="248">
        <f>' índice sin trilla'!N244</f>
        <v>95.9349881614083</v>
      </c>
      <c r="G365" s="248">
        <f>' índice sin trilla'!M244</f>
        <v>89.71392710822442</v>
      </c>
      <c r="I365" s="248">
        <f t="shared" si="36"/>
        <v>-9.988612912336603</v>
      </c>
      <c r="J365" s="246">
        <f t="shared" si="36"/>
        <v>-14.50352229559292</v>
      </c>
      <c r="K365" s="246">
        <f t="shared" si="36"/>
        <v>-6.8739117183742255</v>
      </c>
      <c r="L365" s="246">
        <f t="shared" si="36"/>
        <v>-8.432320224468526</v>
      </c>
      <c r="M365" s="246">
        <f t="shared" si="36"/>
        <v>-3.130010946287154</v>
      </c>
      <c r="N365" s="257">
        <f>+(((SUM(D354:D365))/(SUM(D342:D353)))-1)*100</f>
        <v>-7.389597508640556</v>
      </c>
      <c r="O365" s="257">
        <f>+(((SUM(E354:E365))/(SUM(E342:E353)))-1)*100</f>
        <v>-3.814455240867387</v>
      </c>
    </row>
    <row r="367" ht="12.75">
      <c r="A367" s="165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7" customFormat="1" ht="15">
      <c r="A6" s="116" t="s">
        <v>145</v>
      </c>
      <c r="B6" s="116"/>
      <c r="C6" s="116"/>
    </row>
    <row r="7" spans="1:3" s="117" customFormat="1" ht="15.75">
      <c r="A7" s="118" t="s">
        <v>186</v>
      </c>
      <c r="B7" s="118"/>
      <c r="C7" s="118"/>
    </row>
    <row r="8" spans="1:3" s="117" customFormat="1" ht="14.25">
      <c r="A8" s="118" t="s">
        <v>135</v>
      </c>
      <c r="B8" s="118"/>
      <c r="C8" s="118"/>
    </row>
    <row r="9" spans="1:3" s="117" customFormat="1" ht="15">
      <c r="A9" s="116" t="s">
        <v>317</v>
      </c>
      <c r="B9" s="116"/>
      <c r="C9" s="116"/>
    </row>
    <row r="10" spans="1:3" ht="12.75">
      <c r="A10" s="48"/>
      <c r="B10" s="48"/>
      <c r="C10" s="48"/>
    </row>
    <row r="11" spans="1:20" s="105" customFormat="1" ht="15.75" customHeight="1">
      <c r="A11" s="103" t="s">
        <v>105</v>
      </c>
      <c r="B11" s="334" t="s">
        <v>1</v>
      </c>
      <c r="C11" s="69"/>
      <c r="D11" s="330" t="s">
        <v>170</v>
      </c>
      <c r="E11" s="330"/>
      <c r="F11" s="330"/>
      <c r="G11" s="330"/>
      <c r="H11" s="330"/>
      <c r="I11" s="104"/>
      <c r="J11" s="330" t="s">
        <v>171</v>
      </c>
      <c r="K11" s="330"/>
      <c r="L11" s="330"/>
      <c r="M11" s="330"/>
      <c r="N11" s="330"/>
      <c r="O11" s="104"/>
      <c r="P11" s="330" t="s">
        <v>172</v>
      </c>
      <c r="Q11" s="330"/>
      <c r="R11" s="330"/>
      <c r="S11" s="330"/>
      <c r="T11" s="330"/>
    </row>
    <row r="12" spans="1:20" s="105" customFormat="1" ht="12">
      <c r="A12" s="69" t="s">
        <v>106</v>
      </c>
      <c r="B12" s="335"/>
      <c r="C12" s="106"/>
      <c r="D12" s="301" t="s">
        <v>102</v>
      </c>
      <c r="E12" s="301" t="s">
        <v>103</v>
      </c>
      <c r="F12" s="303" t="s">
        <v>134</v>
      </c>
      <c r="G12" s="303" t="s">
        <v>173</v>
      </c>
      <c r="H12" s="303" t="s">
        <v>133</v>
      </c>
      <c r="I12" s="107"/>
      <c r="J12" s="301" t="s">
        <v>102</v>
      </c>
      <c r="K12" s="301" t="s">
        <v>103</v>
      </c>
      <c r="L12" s="303" t="s">
        <v>134</v>
      </c>
      <c r="M12" s="303" t="s">
        <v>173</v>
      </c>
      <c r="N12" s="307" t="s">
        <v>133</v>
      </c>
      <c r="P12" s="301" t="s">
        <v>102</v>
      </c>
      <c r="Q12" s="301" t="s">
        <v>103</v>
      </c>
      <c r="R12" s="303" t="s">
        <v>134</v>
      </c>
      <c r="S12" s="303" t="s">
        <v>173</v>
      </c>
      <c r="T12" s="303" t="s">
        <v>133</v>
      </c>
    </row>
    <row r="13" spans="1:20" s="105" customFormat="1" ht="12">
      <c r="A13" s="108" t="s">
        <v>107</v>
      </c>
      <c r="B13" s="336"/>
      <c r="C13" s="18"/>
      <c r="D13" s="302"/>
      <c r="E13" s="302"/>
      <c r="F13" s="304"/>
      <c r="G13" s="304"/>
      <c r="H13" s="304"/>
      <c r="I13" s="107"/>
      <c r="J13" s="302"/>
      <c r="K13" s="302"/>
      <c r="L13" s="304"/>
      <c r="M13" s="304"/>
      <c r="N13" s="304"/>
      <c r="O13" s="109"/>
      <c r="P13" s="302"/>
      <c r="Q13" s="302"/>
      <c r="R13" s="304"/>
      <c r="S13" s="304"/>
      <c r="T13" s="304"/>
    </row>
    <row r="14" spans="1:20" s="111" customFormat="1" ht="12">
      <c r="A14" s="58">
        <v>1501</v>
      </c>
      <c r="B14" s="110" t="s">
        <v>174</v>
      </c>
      <c r="C14" s="110"/>
      <c r="D14" s="54">
        <v>2.35</v>
      </c>
      <c r="E14" s="54">
        <v>2.4</v>
      </c>
      <c r="F14" s="54">
        <v>2.13</v>
      </c>
      <c r="G14" s="54">
        <v>2.62</v>
      </c>
      <c r="H14" s="54">
        <v>2.48</v>
      </c>
      <c r="I14" s="54"/>
      <c r="J14" s="54">
        <v>1.8</v>
      </c>
      <c r="K14" s="54">
        <v>1.6</v>
      </c>
      <c r="L14" s="54">
        <v>1.15</v>
      </c>
      <c r="M14" s="54">
        <v>1.01</v>
      </c>
      <c r="N14" s="54">
        <v>1.54</v>
      </c>
      <c r="O14" s="54"/>
      <c r="P14" s="260">
        <v>1.23</v>
      </c>
      <c r="Q14" s="260">
        <v>1.23</v>
      </c>
      <c r="R14" s="260">
        <v>1.16</v>
      </c>
      <c r="S14" s="260">
        <v>0.99</v>
      </c>
      <c r="T14" s="260">
        <v>1.56</v>
      </c>
    </row>
    <row r="15" spans="1:20" s="111" customFormat="1" ht="12">
      <c r="A15" s="51">
        <v>1510</v>
      </c>
      <c r="B15" s="49" t="s">
        <v>7</v>
      </c>
      <c r="C15" s="49"/>
      <c r="D15" s="57">
        <v>10.2</v>
      </c>
      <c r="E15" s="57">
        <v>9.19</v>
      </c>
      <c r="F15" s="57">
        <v>8.03</v>
      </c>
      <c r="G15" s="57">
        <v>5.04</v>
      </c>
      <c r="H15" s="57">
        <v>9.7</v>
      </c>
      <c r="I15" s="57"/>
      <c r="J15" s="57">
        <v>1.91</v>
      </c>
      <c r="K15" s="57">
        <v>1.84</v>
      </c>
      <c r="L15" s="57">
        <v>1.3</v>
      </c>
      <c r="M15" s="57">
        <v>2.04</v>
      </c>
      <c r="N15" s="57">
        <v>1.78</v>
      </c>
      <c r="O15" s="57"/>
      <c r="P15" s="57">
        <v>1.64</v>
      </c>
      <c r="Q15" s="57">
        <v>2.01</v>
      </c>
      <c r="R15" s="57">
        <v>1.18</v>
      </c>
      <c r="S15" s="57">
        <v>2.13</v>
      </c>
      <c r="T15" s="57">
        <v>1.47</v>
      </c>
    </row>
    <row r="16" spans="1:20" s="111" customFormat="1" ht="12">
      <c r="A16" s="58">
        <v>1520</v>
      </c>
      <c r="B16" s="58" t="s">
        <v>136</v>
      </c>
      <c r="C16" s="58"/>
      <c r="D16" s="54">
        <v>6.73</v>
      </c>
      <c r="E16" s="54">
        <v>6.67</v>
      </c>
      <c r="F16" s="54">
        <v>12</v>
      </c>
      <c r="G16" s="54">
        <v>9.86</v>
      </c>
      <c r="H16" s="54">
        <v>13.8</v>
      </c>
      <c r="I16" s="54"/>
      <c r="J16" s="54">
        <v>9.62</v>
      </c>
      <c r="K16" s="54">
        <v>7.72</v>
      </c>
      <c r="L16" s="54">
        <v>6.01</v>
      </c>
      <c r="M16" s="54">
        <v>1.24</v>
      </c>
      <c r="N16" s="54">
        <v>9.43</v>
      </c>
      <c r="O16" s="54"/>
      <c r="P16" s="54">
        <v>4.32</v>
      </c>
      <c r="Q16" s="54">
        <v>4.65</v>
      </c>
      <c r="R16" s="54">
        <v>3.89</v>
      </c>
      <c r="S16" s="54">
        <v>1.11</v>
      </c>
      <c r="T16" s="54">
        <v>6.06</v>
      </c>
    </row>
    <row r="17" spans="1:20" s="111" customFormat="1" ht="12">
      <c r="A17" s="51">
        <v>1530</v>
      </c>
      <c r="B17" s="49" t="s">
        <v>10</v>
      </c>
      <c r="C17" s="49"/>
      <c r="D17" s="57">
        <v>9.56</v>
      </c>
      <c r="E17" s="57">
        <v>8.03</v>
      </c>
      <c r="F17" s="57">
        <v>7.78</v>
      </c>
      <c r="G17" s="57">
        <v>12.2</v>
      </c>
      <c r="H17" s="57">
        <v>6.18</v>
      </c>
      <c r="I17" s="57"/>
      <c r="J17" s="57">
        <v>5.51</v>
      </c>
      <c r="K17" s="57">
        <v>4.12</v>
      </c>
      <c r="L17" s="57">
        <v>1.39</v>
      </c>
      <c r="M17" s="57">
        <v>2.79</v>
      </c>
      <c r="N17" s="57">
        <v>1.75</v>
      </c>
      <c r="O17" s="57"/>
      <c r="P17" s="57">
        <v>2.32</v>
      </c>
      <c r="Q17" s="57">
        <v>2.13</v>
      </c>
      <c r="R17" s="57">
        <v>1.63</v>
      </c>
      <c r="S17" s="57">
        <v>3</v>
      </c>
      <c r="T17" s="57">
        <v>1.99</v>
      </c>
    </row>
    <row r="18" spans="1:20" s="111" customFormat="1" ht="12">
      <c r="A18" s="58">
        <v>1540</v>
      </c>
      <c r="B18" s="2" t="s">
        <v>12</v>
      </c>
      <c r="C18" s="2"/>
      <c r="D18" s="54">
        <v>7.63</v>
      </c>
      <c r="E18" s="54">
        <v>8.49</v>
      </c>
      <c r="F18" s="54">
        <v>11.3</v>
      </c>
      <c r="G18" s="54">
        <v>20.1</v>
      </c>
      <c r="H18" s="54">
        <v>7.18</v>
      </c>
      <c r="I18" s="54"/>
      <c r="J18" s="54">
        <v>5.11</v>
      </c>
      <c r="K18" s="54">
        <v>6.09</v>
      </c>
      <c r="L18" s="54">
        <v>2.74</v>
      </c>
      <c r="M18" s="54">
        <v>4.24</v>
      </c>
      <c r="N18" s="54">
        <v>3.38</v>
      </c>
      <c r="O18" s="54"/>
      <c r="P18" s="54">
        <v>3.77</v>
      </c>
      <c r="Q18" s="54">
        <v>4.05</v>
      </c>
      <c r="R18" s="54">
        <v>2.82</v>
      </c>
      <c r="S18" s="54">
        <v>4.38</v>
      </c>
      <c r="T18" s="54">
        <v>2.27</v>
      </c>
    </row>
    <row r="19" spans="1:20" s="111" customFormat="1" ht="12">
      <c r="A19" s="51">
        <v>1550</v>
      </c>
      <c r="B19" s="49" t="s">
        <v>14</v>
      </c>
      <c r="C19" s="49"/>
      <c r="D19" s="57">
        <v>8.03</v>
      </c>
      <c r="E19" s="57">
        <v>8.02</v>
      </c>
      <c r="F19" s="57">
        <v>8.68</v>
      </c>
      <c r="G19" s="57">
        <v>14.2</v>
      </c>
      <c r="H19" s="57">
        <v>8.77</v>
      </c>
      <c r="I19" s="57"/>
      <c r="J19" s="57">
        <v>2.88</v>
      </c>
      <c r="K19" s="57">
        <v>2.58</v>
      </c>
      <c r="L19" s="57">
        <v>3.95</v>
      </c>
      <c r="M19" s="57">
        <v>4.44</v>
      </c>
      <c r="N19" s="57">
        <v>4.38</v>
      </c>
      <c r="O19" s="57"/>
      <c r="P19" s="57">
        <v>2.09</v>
      </c>
      <c r="Q19" s="57">
        <v>2.28</v>
      </c>
      <c r="R19" s="57">
        <v>3.5</v>
      </c>
      <c r="S19" s="57">
        <v>3.43</v>
      </c>
      <c r="T19" s="57">
        <v>3.95</v>
      </c>
    </row>
    <row r="20" spans="1:20" s="111" customFormat="1" ht="15">
      <c r="A20" s="58" t="s">
        <v>180</v>
      </c>
      <c r="B20" s="58" t="s">
        <v>16</v>
      </c>
      <c r="C20" s="5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111" customFormat="1" ht="12">
      <c r="A21" s="51">
        <v>1570</v>
      </c>
      <c r="B21" s="49" t="s">
        <v>18</v>
      </c>
      <c r="C21" s="49"/>
      <c r="D21" s="57">
        <v>0.17</v>
      </c>
      <c r="E21" s="57">
        <v>0.14</v>
      </c>
      <c r="F21" s="57">
        <v>0.97</v>
      </c>
      <c r="G21" s="57">
        <v>1.08</v>
      </c>
      <c r="H21" s="57">
        <v>1.05</v>
      </c>
      <c r="I21" s="57"/>
      <c r="J21" s="57">
        <v>0.2</v>
      </c>
      <c r="K21" s="57">
        <v>0.1</v>
      </c>
      <c r="L21" s="57">
        <v>1.11</v>
      </c>
      <c r="M21" s="57">
        <v>0.3</v>
      </c>
      <c r="N21" s="57">
        <v>1.58</v>
      </c>
      <c r="O21" s="57"/>
      <c r="P21" s="57">
        <v>0.1</v>
      </c>
      <c r="Q21" s="57">
        <v>0.1</v>
      </c>
      <c r="R21" s="57">
        <v>0.89</v>
      </c>
      <c r="S21" s="57">
        <v>0.41</v>
      </c>
      <c r="T21" s="57">
        <v>1.19</v>
      </c>
    </row>
    <row r="22" spans="1:20" s="111" customFormat="1" ht="12">
      <c r="A22" s="58">
        <v>1580</v>
      </c>
      <c r="B22" s="2" t="s">
        <v>20</v>
      </c>
      <c r="C22" s="2"/>
      <c r="D22" s="54">
        <v>4.38</v>
      </c>
      <c r="E22" s="54">
        <v>4.04</v>
      </c>
      <c r="F22" s="54">
        <v>5.14</v>
      </c>
      <c r="G22" s="54">
        <v>8.84</v>
      </c>
      <c r="H22" s="54">
        <v>3.94</v>
      </c>
      <c r="I22" s="54"/>
      <c r="J22" s="54">
        <v>1.82</v>
      </c>
      <c r="K22" s="54">
        <v>1.58</v>
      </c>
      <c r="L22" s="54">
        <v>1.72</v>
      </c>
      <c r="M22" s="54">
        <v>2.96</v>
      </c>
      <c r="N22" s="54">
        <v>1.52</v>
      </c>
      <c r="O22" s="54"/>
      <c r="P22" s="54">
        <v>1.23</v>
      </c>
      <c r="Q22" s="54">
        <v>1.13</v>
      </c>
      <c r="R22" s="54">
        <v>1.85</v>
      </c>
      <c r="S22" s="54">
        <v>3</v>
      </c>
      <c r="T22" s="54">
        <v>1.92</v>
      </c>
    </row>
    <row r="23" spans="1:20" s="111" customFormat="1" ht="12">
      <c r="A23" s="51">
        <v>1590</v>
      </c>
      <c r="B23" s="49" t="s">
        <v>22</v>
      </c>
      <c r="C23" s="49"/>
      <c r="D23" s="57">
        <v>11.8</v>
      </c>
      <c r="E23" s="57">
        <v>13.4</v>
      </c>
      <c r="F23" s="57">
        <v>10</v>
      </c>
      <c r="G23" s="57">
        <v>10.2</v>
      </c>
      <c r="H23" s="57">
        <v>12</v>
      </c>
      <c r="I23" s="57"/>
      <c r="J23" s="57">
        <v>2.17</v>
      </c>
      <c r="K23" s="57">
        <v>4.52</v>
      </c>
      <c r="L23" s="57">
        <v>1.7</v>
      </c>
      <c r="M23" s="57">
        <v>1.78</v>
      </c>
      <c r="N23" s="57">
        <v>2.95</v>
      </c>
      <c r="O23" s="57"/>
      <c r="P23" s="57">
        <v>1.78</v>
      </c>
      <c r="Q23" s="57">
        <v>3.97</v>
      </c>
      <c r="R23" s="57">
        <v>1.54</v>
      </c>
      <c r="S23" s="57">
        <v>2.21</v>
      </c>
      <c r="T23" s="57">
        <v>2.59</v>
      </c>
    </row>
    <row r="24" spans="1:20" s="111" customFormat="1" ht="15">
      <c r="A24" s="58" t="s">
        <v>181</v>
      </c>
      <c r="B24" s="2" t="s">
        <v>24</v>
      </c>
      <c r="C24" s="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111" customFormat="1" ht="12">
      <c r="A25" s="51">
        <v>1720</v>
      </c>
      <c r="B25" s="49" t="s">
        <v>26</v>
      </c>
      <c r="C25" s="49"/>
      <c r="D25" s="57">
        <v>4.93</v>
      </c>
      <c r="E25" s="57">
        <v>4.69</v>
      </c>
      <c r="F25" s="57">
        <v>11</v>
      </c>
      <c r="G25" s="57">
        <v>7.98</v>
      </c>
      <c r="H25" s="57">
        <v>11.3</v>
      </c>
      <c r="I25" s="57"/>
      <c r="J25" s="57">
        <v>4.22</v>
      </c>
      <c r="K25" s="57">
        <v>4.06</v>
      </c>
      <c r="L25" s="57">
        <v>16.6</v>
      </c>
      <c r="M25" s="57">
        <v>4.37</v>
      </c>
      <c r="N25" s="57">
        <v>19.5</v>
      </c>
      <c r="O25" s="57"/>
      <c r="P25" s="57">
        <v>11.4</v>
      </c>
      <c r="Q25" s="57">
        <v>11.4</v>
      </c>
      <c r="R25" s="57">
        <v>18.3</v>
      </c>
      <c r="S25" s="57">
        <v>2.44</v>
      </c>
      <c r="T25" s="57">
        <v>21.7</v>
      </c>
    </row>
    <row r="26" spans="1:20" s="111" customFormat="1" ht="12">
      <c r="A26" s="58">
        <v>1740</v>
      </c>
      <c r="B26" s="2" t="s">
        <v>28</v>
      </c>
      <c r="C26" s="2"/>
      <c r="D26" s="54">
        <v>6.2</v>
      </c>
      <c r="E26" s="54">
        <v>5.63</v>
      </c>
      <c r="F26" s="54">
        <v>8.2</v>
      </c>
      <c r="G26" s="54">
        <v>14</v>
      </c>
      <c r="H26" s="54">
        <v>7.13</v>
      </c>
      <c r="I26" s="54"/>
      <c r="J26" s="54">
        <v>2.11</v>
      </c>
      <c r="K26" s="54">
        <v>1.59</v>
      </c>
      <c r="L26" s="54">
        <v>2.36</v>
      </c>
      <c r="M26" s="54">
        <v>3.95</v>
      </c>
      <c r="N26" s="54">
        <v>2.25</v>
      </c>
      <c r="O26" s="54"/>
      <c r="P26" s="54">
        <v>1.09</v>
      </c>
      <c r="Q26" s="54">
        <v>1.29</v>
      </c>
      <c r="R26" s="54">
        <v>3.23</v>
      </c>
      <c r="S26" s="54">
        <v>3.81</v>
      </c>
      <c r="T26" s="54">
        <v>3.13</v>
      </c>
    </row>
    <row r="27" spans="1:20" s="111" customFormat="1" ht="12">
      <c r="A27" s="51">
        <v>1750</v>
      </c>
      <c r="B27" s="49" t="s">
        <v>30</v>
      </c>
      <c r="C27" s="49"/>
      <c r="D27" s="57">
        <v>4.16</v>
      </c>
      <c r="E27" s="57">
        <v>3.86</v>
      </c>
      <c r="F27" s="57">
        <v>7.42</v>
      </c>
      <c r="G27" s="57">
        <v>4.82</v>
      </c>
      <c r="H27" s="57">
        <v>8.54</v>
      </c>
      <c r="I27" s="57"/>
      <c r="J27" s="57">
        <v>2.35</v>
      </c>
      <c r="K27" s="57">
        <v>1.62</v>
      </c>
      <c r="L27" s="57">
        <v>1.91</v>
      </c>
      <c r="M27" s="57">
        <v>2.81</v>
      </c>
      <c r="N27" s="57">
        <v>2.04</v>
      </c>
      <c r="O27" s="57"/>
      <c r="P27" s="57">
        <v>1.66</v>
      </c>
      <c r="Q27" s="57">
        <v>1.16</v>
      </c>
      <c r="R27" s="57">
        <v>1.5</v>
      </c>
      <c r="S27" s="57">
        <v>2.55</v>
      </c>
      <c r="T27" s="57">
        <v>1.42</v>
      </c>
    </row>
    <row r="28" spans="1:20" s="111" customFormat="1" ht="12">
      <c r="A28" s="58">
        <v>1800</v>
      </c>
      <c r="B28" s="2" t="s">
        <v>32</v>
      </c>
      <c r="C28" s="2"/>
      <c r="D28" s="54">
        <v>16.4</v>
      </c>
      <c r="E28" s="54">
        <v>15.8</v>
      </c>
      <c r="F28" s="54">
        <v>22.4</v>
      </c>
      <c r="G28" s="54">
        <v>11.8</v>
      </c>
      <c r="H28" s="54">
        <v>25.2</v>
      </c>
      <c r="I28" s="54"/>
      <c r="J28" s="54">
        <v>11.1</v>
      </c>
      <c r="K28" s="54">
        <v>5.86</v>
      </c>
      <c r="L28" s="54">
        <v>27.4</v>
      </c>
      <c r="M28" s="54">
        <v>5.45</v>
      </c>
      <c r="N28" s="54">
        <v>31.9</v>
      </c>
      <c r="O28" s="54"/>
      <c r="P28" s="54">
        <v>5.6</v>
      </c>
      <c r="Q28" s="54">
        <v>5.62</v>
      </c>
      <c r="R28" s="54">
        <v>18.3</v>
      </c>
      <c r="S28" s="54">
        <v>5.18</v>
      </c>
      <c r="T28" s="54">
        <v>21.9</v>
      </c>
    </row>
    <row r="29" spans="1:20" s="111" customFormat="1" ht="12">
      <c r="A29" s="51">
        <v>1910</v>
      </c>
      <c r="B29" s="49" t="s">
        <v>34</v>
      </c>
      <c r="C29" s="49"/>
      <c r="D29" s="57">
        <v>38.9</v>
      </c>
      <c r="E29" s="57">
        <v>34.8</v>
      </c>
      <c r="F29" s="57">
        <v>19.4</v>
      </c>
      <c r="G29" s="57">
        <v>20.1</v>
      </c>
      <c r="H29" s="57">
        <v>20.1</v>
      </c>
      <c r="I29" s="57"/>
      <c r="J29" s="57">
        <v>10.9</v>
      </c>
      <c r="K29" s="57">
        <v>12.3</v>
      </c>
      <c r="L29" s="57">
        <v>5.4</v>
      </c>
      <c r="M29" s="57">
        <v>2.52</v>
      </c>
      <c r="N29" s="57">
        <v>5.88</v>
      </c>
      <c r="O29" s="57"/>
      <c r="P29" s="57">
        <v>9.95</v>
      </c>
      <c r="Q29" s="57">
        <v>10.7</v>
      </c>
      <c r="R29" s="57">
        <v>8.64</v>
      </c>
      <c r="S29" s="57">
        <v>1.49</v>
      </c>
      <c r="T29" s="57">
        <v>9.99</v>
      </c>
    </row>
    <row r="30" spans="1:20" s="111" customFormat="1" ht="12">
      <c r="A30" s="58">
        <v>1920</v>
      </c>
      <c r="B30" s="2" t="s">
        <v>36</v>
      </c>
      <c r="C30" s="2"/>
      <c r="D30" s="54">
        <v>34.6</v>
      </c>
      <c r="E30" s="54">
        <v>28</v>
      </c>
      <c r="F30" s="54">
        <v>23.9</v>
      </c>
      <c r="G30" s="54">
        <v>31.6</v>
      </c>
      <c r="H30" s="54">
        <v>28.6</v>
      </c>
      <c r="I30" s="54"/>
      <c r="J30" s="54">
        <v>21.7</v>
      </c>
      <c r="K30" s="54">
        <v>14.4</v>
      </c>
      <c r="L30" s="54">
        <v>5.42</v>
      </c>
      <c r="M30" s="54">
        <v>34.5</v>
      </c>
      <c r="N30" s="54">
        <v>7.79</v>
      </c>
      <c r="O30" s="54"/>
      <c r="P30" s="54">
        <v>14.4</v>
      </c>
      <c r="Q30" s="54">
        <v>10.5</v>
      </c>
      <c r="R30" s="54">
        <v>7.36</v>
      </c>
      <c r="S30" s="54">
        <v>36.9</v>
      </c>
      <c r="T30" s="54">
        <v>4.86</v>
      </c>
    </row>
    <row r="31" spans="1:20" s="111" customFormat="1" ht="12">
      <c r="A31" s="51">
        <v>1930</v>
      </c>
      <c r="B31" s="49" t="s">
        <v>38</v>
      </c>
      <c r="C31" s="49"/>
      <c r="D31" s="57">
        <v>23.3</v>
      </c>
      <c r="E31" s="57">
        <v>23.8</v>
      </c>
      <c r="F31" s="57">
        <v>9.15</v>
      </c>
      <c r="G31" s="57">
        <v>7.55</v>
      </c>
      <c r="H31" s="57">
        <v>10.7</v>
      </c>
      <c r="I31" s="57"/>
      <c r="J31" s="57">
        <v>9.54</v>
      </c>
      <c r="K31" s="57">
        <v>10</v>
      </c>
      <c r="L31" s="57">
        <v>4.02</v>
      </c>
      <c r="M31" s="57">
        <v>5.26</v>
      </c>
      <c r="N31" s="57">
        <v>5.12</v>
      </c>
      <c r="O31" s="57"/>
      <c r="P31" s="57">
        <v>7.66</v>
      </c>
      <c r="Q31" s="57">
        <v>6.86</v>
      </c>
      <c r="R31" s="57">
        <v>3.99</v>
      </c>
      <c r="S31" s="57">
        <v>5.25</v>
      </c>
      <c r="T31" s="57">
        <v>4.57</v>
      </c>
    </row>
    <row r="32" spans="1:20" s="111" customFormat="1" ht="12">
      <c r="A32" s="58">
        <v>2020</v>
      </c>
      <c r="B32" s="2" t="s">
        <v>40</v>
      </c>
      <c r="C32" s="2"/>
      <c r="D32" s="54">
        <v>8.59</v>
      </c>
      <c r="E32" s="54">
        <v>8.06</v>
      </c>
      <c r="F32" s="54">
        <v>6.71</v>
      </c>
      <c r="G32" s="54">
        <v>7.08</v>
      </c>
      <c r="H32" s="54">
        <v>9.09</v>
      </c>
      <c r="I32" s="54"/>
      <c r="J32" s="54">
        <v>22.8</v>
      </c>
      <c r="K32" s="54">
        <v>16.9</v>
      </c>
      <c r="L32" s="54">
        <v>5.11</v>
      </c>
      <c r="M32" s="54">
        <v>3.83</v>
      </c>
      <c r="N32" s="54">
        <v>5.48</v>
      </c>
      <c r="O32" s="54"/>
      <c r="P32" s="54">
        <v>5.05</v>
      </c>
      <c r="Q32" s="54">
        <v>5.46</v>
      </c>
      <c r="R32" s="54">
        <v>5.01</v>
      </c>
      <c r="S32" s="54">
        <v>2.34</v>
      </c>
      <c r="T32" s="54">
        <v>5.87</v>
      </c>
    </row>
    <row r="33" spans="1:20" s="111" customFormat="1" ht="12">
      <c r="A33" s="51">
        <v>2030</v>
      </c>
      <c r="B33" s="49" t="s">
        <v>42</v>
      </c>
      <c r="C33" s="49"/>
      <c r="D33" s="57">
        <v>18.1</v>
      </c>
      <c r="E33" s="57">
        <v>17.3</v>
      </c>
      <c r="F33" s="57">
        <v>8.11</v>
      </c>
      <c r="G33" s="57">
        <v>6.18</v>
      </c>
      <c r="H33" s="57">
        <v>9.79</v>
      </c>
      <c r="I33" s="57"/>
      <c r="J33" s="57">
        <v>11</v>
      </c>
      <c r="K33" s="57">
        <v>6.3</v>
      </c>
      <c r="L33" s="57">
        <v>3.44</v>
      </c>
      <c r="M33" s="57">
        <v>4.17</v>
      </c>
      <c r="N33" s="57">
        <v>3.18</v>
      </c>
      <c r="O33" s="57"/>
      <c r="P33" s="57">
        <v>8.54</v>
      </c>
      <c r="Q33" s="57">
        <v>8.16</v>
      </c>
      <c r="R33" s="57">
        <v>3.71</v>
      </c>
      <c r="S33" s="57">
        <v>6.2</v>
      </c>
      <c r="T33" s="57">
        <v>3.15</v>
      </c>
    </row>
    <row r="34" spans="1:20" s="111" customFormat="1" ht="12">
      <c r="A34" s="58">
        <v>2090</v>
      </c>
      <c r="B34" s="2" t="s">
        <v>44</v>
      </c>
      <c r="C34" s="2"/>
      <c r="D34" s="54">
        <v>26.5</v>
      </c>
      <c r="E34" s="54">
        <v>27.2</v>
      </c>
      <c r="F34" s="54">
        <v>7.09</v>
      </c>
      <c r="G34" s="54">
        <v>6.5</v>
      </c>
      <c r="H34" s="54">
        <v>9.34</v>
      </c>
      <c r="I34" s="54"/>
      <c r="J34" s="54">
        <v>26.5</v>
      </c>
      <c r="K34" s="54">
        <v>27</v>
      </c>
      <c r="L34" s="54">
        <v>13.9</v>
      </c>
      <c r="M34" s="54">
        <v>11</v>
      </c>
      <c r="N34" s="54">
        <v>15</v>
      </c>
      <c r="O34" s="54"/>
      <c r="P34" s="54">
        <v>16.5</v>
      </c>
      <c r="Q34" s="54">
        <v>16.8</v>
      </c>
      <c r="R34" s="54">
        <v>12.6</v>
      </c>
      <c r="S34" s="54">
        <v>8.35</v>
      </c>
      <c r="T34" s="54">
        <v>14</v>
      </c>
    </row>
    <row r="35" spans="1:20" s="111" customFormat="1" ht="12">
      <c r="A35" s="51">
        <v>2100</v>
      </c>
      <c r="B35" s="49" t="s">
        <v>46</v>
      </c>
      <c r="C35" s="49"/>
      <c r="D35" s="57">
        <v>6.02</v>
      </c>
      <c r="E35" s="57">
        <v>5.74</v>
      </c>
      <c r="F35" s="57">
        <v>13.5</v>
      </c>
      <c r="G35" s="57">
        <v>9.29</v>
      </c>
      <c r="H35" s="57">
        <v>15.7</v>
      </c>
      <c r="I35" s="57"/>
      <c r="J35" s="57">
        <v>3.05</v>
      </c>
      <c r="K35" s="57">
        <v>3.44</v>
      </c>
      <c r="L35" s="57">
        <v>4.25</v>
      </c>
      <c r="M35" s="57">
        <v>1.87</v>
      </c>
      <c r="N35" s="57">
        <v>5.32</v>
      </c>
      <c r="O35" s="57"/>
      <c r="P35" s="57">
        <v>3.18</v>
      </c>
      <c r="Q35" s="57">
        <v>3.32</v>
      </c>
      <c r="R35" s="57">
        <v>3.62</v>
      </c>
      <c r="S35" s="57">
        <v>1.84</v>
      </c>
      <c r="T35" s="57">
        <v>4.51</v>
      </c>
    </row>
    <row r="36" spans="1:20" s="111" customFormat="1" ht="12">
      <c r="A36" s="58">
        <v>2210</v>
      </c>
      <c r="B36" s="2" t="s">
        <v>48</v>
      </c>
      <c r="C36" s="2"/>
      <c r="D36" s="54">
        <v>5.99</v>
      </c>
      <c r="E36" s="54">
        <v>7.04</v>
      </c>
      <c r="F36" s="54">
        <v>12.4</v>
      </c>
      <c r="G36" s="54">
        <v>15.4</v>
      </c>
      <c r="H36" s="54">
        <v>6.55</v>
      </c>
      <c r="I36" s="54"/>
      <c r="J36" s="54">
        <v>6</v>
      </c>
      <c r="K36" s="54">
        <v>6.26</v>
      </c>
      <c r="L36" s="54">
        <v>1.1</v>
      </c>
      <c r="M36" s="54">
        <v>1.74</v>
      </c>
      <c r="N36" s="54">
        <v>1.85</v>
      </c>
      <c r="O36" s="54"/>
      <c r="P36" s="54">
        <v>7.55</v>
      </c>
      <c r="Q36" s="54">
        <v>2.9</v>
      </c>
      <c r="R36" s="54">
        <v>0.91</v>
      </c>
      <c r="S36" s="54">
        <v>1.26</v>
      </c>
      <c r="T36" s="54">
        <v>1.77</v>
      </c>
    </row>
    <row r="37" spans="1:20" s="111" customFormat="1" ht="12">
      <c r="A37" s="51">
        <v>2220</v>
      </c>
      <c r="B37" s="49" t="s">
        <v>50</v>
      </c>
      <c r="C37" s="49"/>
      <c r="D37" s="57">
        <v>9.19</v>
      </c>
      <c r="E37" s="57">
        <v>8.78</v>
      </c>
      <c r="F37" s="57">
        <v>7.2</v>
      </c>
      <c r="G37" s="57">
        <v>8.3</v>
      </c>
      <c r="H37" s="57">
        <v>7.77</v>
      </c>
      <c r="I37" s="57"/>
      <c r="J37" s="57">
        <v>3.98</v>
      </c>
      <c r="K37" s="57">
        <v>4.73</v>
      </c>
      <c r="L37" s="57">
        <v>2.44</v>
      </c>
      <c r="M37" s="57">
        <v>4.85</v>
      </c>
      <c r="N37" s="57">
        <v>2.46</v>
      </c>
      <c r="O37" s="57"/>
      <c r="P37" s="57">
        <v>2.87</v>
      </c>
      <c r="Q37" s="57">
        <v>2.97</v>
      </c>
      <c r="R37" s="57">
        <v>2.21</v>
      </c>
      <c r="S37" s="57">
        <v>3.89</v>
      </c>
      <c r="T37" s="57">
        <v>2.39</v>
      </c>
    </row>
    <row r="38" spans="1:20" s="111" customFormat="1" ht="12">
      <c r="A38" s="58">
        <v>2230</v>
      </c>
      <c r="B38" s="2" t="s">
        <v>52</v>
      </c>
      <c r="C38" s="2"/>
      <c r="D38" s="54">
        <v>3.2</v>
      </c>
      <c r="E38" s="54">
        <v>3.46</v>
      </c>
      <c r="F38" s="54">
        <v>3.61</v>
      </c>
      <c r="G38" s="54">
        <v>3.85</v>
      </c>
      <c r="H38" s="54">
        <v>3.33</v>
      </c>
      <c r="I38" s="54"/>
      <c r="J38" s="54">
        <v>10.1</v>
      </c>
      <c r="K38" s="54">
        <v>10.5</v>
      </c>
      <c r="L38" s="54">
        <v>4.53</v>
      </c>
      <c r="M38" s="54">
        <v>29.4</v>
      </c>
      <c r="N38" s="54">
        <v>5.16</v>
      </c>
      <c r="O38" s="54"/>
      <c r="P38" s="54">
        <v>3.76</v>
      </c>
      <c r="Q38" s="54">
        <v>3.86</v>
      </c>
      <c r="R38" s="54">
        <v>3.38</v>
      </c>
      <c r="S38" s="54">
        <v>22.6</v>
      </c>
      <c r="T38" s="54">
        <v>4.72</v>
      </c>
    </row>
    <row r="39" spans="1:20" s="111" customFormat="1" ht="15">
      <c r="A39" s="51" t="s">
        <v>182</v>
      </c>
      <c r="B39" s="49" t="s">
        <v>54</v>
      </c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1" customFormat="1" ht="12">
      <c r="A40" s="58">
        <v>2322</v>
      </c>
      <c r="B40" s="2" t="s">
        <v>56</v>
      </c>
      <c r="C40" s="2"/>
      <c r="D40" s="54">
        <v>4.67</v>
      </c>
      <c r="E40" s="54">
        <v>7.64</v>
      </c>
      <c r="F40" s="54">
        <v>5.73</v>
      </c>
      <c r="G40" s="54">
        <v>11.9</v>
      </c>
      <c r="H40" s="54">
        <v>22</v>
      </c>
      <c r="I40" s="54"/>
      <c r="J40" s="54">
        <v>2.96</v>
      </c>
      <c r="K40" s="54">
        <v>2.11</v>
      </c>
      <c r="L40" s="54">
        <v>2.14</v>
      </c>
      <c r="M40" s="54">
        <v>2.87</v>
      </c>
      <c r="N40" s="54">
        <v>2.36</v>
      </c>
      <c r="O40" s="54"/>
      <c r="P40" s="54">
        <v>1.31</v>
      </c>
      <c r="Q40" s="54">
        <v>2.34</v>
      </c>
      <c r="R40" s="54">
        <v>1.71</v>
      </c>
      <c r="S40" s="54">
        <v>3.11</v>
      </c>
      <c r="T40" s="54">
        <v>2.55</v>
      </c>
    </row>
    <row r="41" spans="1:20" s="111" customFormat="1" ht="12">
      <c r="A41" s="51">
        <v>2410</v>
      </c>
      <c r="B41" s="49" t="s">
        <v>58</v>
      </c>
      <c r="C41" s="49"/>
      <c r="D41" s="57">
        <v>16</v>
      </c>
      <c r="E41" s="57">
        <v>15.3</v>
      </c>
      <c r="F41" s="57">
        <v>14.1</v>
      </c>
      <c r="G41" s="57">
        <v>10.5</v>
      </c>
      <c r="H41" s="57">
        <v>17.5</v>
      </c>
      <c r="I41" s="57"/>
      <c r="J41" s="57">
        <v>16.2</v>
      </c>
      <c r="K41" s="57">
        <v>13.6</v>
      </c>
      <c r="L41" s="57">
        <v>3.11</v>
      </c>
      <c r="M41" s="57">
        <v>3.39</v>
      </c>
      <c r="N41" s="57">
        <v>3.57</v>
      </c>
      <c r="O41" s="57"/>
      <c r="P41" s="57">
        <v>10.3</v>
      </c>
      <c r="Q41" s="57">
        <v>10.2</v>
      </c>
      <c r="R41" s="57">
        <v>4.79</v>
      </c>
      <c r="S41" s="57">
        <v>3.01</v>
      </c>
      <c r="T41" s="57">
        <v>5.98</v>
      </c>
    </row>
    <row r="42" spans="1:20" s="111" customFormat="1" ht="12">
      <c r="A42" s="58">
        <v>2420</v>
      </c>
      <c r="B42" s="2" t="s">
        <v>60</v>
      </c>
      <c r="C42" s="2"/>
      <c r="D42" s="54">
        <v>3.66</v>
      </c>
      <c r="E42" s="54">
        <v>4.55</v>
      </c>
      <c r="F42" s="54">
        <v>13.7</v>
      </c>
      <c r="G42" s="54">
        <v>9.84</v>
      </c>
      <c r="H42" s="54">
        <v>20.3</v>
      </c>
      <c r="I42" s="54"/>
      <c r="J42" s="54">
        <v>4.49</v>
      </c>
      <c r="K42" s="54">
        <v>5.36</v>
      </c>
      <c r="L42" s="54">
        <v>4.37</v>
      </c>
      <c r="M42" s="54">
        <v>3.41</v>
      </c>
      <c r="N42" s="54">
        <v>10</v>
      </c>
      <c r="O42" s="54"/>
      <c r="P42" s="54">
        <v>3</v>
      </c>
      <c r="Q42" s="54">
        <v>3.32</v>
      </c>
      <c r="R42" s="54">
        <v>2.28</v>
      </c>
      <c r="S42" s="54">
        <v>4.79</v>
      </c>
      <c r="T42" s="54">
        <v>6.17</v>
      </c>
    </row>
    <row r="43" spans="1:20" s="111" customFormat="1" ht="12">
      <c r="A43" s="51">
        <v>2510</v>
      </c>
      <c r="B43" s="49" t="s">
        <v>62</v>
      </c>
      <c r="C43" s="49"/>
      <c r="D43" s="57">
        <v>2.91</v>
      </c>
      <c r="E43" s="57">
        <v>3.04</v>
      </c>
      <c r="F43" s="57">
        <v>7.95</v>
      </c>
      <c r="G43" s="57">
        <v>10.2</v>
      </c>
      <c r="H43" s="57">
        <v>10.1</v>
      </c>
      <c r="I43" s="57"/>
      <c r="J43" s="57">
        <v>4.37</v>
      </c>
      <c r="K43" s="57">
        <v>3.85</v>
      </c>
      <c r="L43" s="57">
        <v>1.72</v>
      </c>
      <c r="M43" s="57">
        <v>2.62</v>
      </c>
      <c r="N43" s="57">
        <v>2.82</v>
      </c>
      <c r="O43" s="57"/>
      <c r="P43" s="57">
        <v>1.81</v>
      </c>
      <c r="Q43" s="57">
        <v>1.9</v>
      </c>
      <c r="R43" s="57">
        <v>1.48</v>
      </c>
      <c r="S43" s="57">
        <v>3.2</v>
      </c>
      <c r="T43" s="57">
        <v>2.57</v>
      </c>
    </row>
    <row r="44" spans="1:20" s="111" customFormat="1" ht="12">
      <c r="A44" s="58">
        <v>2520</v>
      </c>
      <c r="B44" s="2" t="s">
        <v>64</v>
      </c>
      <c r="C44" s="2"/>
      <c r="D44" s="54">
        <v>6.65</v>
      </c>
      <c r="E44" s="54">
        <v>5.87</v>
      </c>
      <c r="F44" s="54">
        <v>4.17</v>
      </c>
      <c r="G44" s="54">
        <v>5.26</v>
      </c>
      <c r="H44" s="54">
        <v>5.03</v>
      </c>
      <c r="I44" s="54"/>
      <c r="J44" s="54">
        <v>4.83</v>
      </c>
      <c r="K44" s="54">
        <v>4.78</v>
      </c>
      <c r="L44" s="54">
        <v>2.1</v>
      </c>
      <c r="M44" s="54">
        <v>4.04</v>
      </c>
      <c r="N44" s="54">
        <v>2.8</v>
      </c>
      <c r="O44" s="54"/>
      <c r="P44" s="54">
        <v>4.77</v>
      </c>
      <c r="Q44" s="54">
        <v>3.14</v>
      </c>
      <c r="R44" s="54">
        <v>1.96</v>
      </c>
      <c r="S44" s="54">
        <v>3</v>
      </c>
      <c r="T44" s="54">
        <v>2.38</v>
      </c>
    </row>
    <row r="45" spans="1:20" s="111" customFormat="1" ht="12">
      <c r="A45" s="51">
        <v>2610</v>
      </c>
      <c r="B45" s="49" t="s">
        <v>66</v>
      </c>
      <c r="C45" s="49"/>
      <c r="D45" s="57">
        <v>1.85</v>
      </c>
      <c r="E45" s="57">
        <v>1.75</v>
      </c>
      <c r="F45" s="57">
        <v>2.23</v>
      </c>
      <c r="G45" s="57">
        <v>1.98</v>
      </c>
      <c r="H45" s="57">
        <v>2.69</v>
      </c>
      <c r="I45" s="57"/>
      <c r="J45" s="57">
        <v>2.9</v>
      </c>
      <c r="K45" s="57">
        <v>2.76</v>
      </c>
      <c r="L45" s="57">
        <v>1.05</v>
      </c>
      <c r="M45" s="57">
        <v>1.78</v>
      </c>
      <c r="N45" s="57">
        <v>1.25</v>
      </c>
      <c r="O45" s="57"/>
      <c r="P45" s="57">
        <v>1.41</v>
      </c>
      <c r="Q45" s="57">
        <v>1.45</v>
      </c>
      <c r="R45" s="57">
        <v>0.7</v>
      </c>
      <c r="S45" s="57">
        <v>2.17</v>
      </c>
      <c r="T45" s="57">
        <v>0.67</v>
      </c>
    </row>
    <row r="46" spans="1:20" s="111" customFormat="1" ht="15">
      <c r="A46" s="58" t="s">
        <v>183</v>
      </c>
      <c r="B46" s="2" t="s">
        <v>68</v>
      </c>
      <c r="C46" s="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11" customFormat="1" ht="12">
      <c r="A47" s="51">
        <v>2699</v>
      </c>
      <c r="B47" s="49" t="s">
        <v>70</v>
      </c>
      <c r="C47" s="49"/>
      <c r="D47" s="57">
        <v>13.7</v>
      </c>
      <c r="E47" s="57">
        <v>16.1</v>
      </c>
      <c r="F47" s="57">
        <v>6.55</v>
      </c>
      <c r="G47" s="57">
        <v>16.5</v>
      </c>
      <c r="H47" s="57">
        <v>6.29</v>
      </c>
      <c r="I47" s="57"/>
      <c r="J47" s="57">
        <v>1.9</v>
      </c>
      <c r="K47" s="57">
        <v>1.41</v>
      </c>
      <c r="L47" s="57">
        <v>4.03</v>
      </c>
      <c r="M47" s="57">
        <v>4.23</v>
      </c>
      <c r="N47" s="57">
        <v>4.59</v>
      </c>
      <c r="O47" s="57"/>
      <c r="P47" s="57">
        <v>2.22</v>
      </c>
      <c r="Q47" s="57">
        <v>1.91</v>
      </c>
      <c r="R47" s="57">
        <v>2.76</v>
      </c>
      <c r="S47" s="57">
        <v>3.91</v>
      </c>
      <c r="T47" s="57">
        <v>3.14</v>
      </c>
    </row>
    <row r="48" spans="1:20" s="111" customFormat="1" ht="12">
      <c r="A48" s="58">
        <v>2710</v>
      </c>
      <c r="B48" s="2" t="s">
        <v>72</v>
      </c>
      <c r="C48" s="2"/>
      <c r="D48" s="54">
        <v>4.33</v>
      </c>
      <c r="E48" s="54">
        <v>4.09</v>
      </c>
      <c r="F48" s="54">
        <v>4.94</v>
      </c>
      <c r="G48" s="54">
        <v>4.6</v>
      </c>
      <c r="H48" s="54">
        <v>4.91</v>
      </c>
      <c r="I48" s="54"/>
      <c r="J48" s="54">
        <v>4.25</v>
      </c>
      <c r="K48" s="54">
        <v>3.45</v>
      </c>
      <c r="L48" s="54">
        <v>2.93</v>
      </c>
      <c r="M48" s="54">
        <v>3.75</v>
      </c>
      <c r="N48" s="54">
        <v>3.26</v>
      </c>
      <c r="O48" s="54"/>
      <c r="P48" s="54">
        <v>3.83</v>
      </c>
      <c r="Q48" s="54">
        <v>2.3</v>
      </c>
      <c r="R48" s="54">
        <v>3.27</v>
      </c>
      <c r="S48" s="54">
        <v>3.32</v>
      </c>
      <c r="T48" s="54">
        <v>3.5</v>
      </c>
    </row>
    <row r="49" spans="1:20" s="111" customFormat="1" ht="12">
      <c r="A49" s="51">
        <v>2720</v>
      </c>
      <c r="B49" s="49" t="s">
        <v>74</v>
      </c>
      <c r="C49" s="49"/>
      <c r="D49" s="57">
        <v>0.76</v>
      </c>
      <c r="E49" s="57">
        <v>0.76</v>
      </c>
      <c r="F49" s="57">
        <v>2.1</v>
      </c>
      <c r="G49" s="57">
        <v>5.29</v>
      </c>
      <c r="H49" s="57">
        <v>1.8</v>
      </c>
      <c r="I49" s="57"/>
      <c r="J49" s="57">
        <v>0.47</v>
      </c>
      <c r="K49" s="57">
        <v>0.51</v>
      </c>
      <c r="L49" s="57">
        <v>1.45</v>
      </c>
      <c r="M49" s="57">
        <v>2.81</v>
      </c>
      <c r="N49" s="57">
        <v>1.26</v>
      </c>
      <c r="O49" s="57"/>
      <c r="P49" s="57">
        <v>0.21</v>
      </c>
      <c r="Q49" s="57">
        <v>0.26</v>
      </c>
      <c r="R49" s="57">
        <v>1.02</v>
      </c>
      <c r="S49" s="57">
        <v>2.58</v>
      </c>
      <c r="T49" s="57">
        <v>0.8</v>
      </c>
    </row>
    <row r="50" spans="1:20" s="111" customFormat="1" ht="12">
      <c r="A50" s="58">
        <v>2800</v>
      </c>
      <c r="B50" s="2" t="s">
        <v>76</v>
      </c>
      <c r="C50" s="2"/>
      <c r="D50" s="54">
        <v>9.61</v>
      </c>
      <c r="E50" s="54">
        <v>9.31</v>
      </c>
      <c r="F50" s="54">
        <v>12.1</v>
      </c>
      <c r="G50" s="54">
        <v>10.2</v>
      </c>
      <c r="H50" s="54">
        <v>14</v>
      </c>
      <c r="I50" s="54"/>
      <c r="J50" s="54">
        <v>12.7</v>
      </c>
      <c r="K50" s="54">
        <v>13.9</v>
      </c>
      <c r="L50" s="54">
        <v>4.11</v>
      </c>
      <c r="M50" s="54">
        <v>6.6</v>
      </c>
      <c r="N50" s="54">
        <v>4.97</v>
      </c>
      <c r="O50" s="54"/>
      <c r="P50" s="54">
        <v>7.03</v>
      </c>
      <c r="Q50" s="54">
        <v>6.21</v>
      </c>
      <c r="R50" s="54">
        <v>4.38</v>
      </c>
      <c r="S50" s="54">
        <v>6.64</v>
      </c>
      <c r="T50" s="54">
        <v>5.25</v>
      </c>
    </row>
    <row r="51" spans="1:20" s="111" customFormat="1" ht="12">
      <c r="A51" s="51">
        <v>2910</v>
      </c>
      <c r="B51" s="49" t="s">
        <v>78</v>
      </c>
      <c r="C51" s="49"/>
      <c r="D51" s="57">
        <v>13.6</v>
      </c>
      <c r="E51" s="57">
        <v>12.1</v>
      </c>
      <c r="F51" s="57">
        <v>27.8</v>
      </c>
      <c r="G51" s="57">
        <v>57.3</v>
      </c>
      <c r="H51" s="57">
        <v>17.1</v>
      </c>
      <c r="I51" s="57"/>
      <c r="J51" s="57">
        <v>19.7</v>
      </c>
      <c r="K51" s="57">
        <v>20</v>
      </c>
      <c r="L51" s="57">
        <v>7.14</v>
      </c>
      <c r="M51" s="57">
        <v>6.48</v>
      </c>
      <c r="N51" s="57">
        <v>6.17</v>
      </c>
      <c r="O51" s="57"/>
      <c r="P51" s="57">
        <v>5.35</v>
      </c>
      <c r="Q51" s="57">
        <v>4.8</v>
      </c>
      <c r="R51" s="57">
        <v>8.4</v>
      </c>
      <c r="S51" s="57">
        <v>6.51</v>
      </c>
      <c r="T51" s="57">
        <v>7.45</v>
      </c>
    </row>
    <row r="52" spans="1:20" s="111" customFormat="1" ht="12">
      <c r="A52" s="58">
        <v>2920</v>
      </c>
      <c r="B52" s="2" t="s">
        <v>80</v>
      </c>
      <c r="C52" s="2"/>
      <c r="D52" s="54">
        <v>7.28</v>
      </c>
      <c r="E52" s="54">
        <v>9.77</v>
      </c>
      <c r="F52" s="54">
        <v>11.7</v>
      </c>
      <c r="G52" s="54">
        <v>13.9</v>
      </c>
      <c r="H52" s="54">
        <v>12</v>
      </c>
      <c r="I52" s="54"/>
      <c r="J52" s="54">
        <v>5.93</v>
      </c>
      <c r="K52" s="54">
        <v>8.71</v>
      </c>
      <c r="L52" s="54">
        <v>4.27</v>
      </c>
      <c r="M52" s="54">
        <v>2.97</v>
      </c>
      <c r="N52" s="54">
        <v>5.1</v>
      </c>
      <c r="O52" s="54"/>
      <c r="P52" s="54">
        <v>3.54</v>
      </c>
      <c r="Q52" s="54">
        <v>4.15</v>
      </c>
      <c r="R52" s="54">
        <v>4.07</v>
      </c>
      <c r="S52" s="54">
        <v>2.86</v>
      </c>
      <c r="T52" s="54">
        <v>5.12</v>
      </c>
    </row>
    <row r="53" spans="1:20" s="111" customFormat="1" ht="12">
      <c r="A53" s="51">
        <v>2930</v>
      </c>
      <c r="B53" s="49" t="s">
        <v>82</v>
      </c>
      <c r="C53" s="4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11" customFormat="1" ht="12">
      <c r="A54" s="58">
        <v>3100</v>
      </c>
      <c r="B54" s="2" t="s">
        <v>84</v>
      </c>
      <c r="C54" s="2"/>
      <c r="D54" s="54">
        <v>26</v>
      </c>
      <c r="E54" s="54">
        <v>24.5</v>
      </c>
      <c r="F54" s="54">
        <v>19.2</v>
      </c>
      <c r="G54" s="54">
        <v>30.2</v>
      </c>
      <c r="H54" s="54">
        <v>15.7</v>
      </c>
      <c r="I54" s="54"/>
      <c r="J54" s="54">
        <v>13.2</v>
      </c>
      <c r="K54" s="54">
        <v>19.5</v>
      </c>
      <c r="L54" s="54">
        <v>8.01</v>
      </c>
      <c r="M54" s="54">
        <v>14.1</v>
      </c>
      <c r="N54" s="54">
        <v>5.2</v>
      </c>
      <c r="O54" s="54"/>
      <c r="P54" s="54">
        <v>5.42</v>
      </c>
      <c r="Q54" s="54">
        <v>0.88</v>
      </c>
      <c r="R54" s="54">
        <v>7.5</v>
      </c>
      <c r="S54" s="54">
        <v>11.5</v>
      </c>
      <c r="T54" s="54">
        <v>6.06</v>
      </c>
    </row>
    <row r="55" spans="1:20" s="111" customFormat="1" ht="12">
      <c r="A55" s="51">
        <v>3200</v>
      </c>
      <c r="B55" s="49" t="s">
        <v>86</v>
      </c>
      <c r="C55" s="49"/>
      <c r="D55" s="57">
        <v>6.87</v>
      </c>
      <c r="E55" s="57">
        <v>6.59</v>
      </c>
      <c r="F55" s="57">
        <v>15.9</v>
      </c>
      <c r="G55" s="57">
        <v>9.52</v>
      </c>
      <c r="H55" s="57">
        <v>17.9</v>
      </c>
      <c r="I55" s="57"/>
      <c r="J55" s="57">
        <v>2.48</v>
      </c>
      <c r="K55" s="57">
        <v>2.15</v>
      </c>
      <c r="L55" s="57">
        <v>2.29</v>
      </c>
      <c r="M55" s="57">
        <v>1.5</v>
      </c>
      <c r="N55" s="57">
        <v>2.51</v>
      </c>
      <c r="O55" s="57"/>
      <c r="P55" s="57">
        <v>0.53</v>
      </c>
      <c r="Q55" s="57">
        <v>0.2</v>
      </c>
      <c r="R55" s="57">
        <v>2.08</v>
      </c>
      <c r="S55" s="57">
        <v>1.73</v>
      </c>
      <c r="T55" s="57">
        <v>2.18</v>
      </c>
    </row>
    <row r="56" spans="1:20" s="111" customFormat="1" ht="12">
      <c r="A56" s="58">
        <v>3300</v>
      </c>
      <c r="B56" s="2" t="s">
        <v>88</v>
      </c>
      <c r="C56" s="2"/>
      <c r="D56" s="54">
        <v>6.98</v>
      </c>
      <c r="E56" s="54">
        <v>8.38</v>
      </c>
      <c r="F56" s="54">
        <v>7.23</v>
      </c>
      <c r="G56" s="54">
        <v>11.5</v>
      </c>
      <c r="H56" s="54">
        <v>6.06</v>
      </c>
      <c r="I56" s="54"/>
      <c r="J56" s="54">
        <v>6.13</v>
      </c>
      <c r="K56" s="54">
        <v>5.53</v>
      </c>
      <c r="L56" s="54">
        <v>1.73</v>
      </c>
      <c r="M56" s="54">
        <v>0.55</v>
      </c>
      <c r="N56" s="54">
        <v>2.26</v>
      </c>
      <c r="O56" s="54"/>
      <c r="P56" s="54">
        <v>4.15</v>
      </c>
      <c r="Q56" s="54">
        <v>2.36</v>
      </c>
      <c r="R56" s="54">
        <v>2.28</v>
      </c>
      <c r="S56" s="54">
        <v>2.09</v>
      </c>
      <c r="T56" s="54">
        <v>2.59</v>
      </c>
    </row>
    <row r="57" spans="1:20" s="111" customFormat="1" ht="15">
      <c r="A57" s="51" t="s">
        <v>184</v>
      </c>
      <c r="B57" s="49" t="s">
        <v>90</v>
      </c>
      <c r="C57" s="49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11" customFormat="1" ht="12">
      <c r="A58" s="58">
        <v>3420</v>
      </c>
      <c r="B58" s="2" t="s">
        <v>92</v>
      </c>
      <c r="C58" s="2"/>
      <c r="D58" s="54">
        <v>30.3</v>
      </c>
      <c r="E58" s="54">
        <v>29.6</v>
      </c>
      <c r="F58" s="54">
        <v>9.21</v>
      </c>
      <c r="G58" s="54">
        <v>12.6</v>
      </c>
      <c r="H58" s="54">
        <v>9.79</v>
      </c>
      <c r="I58" s="54"/>
      <c r="J58" s="54">
        <v>24.2</v>
      </c>
      <c r="K58" s="54">
        <v>26.2</v>
      </c>
      <c r="L58" s="54">
        <v>5.89</v>
      </c>
      <c r="M58" s="54">
        <v>4.84</v>
      </c>
      <c r="N58" s="54">
        <v>7.14</v>
      </c>
      <c r="O58" s="54"/>
      <c r="P58" s="54">
        <v>17</v>
      </c>
      <c r="Q58" s="54">
        <v>16.6</v>
      </c>
      <c r="R58" s="54">
        <v>3.85</v>
      </c>
      <c r="S58" s="54">
        <v>3.9</v>
      </c>
      <c r="T58" s="54">
        <v>4.55</v>
      </c>
    </row>
    <row r="59" spans="1:20" s="111" customFormat="1" ht="12">
      <c r="A59" s="51">
        <v>3430</v>
      </c>
      <c r="B59" s="49" t="s">
        <v>94</v>
      </c>
      <c r="C59" s="49"/>
      <c r="D59" s="57">
        <v>10.8</v>
      </c>
      <c r="E59" s="57">
        <v>10.7</v>
      </c>
      <c r="F59" s="57">
        <v>12.1</v>
      </c>
      <c r="G59" s="57">
        <v>7.45</v>
      </c>
      <c r="H59" s="57">
        <v>16.8</v>
      </c>
      <c r="I59" s="57"/>
      <c r="J59" s="57">
        <v>28.8</v>
      </c>
      <c r="K59" s="57">
        <v>24.7</v>
      </c>
      <c r="L59" s="57">
        <v>5.14</v>
      </c>
      <c r="M59" s="57">
        <v>4.48</v>
      </c>
      <c r="N59" s="57">
        <v>6.07</v>
      </c>
      <c r="O59" s="57"/>
      <c r="P59" s="57">
        <v>16.8</v>
      </c>
      <c r="Q59" s="57">
        <v>20</v>
      </c>
      <c r="R59" s="57">
        <v>5.17</v>
      </c>
      <c r="S59" s="57">
        <v>3.51</v>
      </c>
      <c r="T59" s="57">
        <v>5.87</v>
      </c>
    </row>
    <row r="60" spans="1:20" s="111" customFormat="1" ht="12">
      <c r="A60" s="58">
        <v>3500</v>
      </c>
      <c r="B60" s="2" t="s">
        <v>96</v>
      </c>
      <c r="C60" s="2"/>
      <c r="D60" s="54">
        <v>3.68</v>
      </c>
      <c r="E60" s="54">
        <v>4.62</v>
      </c>
      <c r="F60" s="54">
        <v>3.18</v>
      </c>
      <c r="G60" s="54">
        <v>3.31</v>
      </c>
      <c r="H60" s="54">
        <v>5.89</v>
      </c>
      <c r="I60" s="54"/>
      <c r="J60" s="54">
        <v>0.54</v>
      </c>
      <c r="K60" s="54">
        <v>0.64</v>
      </c>
      <c r="L60" s="54">
        <v>9.48</v>
      </c>
      <c r="M60" s="54">
        <v>0.99</v>
      </c>
      <c r="N60" s="54">
        <v>12.6</v>
      </c>
      <c r="O60" s="54"/>
      <c r="P60" s="54">
        <v>0.48</v>
      </c>
      <c r="Q60" s="54">
        <v>0.34</v>
      </c>
      <c r="R60" s="54">
        <v>11.7</v>
      </c>
      <c r="S60" s="54">
        <v>0.82</v>
      </c>
      <c r="T60" s="54">
        <v>15.3</v>
      </c>
    </row>
    <row r="61" spans="1:20" s="111" customFormat="1" ht="12">
      <c r="A61" s="51">
        <v>3610</v>
      </c>
      <c r="B61" s="49" t="s">
        <v>98</v>
      </c>
      <c r="C61" s="49"/>
      <c r="D61" s="57">
        <v>82.4</v>
      </c>
      <c r="E61" s="57">
        <v>74.7</v>
      </c>
      <c r="F61" s="57">
        <v>27.3</v>
      </c>
      <c r="G61" s="57">
        <v>18.4</v>
      </c>
      <c r="H61" s="57">
        <v>32.3</v>
      </c>
      <c r="I61" s="57"/>
      <c r="J61" s="57">
        <v>105</v>
      </c>
      <c r="K61" s="57">
        <v>103</v>
      </c>
      <c r="L61" s="57">
        <v>18.2</v>
      </c>
      <c r="M61" s="57">
        <v>13.9</v>
      </c>
      <c r="N61" s="57">
        <v>17.4</v>
      </c>
      <c r="O61" s="57"/>
      <c r="P61" s="57">
        <v>41.1</v>
      </c>
      <c r="Q61" s="57">
        <v>46.1</v>
      </c>
      <c r="R61" s="57">
        <v>16.3</v>
      </c>
      <c r="S61" s="57">
        <v>10.9</v>
      </c>
      <c r="T61" s="57">
        <v>15.4</v>
      </c>
    </row>
    <row r="62" spans="1:20" s="111" customFormat="1" ht="12">
      <c r="A62" s="112">
        <v>3690</v>
      </c>
      <c r="B62" s="62" t="s">
        <v>100</v>
      </c>
      <c r="C62" s="62"/>
      <c r="D62" s="113">
        <v>10.3</v>
      </c>
      <c r="E62" s="113">
        <v>11.6</v>
      </c>
      <c r="F62" s="113">
        <v>9.63</v>
      </c>
      <c r="G62" s="113">
        <v>10.1</v>
      </c>
      <c r="H62" s="113">
        <v>12</v>
      </c>
      <c r="I62" s="54"/>
      <c r="J62" s="113">
        <v>8.02</v>
      </c>
      <c r="K62" s="113">
        <v>8.48</v>
      </c>
      <c r="L62" s="113">
        <v>3.25</v>
      </c>
      <c r="M62" s="113">
        <v>8.24</v>
      </c>
      <c r="N62" s="113">
        <v>3.13</v>
      </c>
      <c r="O62" s="54"/>
      <c r="P62" s="113">
        <v>8.79</v>
      </c>
      <c r="Q62" s="113">
        <v>11</v>
      </c>
      <c r="R62" s="113">
        <v>2.83</v>
      </c>
      <c r="S62" s="113">
        <v>6.34</v>
      </c>
      <c r="T62" s="113">
        <v>2.21</v>
      </c>
    </row>
    <row r="63" s="105" customFormat="1" ht="12">
      <c r="A63" s="7" t="s">
        <v>101</v>
      </c>
    </row>
    <row r="64" spans="4:20" s="105" customFormat="1" ht="3.75" customHeight="1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20" s="105" customFormat="1" ht="46.5" customHeight="1">
      <c r="A65" s="305" t="s">
        <v>231</v>
      </c>
      <c r="B65" s="306"/>
      <c r="C65" s="306"/>
      <c r="D65" s="306"/>
      <c r="E65" s="306"/>
      <c r="F65" s="306"/>
      <c r="G65" s="306"/>
      <c r="H65" s="306"/>
      <c r="I65" s="306"/>
      <c r="J65" s="306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4:20" s="105" customFormat="1" ht="12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s="105" customFormat="1" ht="12">
      <c r="A67" s="114" t="s">
        <v>185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s="105" customFormat="1" ht="12">
      <c r="A68" s="115" t="s">
        <v>175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s="105" customFormat="1" ht="12">
      <c r="A69" s="115" t="s">
        <v>176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4:20" s="105" customFormat="1" ht="12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4:20" s="105" customFormat="1" ht="12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4:20" s="105" customFormat="1" ht="12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4:20" s="105" customFormat="1" ht="12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4:20" s="105" customFormat="1" ht="12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4:20" s="105" customFormat="1" ht="12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4:20" s="105" customFormat="1" ht="12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4:20" s="105" customFormat="1" ht="12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4:20" s="105" customFormat="1" ht="12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4:20" s="105" customFormat="1" ht="12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7.7109375" style="313" customWidth="1"/>
    <col min="5" max="5" width="1.57421875" style="263" customWidth="1"/>
    <col min="6" max="6" width="9.8515625" style="263" customWidth="1"/>
    <col min="7" max="7" width="0.9921875" style="264" customWidth="1"/>
    <col min="8" max="8" width="7.8515625" style="263" customWidth="1"/>
    <col min="9" max="9" width="1.7109375" style="263" customWidth="1"/>
    <col min="10" max="10" width="9.7109375" style="263" customWidth="1"/>
    <col min="11" max="11" width="0.9921875" style="264" customWidth="1"/>
    <col min="12" max="12" width="8.28125" style="263" customWidth="1"/>
    <col min="13" max="13" width="1.421875" style="263" customWidth="1"/>
    <col min="14" max="14" width="9.8515625" style="263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145</v>
      </c>
      <c r="D6" s="308"/>
      <c r="E6" s="265"/>
      <c r="F6" s="265"/>
      <c r="G6" s="266"/>
      <c r="H6" s="265"/>
      <c r="I6" s="265"/>
      <c r="J6" s="265"/>
      <c r="K6" s="266"/>
      <c r="L6" s="265"/>
      <c r="M6" s="265"/>
      <c r="N6" s="265"/>
    </row>
    <row r="7" spans="2:14" s="32" customFormat="1" ht="15">
      <c r="B7" s="34" t="s">
        <v>273</v>
      </c>
      <c r="D7" s="308"/>
      <c r="E7" s="265"/>
      <c r="F7" s="265"/>
      <c r="G7" s="266"/>
      <c r="H7" s="265"/>
      <c r="I7" s="265"/>
      <c r="J7" s="265"/>
      <c r="K7" s="266"/>
      <c r="L7" s="265"/>
      <c r="M7" s="265"/>
      <c r="N7" s="265"/>
    </row>
    <row r="8" spans="2:14" s="32" customFormat="1" ht="15">
      <c r="B8" s="34" t="s">
        <v>274</v>
      </c>
      <c r="D8" s="308"/>
      <c r="E8" s="265"/>
      <c r="F8" s="265"/>
      <c r="G8" s="266"/>
      <c r="H8" s="265"/>
      <c r="I8" s="265"/>
      <c r="J8" s="265"/>
      <c r="K8" s="266"/>
      <c r="L8" s="265"/>
      <c r="M8" s="265"/>
      <c r="N8" s="265"/>
    </row>
    <row r="9" spans="2:14" s="32" customFormat="1" ht="15">
      <c r="B9" s="123" t="s">
        <v>325</v>
      </c>
      <c r="D9" s="309"/>
      <c r="E9" s="266"/>
      <c r="F9" s="266"/>
      <c r="G9" s="266"/>
      <c r="H9" s="265"/>
      <c r="I9" s="265"/>
      <c r="J9" s="265"/>
      <c r="K9" s="266"/>
      <c r="L9" s="265"/>
      <c r="M9" s="265"/>
      <c r="N9" s="265"/>
    </row>
    <row r="10" spans="2:14" s="18" customFormat="1" ht="12">
      <c r="B10" s="125"/>
      <c r="D10" s="310"/>
      <c r="E10" s="264"/>
      <c r="F10" s="264"/>
      <c r="G10" s="264"/>
      <c r="H10" s="264"/>
      <c r="I10" s="264"/>
      <c r="J10" s="264"/>
      <c r="K10" s="264"/>
      <c r="L10" s="261"/>
      <c r="M10" s="261"/>
      <c r="N10" s="264"/>
    </row>
    <row r="11" spans="2:14" s="151" customFormat="1" ht="12.75" customHeight="1">
      <c r="B11" s="334" t="s">
        <v>264</v>
      </c>
      <c r="C11" s="127"/>
      <c r="D11" s="337" t="s">
        <v>157</v>
      </c>
      <c r="E11" s="337"/>
      <c r="F11" s="337"/>
      <c r="G11" s="262"/>
      <c r="H11" s="337" t="s">
        <v>152</v>
      </c>
      <c r="I11" s="337"/>
      <c r="J11" s="337"/>
      <c r="K11" s="262"/>
      <c r="L11" s="337" t="s">
        <v>153</v>
      </c>
      <c r="M11" s="337"/>
      <c r="N11" s="337"/>
    </row>
    <row r="12" spans="2:14" s="151" customFormat="1" ht="12" customHeight="1">
      <c r="B12" s="335"/>
      <c r="C12" s="69" t="s">
        <v>1</v>
      </c>
      <c r="D12" s="338"/>
      <c r="E12" s="338"/>
      <c r="F12" s="338"/>
      <c r="G12" s="262"/>
      <c r="H12" s="338"/>
      <c r="I12" s="338"/>
      <c r="J12" s="338"/>
      <c r="K12" s="262"/>
      <c r="L12" s="338"/>
      <c r="M12" s="338"/>
      <c r="N12" s="338"/>
    </row>
    <row r="13" spans="2:14" s="151" customFormat="1" ht="33" customHeight="1">
      <c r="B13" s="336"/>
      <c r="C13" s="170"/>
      <c r="D13" s="270" t="s">
        <v>265</v>
      </c>
      <c r="E13" s="270"/>
      <c r="F13" s="270" t="s">
        <v>266</v>
      </c>
      <c r="G13" s="262"/>
      <c r="H13" s="270" t="s">
        <v>265</v>
      </c>
      <c r="I13" s="270"/>
      <c r="J13" s="270" t="s">
        <v>266</v>
      </c>
      <c r="K13" s="262"/>
      <c r="L13" s="270" t="s">
        <v>265</v>
      </c>
      <c r="M13" s="270"/>
      <c r="N13" s="270" t="s">
        <v>266</v>
      </c>
    </row>
    <row r="14" spans="4:20" ht="12">
      <c r="D14" s="311"/>
      <c r="E14" s="267"/>
      <c r="F14" s="267"/>
      <c r="G14" s="268"/>
      <c r="H14" s="269"/>
      <c r="I14" s="269"/>
      <c r="J14" s="269"/>
      <c r="K14" s="268"/>
      <c r="L14" s="269"/>
      <c r="M14" s="269"/>
      <c r="N14" s="269"/>
      <c r="O14" s="129"/>
      <c r="P14" s="129"/>
      <c r="Q14" s="129"/>
      <c r="R14" s="129"/>
      <c r="S14" s="129"/>
      <c r="T14" s="129"/>
    </row>
    <row r="15" spans="2:14" ht="12">
      <c r="B15" s="13" t="s">
        <v>3</v>
      </c>
      <c r="C15" s="130" t="s">
        <v>113</v>
      </c>
      <c r="D15" s="272">
        <v>-6.969851311325137</v>
      </c>
      <c r="E15" s="272"/>
      <c r="F15" s="272"/>
      <c r="G15" s="272"/>
      <c r="H15" s="272">
        <v>-3.179138167879403</v>
      </c>
      <c r="I15" s="272"/>
      <c r="J15" s="272"/>
      <c r="K15" s="272"/>
      <c r="L15" s="272">
        <v>-8.545862978487795</v>
      </c>
      <c r="M15" s="272"/>
      <c r="N15" s="272"/>
    </row>
    <row r="16" spans="2:14" ht="12">
      <c r="B16" s="317" t="s">
        <v>4</v>
      </c>
      <c r="C16" s="318" t="s">
        <v>5</v>
      </c>
      <c r="D16" s="319">
        <v>-6.8739117183742255</v>
      </c>
      <c r="E16" s="319" t="str">
        <f>IF('CV''S'!L14&gt;15,"*"," ")</f>
        <v> </v>
      </c>
      <c r="F16" s="319">
        <v>-6.873911718374204</v>
      </c>
      <c r="G16" s="319"/>
      <c r="H16" s="319">
        <v>-3.130010946287154</v>
      </c>
      <c r="I16" s="319" t="str">
        <f>IF('CV''S'!M14&gt;15,"*"," ")</f>
        <v> </v>
      </c>
      <c r="J16" s="319">
        <v>-3.130010946287148</v>
      </c>
      <c r="K16" s="319"/>
      <c r="L16" s="319">
        <v>-8.432320224468503</v>
      </c>
      <c r="M16" s="319" t="str">
        <f>IF('CV''S'!T14&gt;15,"*"," ")</f>
        <v> </v>
      </c>
      <c r="N16" s="319">
        <v>-8.432320224468494</v>
      </c>
    </row>
    <row r="17" spans="2:14" ht="12">
      <c r="B17" s="13" t="s">
        <v>6</v>
      </c>
      <c r="C17" s="13" t="s">
        <v>7</v>
      </c>
      <c r="D17" s="272">
        <v>-2.9119089180685065</v>
      </c>
      <c r="E17" s="272" t="str">
        <f>IF('CV''S'!L15&gt;15,"*"," ")</f>
        <v> </v>
      </c>
      <c r="F17" s="272">
        <v>-0.11655385481862597</v>
      </c>
      <c r="G17" s="314"/>
      <c r="H17" s="272">
        <v>-3.6997469777902747</v>
      </c>
      <c r="I17" s="272" t="str">
        <f>IF('CV''S'!M15&gt;15,"*"," ")</f>
        <v> </v>
      </c>
      <c r="J17" s="272">
        <v>-0.09963244380301017</v>
      </c>
      <c r="K17" s="314"/>
      <c r="L17" s="272">
        <v>-2.717722711901993</v>
      </c>
      <c r="M17" s="272" t="str">
        <f>IF('CV''S'!T15&gt;15,"*"," ")</f>
        <v> </v>
      </c>
      <c r="N17" s="272">
        <v>-0.12359743649110566</v>
      </c>
    </row>
    <row r="18" spans="2:14" ht="12">
      <c r="B18" s="49" t="s">
        <v>8</v>
      </c>
      <c r="C18" s="50" t="s">
        <v>137</v>
      </c>
      <c r="D18" s="271">
        <v>5.115548849398577</v>
      </c>
      <c r="E18" s="271" t="str">
        <f>IF('CV''S'!L16&gt;15,"*"," ")</f>
        <v> </v>
      </c>
      <c r="F18" s="271">
        <v>0.09937859032721642</v>
      </c>
      <c r="G18" s="315"/>
      <c r="H18" s="271">
        <v>-0.09265447475544919</v>
      </c>
      <c r="I18" s="271" t="str">
        <f>IF('CV''S'!M16&gt;15,"*"," ")</f>
        <v> </v>
      </c>
      <c r="J18" s="271">
        <v>-0.0024630512956366245</v>
      </c>
      <c r="K18" s="315"/>
      <c r="L18" s="271">
        <v>8.619368287673336</v>
      </c>
      <c r="M18" s="271" t="str">
        <f>IF('CV''S'!T16&gt;15,"*"," ")</f>
        <v> </v>
      </c>
      <c r="N18" s="271">
        <v>0.14177044049668205</v>
      </c>
    </row>
    <row r="19" spans="2:14" ht="12">
      <c r="B19" s="13" t="s">
        <v>9</v>
      </c>
      <c r="C19" s="13" t="s">
        <v>10</v>
      </c>
      <c r="D19" s="272">
        <v>0.7633331843175828</v>
      </c>
      <c r="E19" s="272" t="str">
        <f>IF('CV''S'!L17&gt;15,"*"," ")</f>
        <v> </v>
      </c>
      <c r="F19" s="272">
        <v>0.01823740729464415</v>
      </c>
      <c r="G19" s="314"/>
      <c r="H19" s="272">
        <v>-4.013766889496129</v>
      </c>
      <c r="I19" s="272" t="str">
        <f>IF('CV''S'!M17&gt;15,"*"," ")</f>
        <v> </v>
      </c>
      <c r="J19" s="272">
        <v>-0.12855310758169544</v>
      </c>
      <c r="K19" s="314"/>
      <c r="L19" s="272">
        <v>3.8692543662820267</v>
      </c>
      <c r="M19" s="272" t="str">
        <f>IF('CV''S'!T17&gt;15,"*"," ")</f>
        <v> </v>
      </c>
      <c r="N19" s="272">
        <v>0.07933934373024135</v>
      </c>
    </row>
    <row r="20" spans="2:14" ht="12">
      <c r="B20" s="119" t="s">
        <v>11</v>
      </c>
      <c r="C20" s="50" t="s">
        <v>12</v>
      </c>
      <c r="D20" s="271">
        <v>-2.058310541639252</v>
      </c>
      <c r="E20" s="271" t="str">
        <f>IF('CV''S'!L18&gt;15,"*"," ")</f>
        <v> </v>
      </c>
      <c r="F20" s="271">
        <v>-0.05998832230782129</v>
      </c>
      <c r="G20" s="315"/>
      <c r="H20" s="271">
        <v>-1.2012012012012074</v>
      </c>
      <c r="I20" s="271" t="str">
        <f>IF('CV''S'!M18&gt;15,"*"," ")</f>
        <v> </v>
      </c>
      <c r="J20" s="271">
        <v>-0.054860093338881644</v>
      </c>
      <c r="K20" s="315"/>
      <c r="L20" s="271">
        <v>-2.7901353235132764</v>
      </c>
      <c r="M20" s="271" t="str">
        <f>IF('CV''S'!T18&gt;15,"*"," ")</f>
        <v> </v>
      </c>
      <c r="N20" s="271">
        <v>-0.06212296105305107</v>
      </c>
    </row>
    <row r="21" spans="2:14" ht="12">
      <c r="B21" s="13" t="s">
        <v>13</v>
      </c>
      <c r="C21" s="13" t="s">
        <v>14</v>
      </c>
      <c r="D21" s="272">
        <v>0.19963575041850312</v>
      </c>
      <c r="E21" s="272" t="str">
        <f>IF('CV''S'!L19&gt;15,"*"," ")</f>
        <v> </v>
      </c>
      <c r="F21" s="272">
        <v>0.007711908356959634</v>
      </c>
      <c r="G21" s="314"/>
      <c r="H21" s="272">
        <v>5.145162974947914</v>
      </c>
      <c r="I21" s="272" t="str">
        <f>IF('CV''S'!M19&gt;15,"*"," ")</f>
        <v> </v>
      </c>
      <c r="J21" s="272">
        <v>0.25193111557379305</v>
      </c>
      <c r="K21" s="314"/>
      <c r="L21" s="272">
        <v>-2.7366843988488987</v>
      </c>
      <c r="M21" s="272" t="str">
        <f>IF('CV''S'!T19&gt;15,"*"," ")</f>
        <v> </v>
      </c>
      <c r="N21" s="272">
        <v>-0.09394497654657759</v>
      </c>
    </row>
    <row r="22" spans="2:14" ht="12">
      <c r="B22" s="119" t="s">
        <v>15</v>
      </c>
      <c r="C22" s="50" t="s">
        <v>16</v>
      </c>
      <c r="D22" s="271">
        <v>-40.0845869473943</v>
      </c>
      <c r="E22" s="271" t="str">
        <f>IF('CV''S'!L20&gt;15,"*"," ")</f>
        <v> </v>
      </c>
      <c r="F22" s="271">
        <v>-0.1161325579525388</v>
      </c>
      <c r="G22" s="315"/>
      <c r="H22" s="271">
        <v>-27.120228256591904</v>
      </c>
      <c r="I22" s="271" t="str">
        <f>IF('CV''S'!M20&gt;15,"*"," ")</f>
        <v> </v>
      </c>
      <c r="J22" s="271">
        <v>-0.05565082701985766</v>
      </c>
      <c r="K22" s="315"/>
      <c r="L22" s="271">
        <v>-43.49288051420665</v>
      </c>
      <c r="M22" s="271" t="str">
        <f>IF('CV''S'!T20&gt;15,"*"," ")</f>
        <v> </v>
      </c>
      <c r="N22" s="271">
        <v>-0.141308236926598</v>
      </c>
    </row>
    <row r="23" spans="2:14" ht="13.5">
      <c r="B23" s="13" t="s">
        <v>17</v>
      </c>
      <c r="C23" s="13" t="s">
        <v>213</v>
      </c>
      <c r="D23" s="272">
        <v>1.8148989820377937</v>
      </c>
      <c r="E23" s="272" t="str">
        <f>IF('CV''S'!L21&gt;15,"*"," ")</f>
        <v> </v>
      </c>
      <c r="F23" s="272">
        <v>0.025945359816441055</v>
      </c>
      <c r="G23" s="314"/>
      <c r="H23" s="272">
        <v>3.018732848108807</v>
      </c>
      <c r="I23" s="272" t="str">
        <f>IF('CV''S'!M21&gt;15,"*"," ")</f>
        <v> </v>
      </c>
      <c r="J23" s="272">
        <v>0.038308523225169415</v>
      </c>
      <c r="K23" s="314"/>
      <c r="L23" s="272">
        <v>1.3899418751579518</v>
      </c>
      <c r="M23" s="272" t="str">
        <f>IF('CV''S'!T21&gt;15,"*"," ")</f>
        <v> </v>
      </c>
      <c r="N23" s="272">
        <v>0.0207991606537812</v>
      </c>
    </row>
    <row r="24" spans="2:14" ht="12">
      <c r="B24" s="49" t="s">
        <v>19</v>
      </c>
      <c r="C24" s="50" t="s">
        <v>20</v>
      </c>
      <c r="D24" s="271">
        <v>-0.2329232218084787</v>
      </c>
      <c r="E24" s="271" t="str">
        <f>IF('CV''S'!L22&gt;15,"*"," ")</f>
        <v> </v>
      </c>
      <c r="F24" s="271">
        <v>-0.008790863480402306</v>
      </c>
      <c r="G24" s="315"/>
      <c r="H24" s="271">
        <v>1.8614610057676506</v>
      </c>
      <c r="I24" s="271" t="str">
        <f>IF('CV''S'!M22&gt;15,"*"," ")</f>
        <v> </v>
      </c>
      <c r="J24" s="271">
        <v>0.07792932787834289</v>
      </c>
      <c r="K24" s="315"/>
      <c r="L24" s="271">
        <v>-1.2460270713173682</v>
      </c>
      <c r="M24" s="271" t="str">
        <f>IF('CV''S'!T22&gt;15,"*"," ")</f>
        <v> </v>
      </c>
      <c r="N24" s="271">
        <v>-0.04488837035643378</v>
      </c>
    </row>
    <row r="25" spans="2:14" ht="12">
      <c r="B25" s="13" t="s">
        <v>21</v>
      </c>
      <c r="C25" s="13" t="s">
        <v>22</v>
      </c>
      <c r="D25" s="272">
        <v>-1.112720890105301</v>
      </c>
      <c r="E25" s="272" t="str">
        <f>IF('CV''S'!L23&gt;15,"*"," ")</f>
        <v> </v>
      </c>
      <c r="F25" s="272">
        <v>-0.031705767972370597</v>
      </c>
      <c r="G25" s="314"/>
      <c r="H25" s="272">
        <v>-0.48315287161676546</v>
      </c>
      <c r="I25" s="272" t="str">
        <f>IF('CV''S'!M23&gt;15,"*"," ")</f>
        <v> </v>
      </c>
      <c r="J25" s="272">
        <v>-0.02666959640603361</v>
      </c>
      <c r="K25" s="314"/>
      <c r="L25" s="272">
        <v>-1.9451293356260169</v>
      </c>
      <c r="M25" s="272" t="str">
        <f>IF('CV''S'!T23&gt;15,"*"," ")</f>
        <v> </v>
      </c>
      <c r="N25" s="272">
        <v>-0.03380208758256084</v>
      </c>
    </row>
    <row r="26" spans="2:14" ht="12">
      <c r="B26" s="49" t="s">
        <v>23</v>
      </c>
      <c r="C26" s="50" t="s">
        <v>24</v>
      </c>
      <c r="D26" s="271">
        <v>-1.565074135090605</v>
      </c>
      <c r="E26" s="271" t="str">
        <f>IF('CV''S'!L24&gt;15,"*"," ")</f>
        <v> </v>
      </c>
      <c r="F26" s="271">
        <v>-0.0033822424460540523</v>
      </c>
      <c r="G26" s="315"/>
      <c r="H26" s="271">
        <v>52.67175572519085</v>
      </c>
      <c r="I26" s="271" t="str">
        <f>IF('CV''S'!M24&gt;15,"*"," ")</f>
        <v> </v>
      </c>
      <c r="J26" s="271">
        <v>0.041791116245639505</v>
      </c>
      <c r="K26" s="315"/>
      <c r="L26" s="271">
        <v>-8.125577100646353</v>
      </c>
      <c r="M26" s="271" t="str">
        <f>IF('CV''S'!T24&gt;15,"*"," ")</f>
        <v> </v>
      </c>
      <c r="N26" s="271">
        <v>-0.022185771364033227</v>
      </c>
    </row>
    <row r="27" spans="2:14" ht="12">
      <c r="B27" s="13" t="s">
        <v>25</v>
      </c>
      <c r="C27" s="13" t="s">
        <v>26</v>
      </c>
      <c r="D27" s="272">
        <v>-8.550128531163892</v>
      </c>
      <c r="E27" s="272" t="str">
        <f>IF('CV''S'!L25&gt;15,"*"," ")</f>
        <v>*</v>
      </c>
      <c r="F27" s="272">
        <v>-0.36837663932404396</v>
      </c>
      <c r="G27" s="314"/>
      <c r="H27" s="272">
        <v>-8.492252681764</v>
      </c>
      <c r="I27" s="272" t="str">
        <f>IF('CV''S'!M25&gt;15,"*"," ")</f>
        <v> </v>
      </c>
      <c r="J27" s="272">
        <v>-0.18700010349045204</v>
      </c>
      <c r="K27" s="314"/>
      <c r="L27" s="272">
        <v>-8.560359211271617</v>
      </c>
      <c r="M27" s="272" t="str">
        <f>IF('CV''S'!T25&gt;15,"*"," ")</f>
        <v>*</v>
      </c>
      <c r="N27" s="272">
        <v>-0.443875097604875</v>
      </c>
    </row>
    <row r="28" spans="2:14" ht="12">
      <c r="B28" s="49" t="s">
        <v>27</v>
      </c>
      <c r="C28" s="50" t="s">
        <v>28</v>
      </c>
      <c r="D28" s="271">
        <v>-18.258993653271283</v>
      </c>
      <c r="E28" s="271" t="str">
        <f>IF('CV''S'!L26&gt;15,"*"," ")</f>
        <v> </v>
      </c>
      <c r="F28" s="271">
        <v>-0.29430256287612166</v>
      </c>
      <c r="G28" s="315"/>
      <c r="H28" s="271">
        <v>-16.499255952380977</v>
      </c>
      <c r="I28" s="271" t="str">
        <f>IF('CV''S'!M26&gt;15,"*"," ")</f>
        <v> </v>
      </c>
      <c r="J28" s="271">
        <v>-0.250706319583745</v>
      </c>
      <c r="K28" s="315"/>
      <c r="L28" s="271">
        <v>-18.93345283441632</v>
      </c>
      <c r="M28" s="271" t="str">
        <f>IF('CV''S'!T26&gt;15,"*"," ")</f>
        <v> </v>
      </c>
      <c r="N28" s="271">
        <v>-0.3124496133768014</v>
      </c>
    </row>
    <row r="29" spans="2:14" ht="12">
      <c r="B29" s="13" t="s">
        <v>29</v>
      </c>
      <c r="C29" s="13" t="s">
        <v>30</v>
      </c>
      <c r="D29" s="272">
        <v>-11.66294882132275</v>
      </c>
      <c r="E29" s="272" t="str">
        <f>IF('CV''S'!L27&gt;15,"*"," ")</f>
        <v> </v>
      </c>
      <c r="F29" s="272">
        <v>-0.3308693507249078</v>
      </c>
      <c r="G29" s="314"/>
      <c r="H29" s="272">
        <v>-4.659172102538811</v>
      </c>
      <c r="I29" s="272" t="str">
        <f>IF('CV''S'!M27&gt;15,"*"," ")</f>
        <v> </v>
      </c>
      <c r="J29" s="272">
        <v>-0.09149629894939075</v>
      </c>
      <c r="K29" s="314"/>
      <c r="L29" s="272">
        <v>-13.451837964020585</v>
      </c>
      <c r="M29" s="272" t="str">
        <f>IF('CV''S'!T27&gt;15,"*"," ")</f>
        <v> </v>
      </c>
      <c r="N29" s="272">
        <v>-0.4305090107281723</v>
      </c>
    </row>
    <row r="30" spans="2:14" ht="12">
      <c r="B30" s="49" t="s">
        <v>31</v>
      </c>
      <c r="C30" s="50" t="s">
        <v>32</v>
      </c>
      <c r="D30" s="271">
        <v>-15.961838661261385</v>
      </c>
      <c r="E30" s="271" t="str">
        <f>IF('CV''S'!L28&gt;15,"*"," ")</f>
        <v>*</v>
      </c>
      <c r="F30" s="271">
        <v>-1.5032651662116867</v>
      </c>
      <c r="G30" s="315"/>
      <c r="H30" s="271">
        <v>-19.77498396594195</v>
      </c>
      <c r="I30" s="271" t="str">
        <f>IF('CV''S'!M28&gt;15,"*"," ")</f>
        <v> </v>
      </c>
      <c r="J30" s="271">
        <v>-1.5000182968907654</v>
      </c>
      <c r="K30" s="315"/>
      <c r="L30" s="271">
        <v>-14.779215802652413</v>
      </c>
      <c r="M30" s="271" t="str">
        <f>IF('CV''S'!T28&gt;15,"*"," ")</f>
        <v>*</v>
      </c>
      <c r="N30" s="271">
        <v>-1.504616684073919</v>
      </c>
    </row>
    <row r="31" spans="2:14" ht="12">
      <c r="B31" s="13" t="s">
        <v>33</v>
      </c>
      <c r="C31" s="13" t="s">
        <v>34</v>
      </c>
      <c r="D31" s="272">
        <v>6.876403347621962</v>
      </c>
      <c r="E31" s="272" t="str">
        <f>IF('CV''S'!L29&gt;15,"*"," ")</f>
        <v> </v>
      </c>
      <c r="F31" s="272">
        <v>0.023987219452936043</v>
      </c>
      <c r="G31" s="314"/>
      <c r="H31" s="272">
        <v>-0.03503854239662596</v>
      </c>
      <c r="I31" s="272" t="str">
        <f>IF('CV''S'!M29&gt;15,"*"," ")</f>
        <v> </v>
      </c>
      <c r="J31" s="272">
        <v>-6.05668351385901E-05</v>
      </c>
      <c r="K31" s="314"/>
      <c r="L31" s="272">
        <v>8.054593238561703</v>
      </c>
      <c r="M31" s="272" t="str">
        <f>IF('CV''S'!T29&gt;15,"*"," ")</f>
        <v> </v>
      </c>
      <c r="N31" s="272">
        <v>0.033997173504998646</v>
      </c>
    </row>
    <row r="32" spans="2:14" ht="12">
      <c r="B32" s="49" t="s">
        <v>35</v>
      </c>
      <c r="C32" s="50" t="s">
        <v>36</v>
      </c>
      <c r="D32" s="271">
        <v>-3.7611195280495724</v>
      </c>
      <c r="E32" s="271" t="str">
        <f>IF('CV''S'!L30&gt;15,"*"," ")</f>
        <v> </v>
      </c>
      <c r="F32" s="271">
        <v>-0.05022432240434384</v>
      </c>
      <c r="G32" s="315"/>
      <c r="H32" s="271">
        <v>3.8124334107800806</v>
      </c>
      <c r="I32" s="271" t="str">
        <f>IF('CV''S'!M30&gt;15,"*"," ")</f>
        <v>*</v>
      </c>
      <c r="J32" s="271">
        <v>0.02855293656534382</v>
      </c>
      <c r="K32" s="315"/>
      <c r="L32" s="271">
        <v>-5.255973690677984</v>
      </c>
      <c r="M32" s="271" t="str">
        <f>IF('CV''S'!T30&gt;15,"*"," ")</f>
        <v> </v>
      </c>
      <c r="N32" s="271">
        <v>-0.08301556286147706</v>
      </c>
    </row>
    <row r="33" spans="2:14" ht="12">
      <c r="B33" s="13" t="s">
        <v>37</v>
      </c>
      <c r="C33" s="13" t="s">
        <v>38</v>
      </c>
      <c r="D33" s="272">
        <v>-10.357559269335393</v>
      </c>
      <c r="E33" s="272" t="str">
        <f>IF('CV''S'!L31&gt;15,"*"," ")</f>
        <v> </v>
      </c>
      <c r="F33" s="272">
        <v>-0.07906733437486023</v>
      </c>
      <c r="G33" s="314"/>
      <c r="H33" s="272">
        <v>4.071746530505371</v>
      </c>
      <c r="I33" s="272" t="str">
        <f>IF('CV''S'!M31&gt;15,"*"," ")</f>
        <v> </v>
      </c>
      <c r="J33" s="272">
        <v>0.03139380954684516</v>
      </c>
      <c r="K33" s="314"/>
      <c r="L33" s="272">
        <v>-16.44925934114524</v>
      </c>
      <c r="M33" s="272" t="str">
        <f>IF('CV''S'!T31&gt;15,"*"," ")</f>
        <v> </v>
      </c>
      <c r="N33" s="272">
        <v>-0.12504707496091438</v>
      </c>
    </row>
    <row r="34" spans="2:14" ht="12">
      <c r="B34" s="49" t="s">
        <v>39</v>
      </c>
      <c r="C34" s="50" t="s">
        <v>40</v>
      </c>
      <c r="D34" s="271">
        <v>-10.590341078590605</v>
      </c>
      <c r="E34" s="271" t="str">
        <f>IF('CV''S'!L32&gt;15,"*"," ")</f>
        <v> </v>
      </c>
      <c r="F34" s="271">
        <v>-0.04062505494414561</v>
      </c>
      <c r="G34" s="315"/>
      <c r="H34" s="271">
        <v>-16.74530669611485</v>
      </c>
      <c r="I34" s="271" t="str">
        <f>IF('CV''S'!M32&gt;15,"*"," ")</f>
        <v> </v>
      </c>
      <c r="J34" s="271">
        <v>-0.04810737191009434</v>
      </c>
      <c r="K34" s="315"/>
      <c r="L34" s="271">
        <v>-8.853155769639443</v>
      </c>
      <c r="M34" s="271" t="str">
        <f>IF('CV''S'!T32&gt;15,"*"," ")</f>
        <v> </v>
      </c>
      <c r="N34" s="271">
        <v>-0.03751052090201397</v>
      </c>
    </row>
    <row r="35" spans="2:14" ht="12">
      <c r="B35" s="13" t="s">
        <v>41</v>
      </c>
      <c r="C35" s="13" t="s">
        <v>42</v>
      </c>
      <c r="D35" s="272">
        <v>-29.76582827406765</v>
      </c>
      <c r="E35" s="272" t="str">
        <f>IF('CV''S'!L33&gt;15,"*"," ")</f>
        <v> </v>
      </c>
      <c r="F35" s="272">
        <v>-0.07636747417669437</v>
      </c>
      <c r="G35" s="314"/>
      <c r="H35" s="272">
        <v>-11.084043848964676</v>
      </c>
      <c r="I35" s="272" t="str">
        <f>IF('CV''S'!M33&gt;15,"*"," ")</f>
        <v> </v>
      </c>
      <c r="J35" s="272">
        <v>-0.013778954994033315</v>
      </c>
      <c r="K35" s="314"/>
      <c r="L35" s="272">
        <v>-32.86812297734628</v>
      </c>
      <c r="M35" s="272" t="str">
        <f>IF('CV''S'!T33&gt;15,"*"," ")</f>
        <v> </v>
      </c>
      <c r="N35" s="272">
        <v>-0.10242010927998291</v>
      </c>
    </row>
    <row r="36" spans="2:14" ht="12">
      <c r="B36" s="49" t="s">
        <v>43</v>
      </c>
      <c r="C36" s="50" t="s">
        <v>44</v>
      </c>
      <c r="D36" s="271">
        <v>-3.973902728351131</v>
      </c>
      <c r="E36" s="271" t="str">
        <f>IF('CV''S'!L34&gt;15,"*"," ")</f>
        <v> </v>
      </c>
      <c r="F36" s="271">
        <v>-0.00397561831378285</v>
      </c>
      <c r="G36" s="315"/>
      <c r="H36" s="271">
        <v>-7.575757575757569</v>
      </c>
      <c r="I36" s="271" t="str">
        <f>IF('CV''S'!M34&gt;15,"*"," ")</f>
        <v> </v>
      </c>
      <c r="J36" s="271">
        <v>-0.0050472362615506606</v>
      </c>
      <c r="K36" s="315"/>
      <c r="L36" s="271">
        <v>-3.0973451327433676</v>
      </c>
      <c r="M36" s="271" t="str">
        <f>IF('CV''S'!T34&gt;15,"*"," ")</f>
        <v> </v>
      </c>
      <c r="N36" s="271">
        <v>-0.0035295545351871093</v>
      </c>
    </row>
    <row r="37" spans="2:14" ht="12">
      <c r="B37" s="13" t="s">
        <v>45</v>
      </c>
      <c r="C37" s="13" t="s">
        <v>46</v>
      </c>
      <c r="D37" s="272">
        <v>-3.986708242091286</v>
      </c>
      <c r="E37" s="272" t="str">
        <f>IF('CV''S'!L35&gt;15,"*"," ")</f>
        <v> </v>
      </c>
      <c r="F37" s="272">
        <v>-0.1299582156706191</v>
      </c>
      <c r="G37" s="314"/>
      <c r="H37" s="272">
        <v>-3.7093768598105425</v>
      </c>
      <c r="I37" s="272" t="str">
        <f>IF('CV''S'!M35&gt;15,"*"," ")</f>
        <v> </v>
      </c>
      <c r="J37" s="272">
        <v>-0.11513755359849415</v>
      </c>
      <c r="K37" s="314"/>
      <c r="L37" s="272">
        <v>-4.0944852035109776</v>
      </c>
      <c r="M37" s="272" t="str">
        <f>IF('CV''S'!T35&gt;15,"*"," ")</f>
        <v> </v>
      </c>
      <c r="N37" s="272">
        <v>-0.1361273550910201</v>
      </c>
    </row>
    <row r="38" spans="2:14" ht="12">
      <c r="B38" s="49" t="s">
        <v>47</v>
      </c>
      <c r="C38" s="50" t="s">
        <v>48</v>
      </c>
      <c r="D38" s="271">
        <v>-2.815057738433757</v>
      </c>
      <c r="E38" s="271" t="str">
        <f>IF('CV''S'!L36&gt;15,"*"," ")</f>
        <v> </v>
      </c>
      <c r="F38" s="271">
        <v>-0.0540417071533987</v>
      </c>
      <c r="G38" s="315"/>
      <c r="H38" s="271">
        <v>-5.094477796912966</v>
      </c>
      <c r="I38" s="271" t="str">
        <f>IF('CV''S'!M36&gt;15,"*"," ")</f>
        <v> </v>
      </c>
      <c r="J38" s="271">
        <v>-0.25561223322997145</v>
      </c>
      <c r="K38" s="315"/>
      <c r="L38" s="271">
        <v>4.737747320142938</v>
      </c>
      <c r="M38" s="271" t="str">
        <f>IF('CV''S'!T36&gt;15,"*"," ")</f>
        <v> </v>
      </c>
      <c r="N38" s="271">
        <v>0.02986255247806525</v>
      </c>
    </row>
    <row r="39" spans="2:14" ht="12">
      <c r="B39" s="13" t="s">
        <v>49</v>
      </c>
      <c r="C39" s="13" t="s">
        <v>50</v>
      </c>
      <c r="D39" s="272">
        <v>-3.9287774487559046</v>
      </c>
      <c r="E39" s="272" t="str">
        <f>IF('CV''S'!L37&gt;15,"*"," ")</f>
        <v> </v>
      </c>
      <c r="F39" s="272">
        <v>-0.0757740983089654</v>
      </c>
      <c r="G39" s="314"/>
      <c r="H39" s="272">
        <v>-2.8551276625758293</v>
      </c>
      <c r="I39" s="272" t="str">
        <f>IF('CV''S'!M37&gt;15,"*"," ")</f>
        <v> </v>
      </c>
      <c r="J39" s="272">
        <v>-0.051078030966892875</v>
      </c>
      <c r="K39" s="314"/>
      <c r="L39" s="272">
        <v>-4.331183250502269</v>
      </c>
      <c r="M39" s="272" t="str">
        <f>IF('CV''S'!T37&gt;15,"*"," ")</f>
        <v> </v>
      </c>
      <c r="N39" s="272">
        <v>-0.0860539010483712</v>
      </c>
    </row>
    <row r="40" spans="2:14" ht="12">
      <c r="B40" s="49" t="s">
        <v>51</v>
      </c>
      <c r="C40" s="50" t="s">
        <v>52</v>
      </c>
      <c r="D40" s="271">
        <v>-23.68866328257191</v>
      </c>
      <c r="E40" s="271" t="str">
        <f>IF('CV''S'!L38&gt;15,"*"," ")</f>
        <v> </v>
      </c>
      <c r="F40" s="271">
        <v>-0.004153631074101481</v>
      </c>
      <c r="G40" s="315"/>
      <c r="H40" s="271">
        <v>-10.71428571428571</v>
      </c>
      <c r="I40" s="271" t="str">
        <f>IF('CV''S'!M38&gt;15,"*"," ")</f>
        <v>*</v>
      </c>
      <c r="J40" s="271">
        <v>-0.0019684221420047587</v>
      </c>
      <c r="K40" s="315"/>
      <c r="L40" s="271">
        <v>-29.462102689486557</v>
      </c>
      <c r="M40" s="271" t="str">
        <f>IF('CV''S'!T38&gt;15,"*"," ")</f>
        <v> </v>
      </c>
      <c r="N40" s="271">
        <v>-0.005063230017738643</v>
      </c>
    </row>
    <row r="41" spans="2:14" ht="12">
      <c r="B41" s="13" t="s">
        <v>53</v>
      </c>
      <c r="C41" s="13" t="s">
        <v>54</v>
      </c>
      <c r="D41" s="272">
        <v>2.2190408017179752</v>
      </c>
      <c r="E41" s="272" t="str">
        <f>IF('CV''S'!L39&gt;15,"*"," ")</f>
        <v> </v>
      </c>
      <c r="F41" s="272">
        <v>0.011036791139755404</v>
      </c>
      <c r="G41" s="314"/>
      <c r="H41" s="272">
        <v>-1.9261637239165297</v>
      </c>
      <c r="I41" s="272" t="str">
        <f>IF('CV''S'!M39&gt;15,"*"," ")</f>
        <v> </v>
      </c>
      <c r="J41" s="272">
        <v>-0.01453604043326589</v>
      </c>
      <c r="K41" s="314"/>
      <c r="L41" s="272">
        <v>5.555555555555558</v>
      </c>
      <c r="M41" s="272" t="str">
        <f>IF('CV''S'!T39&gt;15,"*"," ")</f>
        <v> </v>
      </c>
      <c r="N41" s="272">
        <v>0.02168154928757793</v>
      </c>
    </row>
    <row r="42" spans="2:14" ht="12">
      <c r="B42" s="49" t="s">
        <v>55</v>
      </c>
      <c r="C42" s="50" t="s">
        <v>56</v>
      </c>
      <c r="D42" s="271">
        <v>5.076698319941575</v>
      </c>
      <c r="E42" s="271" t="str">
        <f>IF('CV''S'!L40&gt;15,"*"," ")</f>
        <v> </v>
      </c>
      <c r="F42" s="271">
        <v>0.007069649624082943</v>
      </c>
      <c r="G42" s="315"/>
      <c r="H42" s="271">
        <v>-0.5743243243243157</v>
      </c>
      <c r="I42" s="271" t="str">
        <f>IF('CV''S'!M40&gt;15,"*"," ")</f>
        <v> </v>
      </c>
      <c r="J42" s="271">
        <v>-0.0014709088533661715</v>
      </c>
      <c r="K42" s="315"/>
      <c r="L42" s="271">
        <v>11.724960254372018</v>
      </c>
      <c r="M42" s="271" t="str">
        <f>IF('CV''S'!T40&gt;15,"*"," ")</f>
        <v> </v>
      </c>
      <c r="N42" s="271">
        <v>0.010624679468165256</v>
      </c>
    </row>
    <row r="43" spans="2:14" ht="12">
      <c r="B43" s="13" t="s">
        <v>57</v>
      </c>
      <c r="C43" s="13" t="s">
        <v>58</v>
      </c>
      <c r="D43" s="272">
        <v>1.2342285965208033</v>
      </c>
      <c r="E43" s="272" t="str">
        <f>IF('CV''S'!L41&gt;15,"*"," ")</f>
        <v> </v>
      </c>
      <c r="F43" s="272">
        <v>0.02969252842034652</v>
      </c>
      <c r="G43" s="314"/>
      <c r="H43" s="272">
        <v>6.976736488054636</v>
      </c>
      <c r="I43" s="272" t="str">
        <f>IF('CV''S'!M41&gt;15,"*"," ")</f>
        <v> </v>
      </c>
      <c r="J43" s="272">
        <v>0.18236674060162097</v>
      </c>
      <c r="K43" s="314"/>
      <c r="L43" s="272">
        <v>-1.4599821093897236</v>
      </c>
      <c r="M43" s="272" t="str">
        <f>IF('CV''S'!T41&gt;15,"*"," ")</f>
        <v> </v>
      </c>
      <c r="N43" s="272">
        <v>-0.03385851243480567</v>
      </c>
    </row>
    <row r="44" spans="2:14" ht="12">
      <c r="B44" s="49" t="s">
        <v>59</v>
      </c>
      <c r="C44" s="50" t="s">
        <v>60</v>
      </c>
      <c r="D44" s="271">
        <v>-5.469937554363669</v>
      </c>
      <c r="E44" s="271" t="str">
        <f>IF('CV''S'!L42&gt;15,"*"," ")</f>
        <v> </v>
      </c>
      <c r="F44" s="271">
        <v>-0.45605385753514</v>
      </c>
      <c r="G44" s="315"/>
      <c r="H44" s="271">
        <v>-3.423552774498362</v>
      </c>
      <c r="I44" s="271" t="str">
        <f>IF('CV''S'!M42&gt;15,"*"," ")</f>
        <v> </v>
      </c>
      <c r="J44" s="271">
        <v>-0.46494299234548764</v>
      </c>
      <c r="K44" s="315"/>
      <c r="L44" s="271">
        <v>-7.349440771885629</v>
      </c>
      <c r="M44" s="271" t="str">
        <f>IF('CV''S'!T42&gt;15,"*"," ")</f>
        <v> </v>
      </c>
      <c r="N44" s="271">
        <v>-0.4523537318791528</v>
      </c>
    </row>
    <row r="45" spans="2:14" ht="12">
      <c r="B45" s="13" t="s">
        <v>61</v>
      </c>
      <c r="C45" s="13" t="s">
        <v>62</v>
      </c>
      <c r="D45" s="272">
        <v>-3.240740740740744</v>
      </c>
      <c r="E45" s="272" t="str">
        <f>IF('CV''S'!L43&gt;15,"*"," ")</f>
        <v> </v>
      </c>
      <c r="F45" s="272">
        <v>-0.028037009750185023</v>
      </c>
      <c r="G45" s="314"/>
      <c r="H45" s="272">
        <v>3.3506763787721106</v>
      </c>
      <c r="I45" s="272" t="str">
        <f>IF('CV''S'!M43&gt;15,"*"," ")</f>
        <v> </v>
      </c>
      <c r="J45" s="272">
        <v>0.0243781511432897</v>
      </c>
      <c r="K45" s="314"/>
      <c r="L45" s="272">
        <v>-5.404851383669285</v>
      </c>
      <c r="M45" s="272" t="str">
        <f>IF('CV''S'!T43&gt;15,"*"," ")</f>
        <v> </v>
      </c>
      <c r="N45" s="272">
        <v>-0.04985495780951782</v>
      </c>
    </row>
    <row r="46" spans="2:14" ht="12">
      <c r="B46" s="49" t="s">
        <v>63</v>
      </c>
      <c r="C46" s="50" t="s">
        <v>64</v>
      </c>
      <c r="D46" s="271">
        <v>-6.187313007152884</v>
      </c>
      <c r="E46" s="271" t="str">
        <f>IF('CV''S'!L44&gt;15,"*"," ")</f>
        <v> </v>
      </c>
      <c r="F46" s="271">
        <v>-0.41653269362943085</v>
      </c>
      <c r="G46" s="315"/>
      <c r="H46" s="271">
        <v>-1.158224761293447</v>
      </c>
      <c r="I46" s="271" t="str">
        <f>IF('CV''S'!M44&gt;15,"*"," ")</f>
        <v> </v>
      </c>
      <c r="J46" s="271">
        <v>-0.05783603997652518</v>
      </c>
      <c r="K46" s="315"/>
      <c r="L46" s="271">
        <v>-7.5893600907730345</v>
      </c>
      <c r="M46" s="271" t="str">
        <f>IF('CV''S'!T44&gt;15,"*"," ")</f>
        <v> </v>
      </c>
      <c r="N46" s="271">
        <v>-0.5658411155640833</v>
      </c>
    </row>
    <row r="47" spans="2:14" ht="12">
      <c r="B47" s="13" t="s">
        <v>65</v>
      </c>
      <c r="C47" s="13" t="s">
        <v>66</v>
      </c>
      <c r="D47" s="272">
        <v>-8.614839946894815</v>
      </c>
      <c r="E47" s="272" t="str">
        <f>IF('CV''S'!L45&gt;15,"*"," ")</f>
        <v> </v>
      </c>
      <c r="F47" s="272">
        <v>-0.06930630135072179</v>
      </c>
      <c r="G47" s="314"/>
      <c r="H47" s="272">
        <v>2.220446049250313E-14</v>
      </c>
      <c r="I47" s="272" t="str">
        <f>IF('CV''S'!M45&gt;15,"*"," ")</f>
        <v> </v>
      </c>
      <c r="J47" s="272">
        <v>1.2928528806021794E-16</v>
      </c>
      <c r="K47" s="314"/>
      <c r="L47" s="272">
        <v>-10.942477047030174</v>
      </c>
      <c r="M47" s="272" t="str">
        <f>IF('CV''S'!T45&gt;15,"*"," ")</f>
        <v> </v>
      </c>
      <c r="N47" s="272">
        <v>-0.09815523088329856</v>
      </c>
    </row>
    <row r="48" spans="2:14" ht="12">
      <c r="B48" s="49" t="s">
        <v>67</v>
      </c>
      <c r="C48" s="50" t="s">
        <v>68</v>
      </c>
      <c r="D48" s="271">
        <v>-11.864406779661019</v>
      </c>
      <c r="E48" s="271" t="str">
        <f>IF('CV''S'!L46&gt;15,"*"," ")</f>
        <v> </v>
      </c>
      <c r="F48" s="271">
        <v>-0.05732010882260044</v>
      </c>
      <c r="G48" s="315"/>
      <c r="H48" s="271">
        <v>-10.591133004926112</v>
      </c>
      <c r="I48" s="271" t="str">
        <f>IF('CV''S'!M46&gt;15,"*"," ")</f>
        <v> </v>
      </c>
      <c r="J48" s="271">
        <v>-0.026043739109601435</v>
      </c>
      <c r="K48" s="315"/>
      <c r="L48" s="271">
        <v>-12.088388214904677</v>
      </c>
      <c r="M48" s="271" t="str">
        <f>IF('CV''S'!T46&gt;15,"*"," ")</f>
        <v> </v>
      </c>
      <c r="N48" s="271">
        <v>-0.07033897966551442</v>
      </c>
    </row>
    <row r="49" spans="2:14" ht="12">
      <c r="B49" s="13" t="s">
        <v>69</v>
      </c>
      <c r="C49" s="13" t="s">
        <v>70</v>
      </c>
      <c r="D49" s="272">
        <v>-7.790820104499385</v>
      </c>
      <c r="E49" s="272" t="str">
        <f>IF('CV''S'!L47&gt;15,"*"," ")</f>
        <v> </v>
      </c>
      <c r="F49" s="272">
        <v>-0.36675841856476743</v>
      </c>
      <c r="G49" s="314"/>
      <c r="H49" s="272">
        <v>-5.623161862623183</v>
      </c>
      <c r="I49" s="272" t="str">
        <f>IF('CV''S'!M47&gt;15,"*"," ")</f>
        <v> </v>
      </c>
      <c r="J49" s="272">
        <v>-0.1788733320756031</v>
      </c>
      <c r="K49" s="314"/>
      <c r="L49" s="272">
        <v>-8.328009078439734</v>
      </c>
      <c r="M49" s="272" t="str">
        <f>IF('CV''S'!T47&gt;15,"*"," ")</f>
        <v> </v>
      </c>
      <c r="N49" s="272">
        <v>-0.44496607810958694</v>
      </c>
    </row>
    <row r="50" spans="2:14" ht="12">
      <c r="B50" s="49" t="s">
        <v>71</v>
      </c>
      <c r="C50" s="50" t="s">
        <v>72</v>
      </c>
      <c r="D50" s="271">
        <v>-14.529140967194065</v>
      </c>
      <c r="E50" s="271" t="str">
        <f>IF('CV''S'!L48&gt;15,"*"," ")</f>
        <v> </v>
      </c>
      <c r="F50" s="271">
        <v>-0.28933749030290123</v>
      </c>
      <c r="G50" s="315"/>
      <c r="H50" s="271">
        <v>-7.613387901552948</v>
      </c>
      <c r="I50" s="271" t="str">
        <f>IF('CV''S'!M48&gt;15,"*"," ")</f>
        <v> </v>
      </c>
      <c r="J50" s="271">
        <v>-0.102812202647787</v>
      </c>
      <c r="K50" s="315"/>
      <c r="L50" s="271">
        <v>-16.25057564297576</v>
      </c>
      <c r="M50" s="271" t="str">
        <f>IF('CV''S'!T48&gt;15,"*"," ")</f>
        <v> </v>
      </c>
      <c r="N50" s="271">
        <v>-0.36697913002012345</v>
      </c>
    </row>
    <row r="51" spans="2:14" ht="12">
      <c r="B51" s="13" t="s">
        <v>73</v>
      </c>
      <c r="C51" s="13" t="s">
        <v>74</v>
      </c>
      <c r="D51" s="272">
        <v>-10.233352672177631</v>
      </c>
      <c r="E51" s="272" t="str">
        <f>IF('CV''S'!L49&gt;15,"*"," ")</f>
        <v> </v>
      </c>
      <c r="F51" s="272">
        <v>-0.05651905140348082</v>
      </c>
      <c r="G51" s="314"/>
      <c r="H51" s="272">
        <v>-10.844017094200286</v>
      </c>
      <c r="I51" s="272" t="str">
        <f>IF('CV''S'!M49&gt;15,"*"," ")</f>
        <v> </v>
      </c>
      <c r="J51" s="272">
        <v>-0.03688520260074471</v>
      </c>
      <c r="K51" s="314"/>
      <c r="L51" s="272">
        <v>-10.098386462257103</v>
      </c>
      <c r="M51" s="272" t="str">
        <f>IF('CV''S'!T49&gt;15,"*"," ")</f>
        <v> </v>
      </c>
      <c r="N51" s="272">
        <v>-0.06469169241193791</v>
      </c>
    </row>
    <row r="52" spans="2:14" ht="12">
      <c r="B52" s="49" t="s">
        <v>75</v>
      </c>
      <c r="C52" s="50" t="s">
        <v>76</v>
      </c>
      <c r="D52" s="271">
        <v>-9.13624821176895</v>
      </c>
      <c r="E52" s="271" t="str">
        <f>IF('CV''S'!L50&gt;15,"*"," ")</f>
        <v> </v>
      </c>
      <c r="F52" s="271">
        <v>-0.4407386337403622</v>
      </c>
      <c r="G52" s="315"/>
      <c r="H52" s="271">
        <v>-1.7794643092632567</v>
      </c>
      <c r="I52" s="271" t="str">
        <f>IF('CV''S'!M50&gt;15,"*"," ")</f>
        <v> </v>
      </c>
      <c r="J52" s="271">
        <v>-0.05339923525709531</v>
      </c>
      <c r="K52" s="315"/>
      <c r="L52" s="271">
        <v>-10.782228608191602</v>
      </c>
      <c r="M52" s="271" t="str">
        <f>IF('CV''S'!T50&gt;15,"*"," ")</f>
        <v> </v>
      </c>
      <c r="N52" s="271">
        <v>-0.6019696732599455</v>
      </c>
    </row>
    <row r="53" spans="2:14" ht="12">
      <c r="B53" s="13" t="s">
        <v>77</v>
      </c>
      <c r="C53" s="13" t="s">
        <v>78</v>
      </c>
      <c r="D53" s="272">
        <v>-6.48107934538289</v>
      </c>
      <c r="E53" s="272" t="str">
        <f>IF('CV''S'!L51&gt;15,"*"," ")</f>
        <v> </v>
      </c>
      <c r="F53" s="272">
        <v>-0.08412091884835028</v>
      </c>
      <c r="G53" s="314"/>
      <c r="H53" s="272">
        <v>-3.196181245604912</v>
      </c>
      <c r="I53" s="272" t="str">
        <f>IF('CV''S'!M51&gt;15,"*"," ")</f>
        <v> </v>
      </c>
      <c r="J53" s="272">
        <v>-0.040200035100331585</v>
      </c>
      <c r="K53" s="314"/>
      <c r="L53" s="272">
        <v>-7.789221199636542</v>
      </c>
      <c r="M53" s="272" t="str">
        <f>IF('CV''S'!T51&gt;15,"*"," ")</f>
        <v> </v>
      </c>
      <c r="N53" s="272">
        <v>-0.10240310178930864</v>
      </c>
    </row>
    <row r="54" spans="2:14" ht="12">
      <c r="B54" s="49" t="s">
        <v>79</v>
      </c>
      <c r="C54" s="50" t="s">
        <v>80</v>
      </c>
      <c r="D54" s="271">
        <v>-9.257954600841</v>
      </c>
      <c r="E54" s="271" t="str">
        <f>IF('CV''S'!L52&gt;15,"*"," ")</f>
        <v> </v>
      </c>
      <c r="F54" s="271">
        <v>-0.13283566478919864</v>
      </c>
      <c r="G54" s="315"/>
      <c r="H54" s="271">
        <v>-5.413953488372103</v>
      </c>
      <c r="I54" s="271" t="str">
        <f>IF('CV''S'!M52&gt;15,"*"," ")</f>
        <v> </v>
      </c>
      <c r="J54" s="271">
        <v>-0.06924087117095874</v>
      </c>
      <c r="K54" s="315"/>
      <c r="L54" s="271">
        <v>-10.622470911732574</v>
      </c>
      <c r="M54" s="271" t="str">
        <f>IF('CV''S'!T52&gt;15,"*"," ")</f>
        <v> </v>
      </c>
      <c r="N54" s="271">
        <v>-0.1593071642629221</v>
      </c>
    </row>
    <row r="55" spans="2:14" ht="12">
      <c r="B55" s="13" t="s">
        <v>81</v>
      </c>
      <c r="C55" s="13" t="s">
        <v>82</v>
      </c>
      <c r="D55" s="272">
        <v>-12.122362640342777</v>
      </c>
      <c r="E55" s="272" t="str">
        <f>IF('CV''S'!L53&gt;15,"*"," ")</f>
        <v> </v>
      </c>
      <c r="F55" s="272">
        <v>-0.13261950643738285</v>
      </c>
      <c r="G55" s="314"/>
      <c r="H55" s="272">
        <v>0.6256517205422529</v>
      </c>
      <c r="I55" s="272" t="str">
        <f>IF('CV''S'!M53&gt;15,"*"," ")</f>
        <v> </v>
      </c>
      <c r="J55" s="272">
        <v>0.004845346811088804</v>
      </c>
      <c r="K55" s="314"/>
      <c r="L55" s="272">
        <v>-15.471543044996917</v>
      </c>
      <c r="M55" s="272" t="str">
        <f>IF('CV''S'!T53&gt;15,"*"," ")</f>
        <v> </v>
      </c>
      <c r="N55" s="272">
        <v>-0.18983961178542064</v>
      </c>
    </row>
    <row r="56" spans="2:14" ht="12">
      <c r="B56" s="49" t="s">
        <v>83</v>
      </c>
      <c r="C56" s="50" t="s">
        <v>84</v>
      </c>
      <c r="D56" s="271">
        <v>-3.286956797881635</v>
      </c>
      <c r="E56" s="271" t="str">
        <f>IF('CV''S'!L54&gt;15,"*"," ")</f>
        <v> </v>
      </c>
      <c r="F56" s="271">
        <v>-0.08554593925069563</v>
      </c>
      <c r="G56" s="315"/>
      <c r="H56" s="271">
        <v>9.005784854199895</v>
      </c>
      <c r="I56" s="271" t="str">
        <f>IF('CV''S'!M54&gt;15,"*"," ")</f>
        <v> </v>
      </c>
      <c r="J56" s="271">
        <v>0.21484570594542673</v>
      </c>
      <c r="K56" s="315"/>
      <c r="L56" s="271">
        <v>-7.820020496291136</v>
      </c>
      <c r="M56" s="271" t="str">
        <f>IF('CV''S'!T54&gt;15,"*"," ")</f>
        <v> </v>
      </c>
      <c r="N56" s="271">
        <v>-0.21058474864529664</v>
      </c>
    </row>
    <row r="57" spans="2:14" ht="12">
      <c r="B57" s="13" t="s">
        <v>85</v>
      </c>
      <c r="C57" s="13" t="s">
        <v>86</v>
      </c>
      <c r="D57" s="272">
        <v>-9.175029323602235</v>
      </c>
      <c r="E57" s="272" t="str">
        <f>IF('CV''S'!L55&gt;15,"*"," ")</f>
        <v> </v>
      </c>
      <c r="F57" s="272">
        <v>-0.04177366108810629</v>
      </c>
      <c r="G57" s="314"/>
      <c r="H57" s="272">
        <v>-9.778180172023543</v>
      </c>
      <c r="I57" s="272" t="str">
        <f>IF('CV''S'!M55&gt;15,"*"," ")</f>
        <v> </v>
      </c>
      <c r="J57" s="272">
        <v>-0.043608121299797756</v>
      </c>
      <c r="K57" s="314"/>
      <c r="L57" s="272">
        <v>-8.931185944363095</v>
      </c>
      <c r="M57" s="272" t="str">
        <f>IF('CV''S'!T55&gt;15,"*"," ")</f>
        <v> </v>
      </c>
      <c r="N57" s="272">
        <v>-0.04101006221836441</v>
      </c>
    </row>
    <row r="58" spans="2:14" ht="12">
      <c r="B58" s="49" t="s">
        <v>87</v>
      </c>
      <c r="C58" s="50" t="s">
        <v>88</v>
      </c>
      <c r="D58" s="271">
        <v>-9.676974998278109</v>
      </c>
      <c r="E58" s="271" t="str">
        <f>IF('CV''S'!L56&gt;15,"*"," ")</f>
        <v> </v>
      </c>
      <c r="F58" s="271">
        <v>-0.041684654707946966</v>
      </c>
      <c r="G58" s="315"/>
      <c r="H58" s="271">
        <v>0.9466437177280573</v>
      </c>
      <c r="I58" s="271" t="str">
        <f>IF('CV''S'!M56&gt;15,"*"," ")</f>
        <v> </v>
      </c>
      <c r="J58" s="271">
        <v>0.003331175932623447</v>
      </c>
      <c r="K58" s="315"/>
      <c r="L58" s="271">
        <v>-13.033626393546637</v>
      </c>
      <c r="M58" s="271" t="str">
        <f>IF('CV''S'!T56&gt;15,"*"," ")</f>
        <v> </v>
      </c>
      <c r="N58" s="271">
        <v>-0.060422612161893534</v>
      </c>
    </row>
    <row r="59" spans="2:14" ht="12">
      <c r="B59" s="13" t="s">
        <v>89</v>
      </c>
      <c r="C59" s="13" t="s">
        <v>90</v>
      </c>
      <c r="D59" s="272">
        <v>-41.80672268907563</v>
      </c>
      <c r="E59" s="272" t="str">
        <f>IF('CV''S'!L57&gt;15,"*"," ")</f>
        <v> </v>
      </c>
      <c r="F59" s="272">
        <v>-0.3542453930340834</v>
      </c>
      <c r="G59" s="314"/>
      <c r="H59" s="272">
        <v>-17.129629629629626</v>
      </c>
      <c r="I59" s="272" t="str">
        <f>IF('CV''S'!M57&gt;15,"*"," ")</f>
        <v> </v>
      </c>
      <c r="J59" s="272">
        <v>-0.11204864500642474</v>
      </c>
      <c r="K59" s="314"/>
      <c r="L59" s="272">
        <v>-49.04891304347826</v>
      </c>
      <c r="M59" s="272" t="str">
        <f>IF('CV''S'!T57&gt;15,"*"," ")</f>
        <v> </v>
      </c>
      <c r="N59" s="272">
        <v>-0.4550604240009087</v>
      </c>
    </row>
    <row r="60" spans="2:14" ht="12">
      <c r="B60" s="49" t="s">
        <v>91</v>
      </c>
      <c r="C60" s="50" t="s">
        <v>92</v>
      </c>
      <c r="D60" s="271">
        <v>-11.4115026326448</v>
      </c>
      <c r="E60" s="271" t="str">
        <f>IF('CV''S'!L58&gt;15,"*"," ")</f>
        <v> </v>
      </c>
      <c r="F60" s="271">
        <v>-0.10031019043955078</v>
      </c>
      <c r="G60" s="315"/>
      <c r="H60" s="271">
        <v>-3.2975460122699474</v>
      </c>
      <c r="I60" s="271" t="str">
        <f>IF('CV''S'!M58&gt;15,"*"," ")</f>
        <v> </v>
      </c>
      <c r="J60" s="271">
        <v>-0.017362492739734333</v>
      </c>
      <c r="K60" s="315"/>
      <c r="L60" s="271">
        <v>-13.145174504342128</v>
      </c>
      <c r="M60" s="271" t="str">
        <f>IF('CV''S'!T58&gt;15,"*"," ")</f>
        <v> </v>
      </c>
      <c r="N60" s="271">
        <v>-0.1348373869454216</v>
      </c>
    </row>
    <row r="61" spans="2:14" ht="12">
      <c r="B61" s="13" t="s">
        <v>93</v>
      </c>
      <c r="C61" s="13" t="s">
        <v>94</v>
      </c>
      <c r="D61" s="272">
        <v>-15.045197506896502</v>
      </c>
      <c r="E61" s="272" t="str">
        <f>IF('CV''S'!L59&gt;15,"*"," ")</f>
        <v> </v>
      </c>
      <c r="F61" s="272">
        <v>-0.17302840303005726</v>
      </c>
      <c r="G61" s="314"/>
      <c r="H61" s="272">
        <v>-6.298484305979201</v>
      </c>
      <c r="I61" s="272" t="str">
        <f>IF('CV''S'!M59&gt;15,"*"," ")</f>
        <v> </v>
      </c>
      <c r="J61" s="272">
        <v>-0.05682515065667159</v>
      </c>
      <c r="K61" s="314"/>
      <c r="L61" s="272">
        <v>-17.666255386855802</v>
      </c>
      <c r="M61" s="272" t="str">
        <f>IF('CV''S'!T59&gt;15,"*"," ")</f>
        <v> </v>
      </c>
      <c r="N61" s="272">
        <v>-0.22139831130451068</v>
      </c>
    </row>
    <row r="62" spans="2:14" ht="12">
      <c r="B62" s="49" t="s">
        <v>95</v>
      </c>
      <c r="C62" s="50" t="s">
        <v>96</v>
      </c>
      <c r="D62" s="271">
        <v>-10.311177835403296</v>
      </c>
      <c r="E62" s="271" t="str">
        <f>IF('CV''S'!L60&gt;15,"*"," ")</f>
        <v> </v>
      </c>
      <c r="F62" s="271">
        <v>-0.08965909361381903</v>
      </c>
      <c r="G62" s="315"/>
      <c r="H62" s="271">
        <v>3.093956953642385</v>
      </c>
      <c r="I62" s="271" t="str">
        <f>IF('CV''S'!M60&gt;15,"*"," ")</f>
        <v> </v>
      </c>
      <c r="J62" s="271">
        <v>0.030182472844072984</v>
      </c>
      <c r="K62" s="315"/>
      <c r="L62" s="271">
        <v>-16.905925473426997</v>
      </c>
      <c r="M62" s="271" t="str">
        <f>IF('CV''S'!T60&gt;15,"*"," ")</f>
        <v>*</v>
      </c>
      <c r="N62" s="271">
        <v>-0.13954345965900442</v>
      </c>
    </row>
    <row r="63" spans="2:14" ht="12">
      <c r="B63" s="13" t="s">
        <v>97</v>
      </c>
      <c r="C63" s="13" t="s">
        <v>98</v>
      </c>
      <c r="D63" s="272">
        <v>-8.120187619003405</v>
      </c>
      <c r="E63" s="272" t="str">
        <f>IF('CV''S'!L61&gt;15,"*"," ")</f>
        <v>*</v>
      </c>
      <c r="F63" s="272">
        <v>-0.2593823930602834</v>
      </c>
      <c r="G63" s="314"/>
      <c r="H63" s="272">
        <v>5.684981042757897</v>
      </c>
      <c r="I63" s="272" t="str">
        <f>IF('CV''S'!M61&gt;15,"*"," ")</f>
        <v> </v>
      </c>
      <c r="J63" s="272">
        <v>0.15711037034954914</v>
      </c>
      <c r="K63" s="314"/>
      <c r="L63" s="272">
        <v>-12.827634653420962</v>
      </c>
      <c r="M63" s="272" t="str">
        <f>IF('CV''S'!T61&gt;15,"*"," ")</f>
        <v>*</v>
      </c>
      <c r="N63" s="272">
        <v>-0.43274859711776203</v>
      </c>
    </row>
    <row r="64" spans="2:14" ht="12">
      <c r="B64" s="52" t="s">
        <v>99</v>
      </c>
      <c r="C64" s="53" t="s">
        <v>100</v>
      </c>
      <c r="D64" s="273">
        <v>-12.364538278397363</v>
      </c>
      <c r="E64" s="273" t="str">
        <f>IF('CV''S'!L62&gt;15,"*"," ")</f>
        <v> </v>
      </c>
      <c r="F64" s="273">
        <v>-0.18973956282457738</v>
      </c>
      <c r="G64" s="316"/>
      <c r="H64" s="273">
        <v>-6.737539841581097</v>
      </c>
      <c r="I64" s="273" t="str">
        <f>IF('CV''S'!M62&gt;15,"*"," ")</f>
        <v> </v>
      </c>
      <c r="J64" s="273">
        <v>-0.10870304839876804</v>
      </c>
      <c r="K64" s="316"/>
      <c r="L64" s="273">
        <v>-14.880960470450145</v>
      </c>
      <c r="M64" s="273" t="str">
        <f>IF('CV''S'!T62&gt;15,"*"," ")</f>
        <v> </v>
      </c>
      <c r="N64" s="273">
        <v>-0.2234712242849888</v>
      </c>
    </row>
    <row r="65" spans="3:20" ht="10.5" customHeight="1">
      <c r="C65" s="129"/>
      <c r="D65" s="312"/>
      <c r="E65" s="269"/>
      <c r="F65" s="269"/>
      <c r="G65" s="268"/>
      <c r="H65" s="269"/>
      <c r="I65" s="269"/>
      <c r="J65" s="269"/>
      <c r="K65" s="268"/>
      <c r="L65" s="269"/>
      <c r="M65" s="269"/>
      <c r="N65" s="269"/>
      <c r="O65" s="129"/>
      <c r="P65" s="129"/>
      <c r="Q65" s="129"/>
      <c r="R65" s="129"/>
      <c r="S65" s="129"/>
      <c r="T65" s="129"/>
    </row>
    <row r="66" spans="2:20" ht="12">
      <c r="B66" s="18" t="s">
        <v>101</v>
      </c>
      <c r="C66" s="129"/>
      <c r="D66" s="312"/>
      <c r="E66" s="269"/>
      <c r="F66" s="269"/>
      <c r="G66" s="268"/>
      <c r="H66" s="269"/>
      <c r="I66" s="269"/>
      <c r="J66" s="269"/>
      <c r="K66" s="268"/>
      <c r="L66" s="269"/>
      <c r="M66" s="269"/>
      <c r="N66" s="269"/>
      <c r="O66" s="129"/>
      <c r="P66" s="129"/>
      <c r="Q66" s="129"/>
      <c r="R66" s="129"/>
      <c r="S66" s="129"/>
      <c r="T66" s="129"/>
    </row>
    <row r="67" spans="2:20" ht="12">
      <c r="B67" s="131" t="s">
        <v>210</v>
      </c>
      <c r="C67" s="129"/>
      <c r="D67" s="312"/>
      <c r="E67" s="269"/>
      <c r="F67" s="269"/>
      <c r="G67" s="268"/>
      <c r="H67" s="269"/>
      <c r="I67" s="269"/>
      <c r="J67" s="269"/>
      <c r="K67" s="268"/>
      <c r="L67" s="269"/>
      <c r="M67" s="269"/>
      <c r="N67" s="269"/>
      <c r="O67" s="129"/>
      <c r="P67" s="129"/>
      <c r="Q67" s="129"/>
      <c r="R67" s="129"/>
      <c r="S67" s="129"/>
      <c r="T67" s="129"/>
    </row>
    <row r="68" spans="2:20" ht="12">
      <c r="B68" s="141" t="s">
        <v>272</v>
      </c>
      <c r="D68" s="312"/>
      <c r="E68" s="269"/>
      <c r="F68" s="269"/>
      <c r="G68" s="268"/>
      <c r="H68" s="269"/>
      <c r="I68" s="269"/>
      <c r="J68" s="269"/>
      <c r="K68" s="268"/>
      <c r="L68" s="269"/>
      <c r="M68" s="269"/>
      <c r="N68" s="269"/>
      <c r="O68" s="129"/>
      <c r="P68" s="129"/>
      <c r="Q68" s="129"/>
      <c r="R68" s="129"/>
      <c r="S68" s="129"/>
      <c r="T68" s="129"/>
    </row>
    <row r="69" spans="4:20" ht="12">
      <c r="D69" s="312"/>
      <c r="E69" s="269"/>
      <c r="F69" s="269"/>
      <c r="G69" s="268"/>
      <c r="H69" s="269"/>
      <c r="I69" s="269"/>
      <c r="J69" s="269"/>
      <c r="K69" s="268"/>
      <c r="L69" s="269"/>
      <c r="M69" s="269"/>
      <c r="N69" s="269"/>
      <c r="O69" s="129"/>
      <c r="P69" s="129"/>
      <c r="Q69" s="129"/>
      <c r="R69" s="129"/>
      <c r="S69" s="129"/>
      <c r="T69" s="129"/>
    </row>
    <row r="70" spans="4:20" ht="12">
      <c r="D70" s="312"/>
      <c r="E70" s="269"/>
      <c r="F70" s="269"/>
      <c r="G70" s="268"/>
      <c r="H70" s="269"/>
      <c r="I70" s="269"/>
      <c r="J70" s="269"/>
      <c r="K70" s="268"/>
      <c r="L70" s="269"/>
      <c r="M70" s="269"/>
      <c r="N70" s="269"/>
      <c r="O70" s="129"/>
      <c r="P70" s="129"/>
      <c r="Q70" s="129"/>
      <c r="R70" s="129"/>
      <c r="S70" s="129"/>
      <c r="T70" s="129"/>
    </row>
    <row r="71" spans="4:20" ht="12">
      <c r="D71" s="312"/>
      <c r="E71" s="269"/>
      <c r="F71" s="269"/>
      <c r="G71" s="268"/>
      <c r="H71" s="269"/>
      <c r="I71" s="269"/>
      <c r="J71" s="269"/>
      <c r="K71" s="268"/>
      <c r="L71" s="269"/>
      <c r="M71" s="269"/>
      <c r="N71" s="269"/>
      <c r="O71" s="129"/>
      <c r="P71" s="129"/>
      <c r="Q71" s="129"/>
      <c r="R71" s="129"/>
      <c r="S71" s="129"/>
      <c r="T71" s="129"/>
    </row>
    <row r="72" spans="4:20" ht="12">
      <c r="D72" s="312"/>
      <c r="E72" s="269"/>
      <c r="F72" s="269"/>
      <c r="G72" s="268"/>
      <c r="H72" s="269"/>
      <c r="I72" s="269"/>
      <c r="J72" s="269"/>
      <c r="K72" s="268"/>
      <c r="L72" s="269"/>
      <c r="M72" s="269"/>
      <c r="N72" s="269"/>
      <c r="O72" s="129"/>
      <c r="P72" s="129"/>
      <c r="Q72" s="129"/>
      <c r="R72" s="129"/>
      <c r="S72" s="129"/>
      <c r="T72" s="129"/>
    </row>
    <row r="73" spans="4:20" ht="12">
      <c r="D73" s="312"/>
      <c r="E73" s="269"/>
      <c r="F73" s="269"/>
      <c r="G73" s="268"/>
      <c r="H73" s="269"/>
      <c r="I73" s="269"/>
      <c r="J73" s="269"/>
      <c r="K73" s="268"/>
      <c r="L73" s="269"/>
      <c r="M73" s="269"/>
      <c r="N73" s="269"/>
      <c r="O73" s="129"/>
      <c r="P73" s="129"/>
      <c r="Q73" s="129"/>
      <c r="R73" s="129"/>
      <c r="S73" s="129"/>
      <c r="T73" s="129"/>
    </row>
    <row r="74" spans="4:20" ht="12">
      <c r="D74" s="312"/>
      <c r="E74" s="269"/>
      <c r="F74" s="269"/>
      <c r="G74" s="268"/>
      <c r="H74" s="269"/>
      <c r="I74" s="269"/>
      <c r="J74" s="269"/>
      <c r="K74" s="268"/>
      <c r="L74" s="269"/>
      <c r="M74" s="269"/>
      <c r="N74" s="269"/>
      <c r="O74" s="129"/>
      <c r="P74" s="129"/>
      <c r="Q74" s="129"/>
      <c r="R74" s="129"/>
      <c r="S74" s="129"/>
      <c r="T74" s="129"/>
    </row>
    <row r="75" spans="4:20" ht="12">
      <c r="D75" s="312"/>
      <c r="E75" s="269"/>
      <c r="F75" s="269"/>
      <c r="G75" s="268"/>
      <c r="H75" s="269"/>
      <c r="I75" s="269"/>
      <c r="J75" s="269"/>
      <c r="K75" s="268"/>
      <c r="L75" s="269"/>
      <c r="M75" s="269"/>
      <c r="N75" s="269"/>
      <c r="O75" s="129"/>
      <c r="P75" s="129"/>
      <c r="Q75" s="129"/>
      <c r="R75" s="129"/>
      <c r="S75" s="129"/>
      <c r="T75" s="129"/>
    </row>
    <row r="76" spans="4:20" ht="12">
      <c r="D76" s="312"/>
      <c r="E76" s="269"/>
      <c r="F76" s="269"/>
      <c r="G76" s="268"/>
      <c r="H76" s="269"/>
      <c r="I76" s="269"/>
      <c r="J76" s="269"/>
      <c r="K76" s="268"/>
      <c r="L76" s="269"/>
      <c r="M76" s="269"/>
      <c r="N76" s="269"/>
      <c r="O76" s="129"/>
      <c r="P76" s="129"/>
      <c r="Q76" s="129"/>
      <c r="R76" s="129"/>
      <c r="S76" s="129"/>
      <c r="T76" s="129"/>
    </row>
    <row r="77" spans="4:20" ht="12">
      <c r="D77" s="312"/>
      <c r="E77" s="269"/>
      <c r="F77" s="269"/>
      <c r="G77" s="268"/>
      <c r="H77" s="269"/>
      <c r="I77" s="269"/>
      <c r="J77" s="269"/>
      <c r="K77" s="268"/>
      <c r="L77" s="269"/>
      <c r="M77" s="269"/>
      <c r="N77" s="269"/>
      <c r="O77" s="129"/>
      <c r="P77" s="129"/>
      <c r="Q77" s="129"/>
      <c r="R77" s="129"/>
      <c r="S77" s="129"/>
      <c r="T77" s="129"/>
    </row>
    <row r="78" spans="4:20" ht="12">
      <c r="D78" s="312"/>
      <c r="E78" s="269"/>
      <c r="F78" s="269"/>
      <c r="G78" s="268"/>
      <c r="H78" s="269"/>
      <c r="I78" s="269"/>
      <c r="J78" s="269"/>
      <c r="K78" s="268"/>
      <c r="L78" s="269"/>
      <c r="M78" s="269"/>
      <c r="N78" s="269"/>
      <c r="O78" s="129"/>
      <c r="P78" s="129"/>
      <c r="Q78" s="129"/>
      <c r="R78" s="129"/>
      <c r="S78" s="129"/>
      <c r="T78" s="129"/>
    </row>
    <row r="79" spans="4:20" ht="12">
      <c r="D79" s="312"/>
      <c r="E79" s="269"/>
      <c r="F79" s="269"/>
      <c r="G79" s="268"/>
      <c r="H79" s="269"/>
      <c r="I79" s="269"/>
      <c r="J79" s="269"/>
      <c r="K79" s="268"/>
      <c r="L79" s="269"/>
      <c r="M79" s="269"/>
      <c r="N79" s="269"/>
      <c r="O79" s="129"/>
      <c r="P79" s="129"/>
      <c r="Q79" s="129"/>
      <c r="R79" s="129"/>
      <c r="S79" s="129"/>
      <c r="T79" s="129"/>
    </row>
    <row r="80" spans="4:20" ht="12">
      <c r="D80" s="312"/>
      <c r="E80" s="269"/>
      <c r="F80" s="269"/>
      <c r="G80" s="268"/>
      <c r="H80" s="269"/>
      <c r="I80" s="269"/>
      <c r="J80" s="269"/>
      <c r="K80" s="268"/>
      <c r="L80" s="269"/>
      <c r="M80" s="269"/>
      <c r="N80" s="269"/>
      <c r="O80" s="129"/>
      <c r="P80" s="129"/>
      <c r="Q80" s="129"/>
      <c r="R80" s="129"/>
      <c r="S80" s="129"/>
      <c r="T80" s="129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32"/>
      <c r="C7" s="133"/>
      <c r="D7" s="133"/>
      <c r="E7" s="133"/>
      <c r="F7" s="133"/>
      <c r="G7" s="133"/>
      <c r="H7" s="133"/>
      <c r="I7" s="133"/>
    </row>
    <row r="8" spans="1:9" s="32" customFormat="1" ht="15" customHeight="1">
      <c r="A8" s="34" t="s">
        <v>164</v>
      </c>
      <c r="B8" s="132"/>
      <c r="C8" s="133"/>
      <c r="D8" s="133"/>
      <c r="E8" s="133"/>
      <c r="F8" s="133"/>
      <c r="G8" s="133"/>
      <c r="H8" s="133"/>
      <c r="I8" s="133"/>
    </row>
    <row r="9" spans="1:9" s="32" customFormat="1" ht="15">
      <c r="A9" s="134" t="s">
        <v>325</v>
      </c>
      <c r="B9" s="132"/>
      <c r="C9" s="133"/>
      <c r="D9" s="133"/>
      <c r="E9" s="133"/>
      <c r="F9" s="133"/>
      <c r="G9" s="133"/>
      <c r="H9" s="133"/>
      <c r="I9" s="133"/>
    </row>
    <row r="10" spans="1:11" ht="10.5" customHeight="1">
      <c r="A10" s="135"/>
      <c r="B10" s="136"/>
      <c r="C10" s="128"/>
      <c r="D10" s="128"/>
      <c r="E10" s="128"/>
      <c r="F10" s="128"/>
      <c r="G10" s="128"/>
      <c r="H10" s="128"/>
      <c r="I10" s="128"/>
      <c r="K10" s="126"/>
    </row>
    <row r="11" spans="1:11" s="152" customFormat="1" ht="31.5" customHeight="1">
      <c r="A11" s="334" t="s">
        <v>0</v>
      </c>
      <c r="B11" s="342" t="s">
        <v>1</v>
      </c>
      <c r="C11" s="340" t="s">
        <v>102</v>
      </c>
      <c r="D11" s="340"/>
      <c r="E11" s="137"/>
      <c r="F11" s="334" t="s">
        <v>115</v>
      </c>
      <c r="G11" s="120"/>
      <c r="H11" s="340" t="s">
        <v>103</v>
      </c>
      <c r="I11" s="340"/>
      <c r="J11" s="127"/>
      <c r="K11" s="334" t="s">
        <v>140</v>
      </c>
    </row>
    <row r="12" spans="1:11" s="152" customFormat="1" ht="30" customHeight="1">
      <c r="A12" s="336"/>
      <c r="B12" s="343"/>
      <c r="C12" s="122" t="s">
        <v>104</v>
      </c>
      <c r="D12" s="122" t="s">
        <v>177</v>
      </c>
      <c r="E12" s="122"/>
      <c r="F12" s="341"/>
      <c r="G12" s="138"/>
      <c r="H12" s="168" t="s">
        <v>104</v>
      </c>
      <c r="I12" s="122" t="s">
        <v>177</v>
      </c>
      <c r="J12" s="37"/>
      <c r="K12" s="341"/>
    </row>
    <row r="13" spans="1:13" s="13" customFormat="1" ht="12.75" customHeight="1">
      <c r="A13" s="121"/>
      <c r="B13" s="70" t="s">
        <v>2</v>
      </c>
      <c r="C13" s="121"/>
      <c r="D13" s="121"/>
      <c r="E13" s="121"/>
      <c r="F13" s="121"/>
      <c r="G13" s="121"/>
      <c r="H13" s="121"/>
      <c r="I13" s="121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1">
        <v>-9.872031183085905</v>
      </c>
      <c r="D14" s="271">
        <v>-14.982760870693479</v>
      </c>
      <c r="E14" s="271"/>
      <c r="F14" s="271"/>
      <c r="G14" s="271"/>
      <c r="H14" s="271">
        <v>-7.6690963543084685</v>
      </c>
      <c r="I14" s="271">
        <v>-12.571573024148053</v>
      </c>
      <c r="J14" s="271"/>
      <c r="K14" s="271"/>
      <c r="L14" s="14"/>
      <c r="M14" s="14"/>
      <c r="N14" s="140"/>
      <c r="O14" s="140"/>
      <c r="P14" s="14"/>
      <c r="Q14" s="140"/>
    </row>
    <row r="15" spans="1:17" s="13" customFormat="1" ht="12">
      <c r="A15" s="320" t="s">
        <v>4</v>
      </c>
      <c r="B15" s="321" t="s">
        <v>5</v>
      </c>
      <c r="C15" s="322">
        <v>-9.988612912336592</v>
      </c>
      <c r="D15" s="322">
        <v>-14.50352229559292</v>
      </c>
      <c r="E15" s="322" t="str">
        <f>IF('CV''S'!J14&gt;15,"*"," ")</f>
        <v> </v>
      </c>
      <c r="F15" s="322">
        <v>-14.503522295592898</v>
      </c>
      <c r="G15" s="322"/>
      <c r="H15" s="322">
        <v>-7.951031781066442</v>
      </c>
      <c r="I15" s="322">
        <v>-12.057291833800088</v>
      </c>
      <c r="J15" s="322" t="str">
        <f>IF('CV''S'!K14&gt;15,"*"," ")</f>
        <v> </v>
      </c>
      <c r="K15" s="322">
        <v>-12.057291833800091</v>
      </c>
      <c r="L15" s="14"/>
      <c r="M15" s="14"/>
      <c r="N15" s="140"/>
      <c r="O15" s="140"/>
      <c r="P15" s="14"/>
      <c r="Q15" s="140"/>
    </row>
    <row r="16" spans="1:17" s="13" customFormat="1" ht="12">
      <c r="A16" s="55" t="s">
        <v>6</v>
      </c>
      <c r="B16" s="51" t="s">
        <v>7</v>
      </c>
      <c r="C16" s="271">
        <v>-0.26996251489685985</v>
      </c>
      <c r="D16" s="271">
        <v>-5.180231961372561</v>
      </c>
      <c r="E16" s="271" t="str">
        <f>IF('CV''S'!J15&gt;15,"*"," ")</f>
        <v> </v>
      </c>
      <c r="F16" s="271">
        <v>-0.1753642522514309</v>
      </c>
      <c r="G16" s="271"/>
      <c r="H16" s="271">
        <v>4.32787402175987</v>
      </c>
      <c r="I16" s="271">
        <v>-0.9220304155242776</v>
      </c>
      <c r="J16" s="271" t="str">
        <f>IF('CV''S'!K15&gt;15,"*"," ")</f>
        <v> </v>
      </c>
      <c r="K16" s="271">
        <v>-0.03042055716384839</v>
      </c>
      <c r="L16" s="14"/>
      <c r="M16" s="14"/>
      <c r="N16" s="140"/>
      <c r="O16" s="140"/>
      <c r="P16" s="14"/>
      <c r="Q16" s="140"/>
    </row>
    <row r="17" spans="1:17" s="13" customFormat="1" ht="12">
      <c r="A17" s="139" t="s">
        <v>8</v>
      </c>
      <c r="B17" s="70" t="s">
        <v>136</v>
      </c>
      <c r="C17" s="272">
        <v>-13.593031340853766</v>
      </c>
      <c r="D17" s="272">
        <v>-4.689513381083565</v>
      </c>
      <c r="E17" s="272" t="str">
        <f>IF('CV''S'!J16&gt;15,"*"," ")</f>
        <v> </v>
      </c>
      <c r="F17" s="272">
        <v>-0.13678241501679017</v>
      </c>
      <c r="G17" s="272"/>
      <c r="H17" s="272">
        <v>-3.1220162309497868</v>
      </c>
      <c r="I17" s="272">
        <v>6.634654391076711</v>
      </c>
      <c r="J17" s="272" t="str">
        <f>IF('CV''S'!K16&gt;15,"*"," ")</f>
        <v> </v>
      </c>
      <c r="K17" s="272">
        <v>0.17671443139201246</v>
      </c>
      <c r="L17" s="14"/>
      <c r="M17" s="14"/>
      <c r="N17" s="140"/>
      <c r="O17" s="140"/>
      <c r="P17" s="14"/>
      <c r="Q17" s="140"/>
    </row>
    <row r="18" spans="1:17" s="13" customFormat="1" ht="12">
      <c r="A18" s="55" t="s">
        <v>9</v>
      </c>
      <c r="B18" s="51" t="s">
        <v>10</v>
      </c>
      <c r="C18" s="271">
        <v>-1.5274762477129444</v>
      </c>
      <c r="D18" s="271">
        <v>-5.905259865345014</v>
      </c>
      <c r="E18" s="271" t="str">
        <f>IF('CV''S'!J17&gt;15,"*"," ")</f>
        <v> </v>
      </c>
      <c r="F18" s="271">
        <v>-0.16099222651220838</v>
      </c>
      <c r="G18" s="271"/>
      <c r="H18" s="271">
        <v>-9.140201425442363</v>
      </c>
      <c r="I18" s="271">
        <v>-13.179546844288836</v>
      </c>
      <c r="J18" s="271" t="str">
        <f>IF('CV''S'!K17&gt;15,"*"," ")</f>
        <v> </v>
      </c>
      <c r="K18" s="271">
        <v>-0.38052378633190614</v>
      </c>
      <c r="L18" s="14"/>
      <c r="M18" s="14"/>
      <c r="N18" s="140"/>
      <c r="O18" s="140"/>
      <c r="P18" s="14"/>
      <c r="Q18" s="140"/>
    </row>
    <row r="19" spans="1:17" s="13" customFormat="1" ht="12">
      <c r="A19" s="139" t="s">
        <v>11</v>
      </c>
      <c r="B19" s="70" t="s">
        <v>12</v>
      </c>
      <c r="C19" s="272">
        <v>-8.854215917972452</v>
      </c>
      <c r="D19" s="272">
        <v>-17.26450664572441</v>
      </c>
      <c r="E19" s="272" t="str">
        <f>IF('CV''S'!J18&gt;15,"*"," ")</f>
        <v> </v>
      </c>
      <c r="F19" s="272">
        <v>-1.006081648750594</v>
      </c>
      <c r="G19" s="272"/>
      <c r="H19" s="272">
        <v>2.609698620275691</v>
      </c>
      <c r="I19" s="272">
        <v>-7.19935778248757</v>
      </c>
      <c r="J19" s="272" t="str">
        <f>IF('CV''S'!K18&gt;15,"*"," ")</f>
        <v> </v>
      </c>
      <c r="K19" s="272">
        <v>-0.3891354198932515</v>
      </c>
      <c r="L19" s="14"/>
      <c r="M19" s="14"/>
      <c r="N19" s="140"/>
      <c r="O19" s="140"/>
      <c r="P19" s="14"/>
      <c r="Q19" s="140"/>
    </row>
    <row r="20" spans="1:17" s="13" customFormat="1" ht="12">
      <c r="A20" s="55" t="s">
        <v>13</v>
      </c>
      <c r="B20" s="51" t="s">
        <v>14</v>
      </c>
      <c r="C20" s="271">
        <v>-1.1246364385306018</v>
      </c>
      <c r="D20" s="271">
        <v>-5.821751615231118</v>
      </c>
      <c r="E20" s="271" t="str">
        <f>IF('CV''S'!J19&gt;15,"*"," ")</f>
        <v> </v>
      </c>
      <c r="F20" s="271">
        <v>-0.08771445461724969</v>
      </c>
      <c r="G20" s="271"/>
      <c r="H20" s="271">
        <v>2.3199619435736674</v>
      </c>
      <c r="I20" s="271">
        <v>-2.7785059008355373</v>
      </c>
      <c r="J20" s="271" t="str">
        <f>IF('CV''S'!K19&gt;15,"*"," ")</f>
        <v> </v>
      </c>
      <c r="K20" s="271">
        <v>-0.0425863154696343</v>
      </c>
      <c r="L20" s="14"/>
      <c r="M20" s="14"/>
      <c r="N20" s="140"/>
      <c r="O20" s="140"/>
      <c r="P20" s="14"/>
      <c r="Q20" s="140"/>
    </row>
    <row r="21" spans="1:17" s="13" customFormat="1" ht="13.5">
      <c r="A21" s="139" t="s">
        <v>17</v>
      </c>
      <c r="B21" s="70" t="s">
        <v>207</v>
      </c>
      <c r="C21" s="272">
        <v>50.731216093835776</v>
      </c>
      <c r="D21" s="272">
        <v>13.876585390978558</v>
      </c>
      <c r="E21" s="272" t="str">
        <f>IF('CV''S'!J21&gt;15,"*"," ")</f>
        <v> </v>
      </c>
      <c r="F21" s="272">
        <v>0.33767422229831245</v>
      </c>
      <c r="G21" s="272"/>
      <c r="H21" s="272">
        <v>36.719565373484286</v>
      </c>
      <c r="I21" s="272">
        <v>2.764698886657424</v>
      </c>
      <c r="J21" s="272" t="str">
        <f>IF('CV''S'!K21&gt;15,"*"," ")</f>
        <v> </v>
      </c>
      <c r="K21" s="272">
        <v>0.08813594335856324</v>
      </c>
      <c r="L21" s="14"/>
      <c r="M21" s="14"/>
      <c r="N21" s="140"/>
      <c r="O21" s="140"/>
      <c r="P21" s="14"/>
      <c r="Q21" s="140"/>
    </row>
    <row r="22" spans="1:17" s="13" customFormat="1" ht="12">
      <c r="A22" s="55" t="s">
        <v>19</v>
      </c>
      <c r="B22" s="51" t="s">
        <v>20</v>
      </c>
      <c r="C22" s="271">
        <v>-4.069821531432483</v>
      </c>
      <c r="D22" s="271">
        <v>-17.544240705806914</v>
      </c>
      <c r="E22" s="271" t="str">
        <f>IF('CV''S'!J22&gt;15,"*"," ")</f>
        <v> </v>
      </c>
      <c r="F22" s="271">
        <v>-0.8218559298645409</v>
      </c>
      <c r="G22" s="271"/>
      <c r="H22" s="271">
        <v>-1.0359734784351038</v>
      </c>
      <c r="I22" s="271">
        <v>-15.327387728406695</v>
      </c>
      <c r="J22" s="271" t="str">
        <f>IF('CV''S'!K22&gt;15,"*"," ")</f>
        <v> </v>
      </c>
      <c r="K22" s="271">
        <v>-0.725891933039363</v>
      </c>
      <c r="L22" s="14"/>
      <c r="M22" s="14"/>
      <c r="N22" s="140"/>
      <c r="O22" s="140"/>
      <c r="P22" s="14"/>
      <c r="Q22" s="140"/>
    </row>
    <row r="23" spans="1:17" s="13" customFormat="1" ht="12">
      <c r="A23" s="139" t="s">
        <v>21</v>
      </c>
      <c r="B23" s="70" t="s">
        <v>22</v>
      </c>
      <c r="C23" s="272">
        <v>5.351045548046618</v>
      </c>
      <c r="D23" s="272">
        <v>-4.438409731609038</v>
      </c>
      <c r="E23" s="272" t="str">
        <f>IF('CV''S'!J23&gt;15,"*"," ")</f>
        <v> </v>
      </c>
      <c r="F23" s="272">
        <v>-0.19742104261103166</v>
      </c>
      <c r="G23" s="272"/>
      <c r="H23" s="272">
        <v>8.73798229169327</v>
      </c>
      <c r="I23" s="272">
        <v>-0.14094851427732813</v>
      </c>
      <c r="J23" s="272" t="str">
        <f>IF('CV''S'!K23&gt;15,"*"," ")</f>
        <v> </v>
      </c>
      <c r="K23" s="272">
        <v>-0.005571779054961122</v>
      </c>
      <c r="L23" s="14"/>
      <c r="M23" s="14"/>
      <c r="N23" s="140"/>
      <c r="O23" s="140"/>
      <c r="P23" s="14"/>
      <c r="Q23" s="140"/>
    </row>
    <row r="24" spans="1:17" s="13" customFormat="1" ht="12">
      <c r="A24" s="55" t="s">
        <v>23</v>
      </c>
      <c r="B24" s="51" t="s">
        <v>24</v>
      </c>
      <c r="C24" s="271">
        <v>-31.279218134933696</v>
      </c>
      <c r="D24" s="271">
        <v>-35.88999641883861</v>
      </c>
      <c r="E24" s="271" t="str">
        <f>IF('CV''S'!J24&gt;15,"*"," ")</f>
        <v> </v>
      </c>
      <c r="F24" s="271">
        <v>-0.20201100166854213</v>
      </c>
      <c r="G24" s="271"/>
      <c r="H24" s="271">
        <v>0.5279046806877075</v>
      </c>
      <c r="I24" s="271">
        <v>-6.216952802719334</v>
      </c>
      <c r="J24" s="271" t="str">
        <f>IF('CV''S'!K24&gt;15,"*"," ")</f>
        <v> </v>
      </c>
      <c r="K24" s="271">
        <v>-0.031121871252846114</v>
      </c>
      <c r="L24" s="14"/>
      <c r="M24" s="14"/>
      <c r="N24" s="140"/>
      <c r="O24" s="140"/>
      <c r="P24" s="14"/>
      <c r="Q24" s="140"/>
    </row>
    <row r="25" spans="1:17" s="13" customFormat="1" ht="12">
      <c r="A25" s="139" t="s">
        <v>25</v>
      </c>
      <c r="B25" s="70" t="s">
        <v>26</v>
      </c>
      <c r="C25" s="272">
        <v>-18.963101721363195</v>
      </c>
      <c r="D25" s="272">
        <v>-20.253704905763836</v>
      </c>
      <c r="E25" s="272" t="str">
        <f>IF('CV''S'!J25&gt;15,"*"," ")</f>
        <v> </v>
      </c>
      <c r="F25" s="272">
        <v>-0.3526917566780019</v>
      </c>
      <c r="G25" s="272"/>
      <c r="H25" s="272">
        <v>-20.072692004993886</v>
      </c>
      <c r="I25" s="272">
        <v>-21.10956335961085</v>
      </c>
      <c r="J25" s="272" t="str">
        <f>IF('CV''S'!K25&gt;15,"*"," ")</f>
        <v> </v>
      </c>
      <c r="K25" s="272">
        <v>-0.36605315757908047</v>
      </c>
      <c r="L25" s="14"/>
      <c r="M25" s="14"/>
      <c r="N25" s="140"/>
      <c r="O25" s="140"/>
      <c r="P25" s="14"/>
      <c r="Q25" s="140"/>
    </row>
    <row r="26" spans="1:17" s="13" customFormat="1" ht="12">
      <c r="A26" s="55" t="s">
        <v>27</v>
      </c>
      <c r="B26" s="51" t="s">
        <v>28</v>
      </c>
      <c r="C26" s="271">
        <v>-18.52504176078027</v>
      </c>
      <c r="D26" s="271">
        <v>-30.086970903559862</v>
      </c>
      <c r="E26" s="271" t="str">
        <f>IF('CV''S'!J26&gt;15,"*"," ")</f>
        <v> </v>
      </c>
      <c r="F26" s="271">
        <v>-0.2011735927598344</v>
      </c>
      <c r="G26" s="271"/>
      <c r="H26" s="271">
        <v>-8.921490243576724</v>
      </c>
      <c r="I26" s="271">
        <v>-22.009078764447864</v>
      </c>
      <c r="J26" s="271" t="str">
        <f>IF('CV''S'!K26&gt;15,"*"," ")</f>
        <v> </v>
      </c>
      <c r="K26" s="271">
        <v>-0.13992642413547665</v>
      </c>
      <c r="L26" s="14"/>
      <c r="M26" s="14"/>
      <c r="N26" s="140"/>
      <c r="O26" s="140"/>
      <c r="P26" s="14"/>
      <c r="Q26" s="140"/>
    </row>
    <row r="27" spans="1:17" s="13" customFormat="1" ht="12">
      <c r="A27" s="139" t="s">
        <v>29</v>
      </c>
      <c r="B27" s="70" t="s">
        <v>30</v>
      </c>
      <c r="C27" s="272">
        <v>-20.841159575699177</v>
      </c>
      <c r="D27" s="272">
        <v>-23.82853306792232</v>
      </c>
      <c r="E27" s="272" t="str">
        <f>IF('CV''S'!J27&gt;15,"*"," ")</f>
        <v> </v>
      </c>
      <c r="F27" s="272">
        <v>-0.381457923407527</v>
      </c>
      <c r="G27" s="272"/>
      <c r="H27" s="272">
        <v>-17.12087216472915</v>
      </c>
      <c r="I27" s="272">
        <v>-20.248645490191507</v>
      </c>
      <c r="J27" s="272" t="str">
        <f>IF('CV''S'!K27&gt;15,"*"," ")</f>
        <v> </v>
      </c>
      <c r="K27" s="272">
        <v>-0.3307767562105084</v>
      </c>
      <c r="L27" s="14"/>
      <c r="M27" s="14"/>
      <c r="N27" s="140"/>
      <c r="O27" s="140"/>
      <c r="P27" s="14"/>
      <c r="Q27" s="140"/>
    </row>
    <row r="28" spans="1:17" s="13" customFormat="1" ht="12">
      <c r="A28" s="55" t="s">
        <v>31</v>
      </c>
      <c r="B28" s="51" t="s">
        <v>32</v>
      </c>
      <c r="C28" s="271">
        <v>-30.396792165728147</v>
      </c>
      <c r="D28" s="271">
        <v>-36.892206829228535</v>
      </c>
      <c r="E28" s="271" t="str">
        <f>IF('CV''S'!J28&gt;15,"*"," ")</f>
        <v> </v>
      </c>
      <c r="F28" s="271">
        <v>-1.523690456535665</v>
      </c>
      <c r="G28" s="271"/>
      <c r="H28" s="271">
        <v>-22.766688306242465</v>
      </c>
      <c r="I28" s="271">
        <v>-29.920042557114947</v>
      </c>
      <c r="J28" s="271" t="str">
        <f>IF('CV''S'!K28&gt;15,"*"," ")</f>
        <v> </v>
      </c>
      <c r="K28" s="271">
        <v>-1.2341318964440078</v>
      </c>
      <c r="L28" s="14"/>
      <c r="M28" s="14"/>
      <c r="N28" s="140"/>
      <c r="O28" s="140"/>
      <c r="P28" s="14"/>
      <c r="Q28" s="140"/>
    </row>
    <row r="29" spans="1:17" s="13" customFormat="1" ht="12">
      <c r="A29" s="139" t="s">
        <v>33</v>
      </c>
      <c r="B29" s="70" t="s">
        <v>34</v>
      </c>
      <c r="C29" s="272">
        <v>-19.291007382272817</v>
      </c>
      <c r="D29" s="272">
        <v>-25.24755179761562</v>
      </c>
      <c r="E29" s="272" t="str">
        <f>IF('CV''S'!J29&gt;15,"*"," ")</f>
        <v> </v>
      </c>
      <c r="F29" s="272">
        <v>-0.06510144471426853</v>
      </c>
      <c r="G29" s="272"/>
      <c r="H29" s="272">
        <v>-27.062432563368876</v>
      </c>
      <c r="I29" s="272">
        <v>-32.44542454347111</v>
      </c>
      <c r="J29" s="272" t="str">
        <f>IF('CV''S'!K29&gt;15,"*"," ")</f>
        <v> </v>
      </c>
      <c r="K29" s="272">
        <v>-0.08251843416899977</v>
      </c>
      <c r="L29" s="14"/>
      <c r="M29" s="14"/>
      <c r="N29" s="140"/>
      <c r="O29" s="140"/>
      <c r="P29" s="14"/>
      <c r="Q29" s="140"/>
    </row>
    <row r="30" spans="1:17" s="13" customFormat="1" ht="12">
      <c r="A30" s="55" t="s">
        <v>35</v>
      </c>
      <c r="B30" s="51" t="s">
        <v>36</v>
      </c>
      <c r="C30" s="271">
        <v>-18.39386020785121</v>
      </c>
      <c r="D30" s="271">
        <v>-19.411726511408222</v>
      </c>
      <c r="E30" s="271" t="str">
        <f>IF('CV''S'!J30&gt;15,"*"," ")</f>
        <v>*</v>
      </c>
      <c r="F30" s="271">
        <v>-0.08833553347253688</v>
      </c>
      <c r="G30" s="271"/>
      <c r="H30" s="271">
        <v>-24.83257669861937</v>
      </c>
      <c r="I30" s="271">
        <v>-25.82668868845165</v>
      </c>
      <c r="J30" s="271" t="str">
        <f>IF('CV''S'!K30&gt;15,"*"," ")</f>
        <v> </v>
      </c>
      <c r="K30" s="271">
        <v>-0.1309804198343626</v>
      </c>
      <c r="L30" s="14"/>
      <c r="M30" s="14"/>
      <c r="N30" s="140"/>
      <c r="O30" s="140"/>
      <c r="P30" s="14"/>
      <c r="Q30" s="140"/>
    </row>
    <row r="31" spans="1:17" s="13" customFormat="1" ht="12">
      <c r="A31" s="139" t="s">
        <v>37</v>
      </c>
      <c r="B31" s="70" t="s">
        <v>38</v>
      </c>
      <c r="C31" s="272">
        <v>-21.451466820658048</v>
      </c>
      <c r="D31" s="272">
        <v>-30.17494266992278</v>
      </c>
      <c r="E31" s="272" t="str">
        <f>IF('CV''S'!J31&gt;15,"*"," ")</f>
        <v> </v>
      </c>
      <c r="F31" s="272">
        <v>-0.05958552629986916</v>
      </c>
      <c r="G31" s="272"/>
      <c r="H31" s="272">
        <v>-26.521394520479667</v>
      </c>
      <c r="I31" s="272">
        <v>-34.525106827009225</v>
      </c>
      <c r="J31" s="272" t="str">
        <f>IF('CV''S'!K31&gt;15,"*"," ")</f>
        <v> </v>
      </c>
      <c r="K31" s="272">
        <v>-0.07880720148994222</v>
      </c>
      <c r="L31" s="14"/>
      <c r="M31" s="14"/>
      <c r="N31" s="140"/>
      <c r="O31" s="140"/>
      <c r="P31" s="14"/>
      <c r="Q31" s="140"/>
    </row>
    <row r="32" spans="1:17" s="13" customFormat="1" ht="12">
      <c r="A32" s="55" t="s">
        <v>39</v>
      </c>
      <c r="B32" s="51" t="s">
        <v>40</v>
      </c>
      <c r="C32" s="271">
        <v>-9.035504500775883</v>
      </c>
      <c r="D32" s="271">
        <v>-13.24800768016866</v>
      </c>
      <c r="E32" s="271" t="str">
        <f>IF('CV''S'!J32&gt;15,"*"," ")</f>
        <v>*</v>
      </c>
      <c r="F32" s="271">
        <v>-0.030444015036813873</v>
      </c>
      <c r="G32" s="271"/>
      <c r="H32" s="271">
        <v>-8.473024200130187</v>
      </c>
      <c r="I32" s="271">
        <v>-12.755172464223808</v>
      </c>
      <c r="J32" s="271" t="str">
        <f>IF('CV''S'!K32&gt;15,"*"," ")</f>
        <v>*</v>
      </c>
      <c r="K32" s="271">
        <v>-0.03299789810860295</v>
      </c>
      <c r="L32" s="14"/>
      <c r="M32" s="14"/>
      <c r="N32" s="140"/>
      <c r="O32" s="140"/>
      <c r="P32" s="14"/>
      <c r="Q32" s="140"/>
    </row>
    <row r="33" spans="1:17" s="13" customFormat="1" ht="12">
      <c r="A33" s="139" t="s">
        <v>41</v>
      </c>
      <c r="B33" s="70" t="s">
        <v>42</v>
      </c>
      <c r="C33" s="272">
        <v>25.41799620847769</v>
      </c>
      <c r="D33" s="272">
        <v>21.323632924182977</v>
      </c>
      <c r="E33" s="272" t="str">
        <f>IF('CV''S'!J33&gt;15,"*"," ")</f>
        <v> </v>
      </c>
      <c r="F33" s="272">
        <v>0.01608014204805923</v>
      </c>
      <c r="G33" s="272"/>
      <c r="H33" s="272">
        <v>3.88394865614361</v>
      </c>
      <c r="I33" s="272">
        <v>0.4925802874587326</v>
      </c>
      <c r="J33" s="272" t="str">
        <f>IF('CV''S'!K33&gt;15,"*"," ")</f>
        <v> </v>
      </c>
      <c r="K33" s="272">
        <v>0.0004834364175116431</v>
      </c>
      <c r="L33" s="14"/>
      <c r="M33" s="14"/>
      <c r="N33" s="140"/>
      <c r="O33" s="140"/>
      <c r="P33" s="14"/>
      <c r="Q33" s="140"/>
    </row>
    <row r="34" spans="1:17" s="13" customFormat="1" ht="12">
      <c r="A34" s="55" t="s">
        <v>43</v>
      </c>
      <c r="B34" s="51" t="s">
        <v>44</v>
      </c>
      <c r="C34" s="271">
        <v>-23.519623749776407</v>
      </c>
      <c r="D34" s="271">
        <v>-30.518181480472574</v>
      </c>
      <c r="E34" s="271" t="str">
        <f>IF('CV''S'!J34&gt;15,"*"," ")</f>
        <v>*</v>
      </c>
      <c r="F34" s="271">
        <v>-0.01189568096825717</v>
      </c>
      <c r="G34" s="271"/>
      <c r="H34" s="271">
        <v>-14.961634224845245</v>
      </c>
      <c r="I34" s="271">
        <v>-22.325643231820557</v>
      </c>
      <c r="J34" s="271" t="str">
        <f>IF('CV''S'!K34&gt;15,"*"," ")</f>
        <v>*</v>
      </c>
      <c r="K34" s="271">
        <v>-0.008150532755592238</v>
      </c>
      <c r="L34" s="14"/>
      <c r="M34" s="14"/>
      <c r="N34" s="140"/>
      <c r="O34" s="140"/>
      <c r="P34" s="14"/>
      <c r="Q34" s="140"/>
    </row>
    <row r="35" spans="1:17" s="13" customFormat="1" ht="12">
      <c r="A35" s="139" t="s">
        <v>45</v>
      </c>
      <c r="B35" s="70" t="s">
        <v>46</v>
      </c>
      <c r="C35" s="272">
        <v>-4.463741902580953</v>
      </c>
      <c r="D35" s="272">
        <v>-11.341259525912372</v>
      </c>
      <c r="E35" s="272" t="str">
        <f>IF('CV''S'!J35&gt;15,"*"," ")</f>
        <v> </v>
      </c>
      <c r="F35" s="272">
        <v>-0.5305569306100584</v>
      </c>
      <c r="G35" s="272"/>
      <c r="H35" s="272">
        <v>-1.3665992041896557</v>
      </c>
      <c r="I35" s="272">
        <v>-8.095225215615919</v>
      </c>
      <c r="J35" s="272" t="str">
        <f>IF('CV''S'!K35&gt;15,"*"," ")</f>
        <v> </v>
      </c>
      <c r="K35" s="272">
        <v>-0.3464776732171626</v>
      </c>
      <c r="L35" s="14"/>
      <c r="M35" s="14"/>
      <c r="N35" s="140"/>
      <c r="O35" s="140"/>
      <c r="P35" s="14"/>
      <c r="Q35" s="140"/>
    </row>
    <row r="36" spans="1:17" s="13" customFormat="1" ht="12">
      <c r="A36" s="55" t="s">
        <v>47</v>
      </c>
      <c r="B36" s="51" t="s">
        <v>48</v>
      </c>
      <c r="C36" s="271">
        <v>-1.7869854048109146</v>
      </c>
      <c r="D36" s="271">
        <v>-9.410720861986432</v>
      </c>
      <c r="E36" s="271" t="str">
        <f>IF('CV''S'!J36&gt;15,"*"," ")</f>
        <v> </v>
      </c>
      <c r="F36" s="271">
        <v>-0.12091198121315118</v>
      </c>
      <c r="G36" s="271"/>
      <c r="H36" s="271">
        <v>-6.874589633882799</v>
      </c>
      <c r="I36" s="271">
        <v>-15.906209551212026</v>
      </c>
      <c r="J36" s="271" t="str">
        <f>IF('CV''S'!K36&gt;15,"*"," ")</f>
        <v> </v>
      </c>
      <c r="K36" s="271">
        <v>-0.2324211296909805</v>
      </c>
      <c r="L36" s="14"/>
      <c r="M36" s="14"/>
      <c r="N36" s="140"/>
      <c r="O36" s="140"/>
      <c r="P36" s="14"/>
      <c r="Q36" s="140"/>
    </row>
    <row r="37" spans="1:17" s="13" customFormat="1" ht="12">
      <c r="A37" s="139" t="s">
        <v>49</v>
      </c>
      <c r="B37" s="70" t="s">
        <v>50</v>
      </c>
      <c r="C37" s="272">
        <v>6.253039301480845</v>
      </c>
      <c r="D37" s="272">
        <v>4.89012746680848</v>
      </c>
      <c r="E37" s="272" t="str">
        <f>IF('CV''S'!J37&gt;15,"*"," ")</f>
        <v> </v>
      </c>
      <c r="F37" s="272">
        <v>0.05556403024725805</v>
      </c>
      <c r="G37" s="272"/>
      <c r="H37" s="272">
        <v>2.140375206377776</v>
      </c>
      <c r="I37" s="272">
        <v>0.8302166727318872</v>
      </c>
      <c r="J37" s="272" t="str">
        <f>IF('CV''S'!K37&gt;15,"*"," ")</f>
        <v> </v>
      </c>
      <c r="K37" s="272">
        <v>0.009246465697543628</v>
      </c>
      <c r="L37" s="14"/>
      <c r="M37" s="14"/>
      <c r="N37" s="140"/>
      <c r="O37" s="140"/>
      <c r="P37" s="14"/>
      <c r="Q37" s="140"/>
    </row>
    <row r="38" spans="1:17" s="13" customFormat="1" ht="12">
      <c r="A38" s="55" t="s">
        <v>51</v>
      </c>
      <c r="B38" s="51" t="s">
        <v>52</v>
      </c>
      <c r="C38" s="271">
        <v>-25.584747798804365</v>
      </c>
      <c r="D38" s="271">
        <v>-26.539275109946637</v>
      </c>
      <c r="E38" s="271" t="str">
        <f>IF('CV''S'!J38&gt;15,"*"," ")</f>
        <v> </v>
      </c>
      <c r="F38" s="271">
        <v>-0.0006187558110530019</v>
      </c>
      <c r="G38" s="271"/>
      <c r="H38" s="271">
        <v>-25.584747798804365</v>
      </c>
      <c r="I38" s="271">
        <v>-26.539275109946637</v>
      </c>
      <c r="J38" s="271" t="str">
        <f>IF('CV''S'!K38&gt;15,"*"," ")</f>
        <v> </v>
      </c>
      <c r="K38" s="271">
        <v>-0.0006412683101898971</v>
      </c>
      <c r="L38" s="14"/>
      <c r="M38" s="14"/>
      <c r="N38" s="140"/>
      <c r="O38" s="140"/>
      <c r="P38" s="14"/>
      <c r="Q38" s="140"/>
    </row>
    <row r="39" spans="1:17" s="13" customFormat="1" ht="12">
      <c r="A39" s="139" t="s">
        <v>53</v>
      </c>
      <c r="B39" s="70" t="s">
        <v>54</v>
      </c>
      <c r="C39" s="272">
        <v>-3.8194044541456695</v>
      </c>
      <c r="D39" s="272">
        <v>4.7199546137150605</v>
      </c>
      <c r="E39" s="272" t="str">
        <f>IF('CV''S'!J39&gt;15,"*"," ")</f>
        <v> </v>
      </c>
      <c r="F39" s="272">
        <v>0.22743891790383497</v>
      </c>
      <c r="G39" s="272"/>
      <c r="H39" s="272">
        <v>-9.794078681535478</v>
      </c>
      <c r="I39" s="272">
        <v>-1.7851788840880678</v>
      </c>
      <c r="J39" s="272" t="str">
        <f>IF('CV''S'!K39&gt;15,"*"," ")</f>
        <v> </v>
      </c>
      <c r="K39" s="272">
        <v>-0.09350582529963987</v>
      </c>
      <c r="L39" s="14"/>
      <c r="M39" s="14"/>
      <c r="N39" s="140"/>
      <c r="O39" s="140"/>
      <c r="P39" s="14"/>
      <c r="Q39" s="140"/>
    </row>
    <row r="40" spans="1:17" s="13" customFormat="1" ht="12">
      <c r="A40" s="55" t="s">
        <v>55</v>
      </c>
      <c r="B40" s="51" t="s">
        <v>56</v>
      </c>
      <c r="C40" s="271">
        <v>13.92199307543256</v>
      </c>
      <c r="D40" s="271">
        <v>8.348628172236715</v>
      </c>
      <c r="E40" s="271" t="str">
        <f>IF('CV''S'!J40&gt;15,"*"," ")</f>
        <v> </v>
      </c>
      <c r="F40" s="271">
        <v>0.04447466359527926</v>
      </c>
      <c r="G40" s="271"/>
      <c r="H40" s="271">
        <v>2.405231177661604</v>
      </c>
      <c r="I40" s="271">
        <v>-2.6047033041844636</v>
      </c>
      <c r="J40" s="271" t="str">
        <f>IF('CV''S'!K40&gt;15,"*"," ")</f>
        <v> </v>
      </c>
      <c r="K40" s="271">
        <v>-0.013864213472997555</v>
      </c>
      <c r="L40" s="14"/>
      <c r="M40" s="14"/>
      <c r="N40" s="140"/>
      <c r="O40" s="140"/>
      <c r="P40" s="14"/>
      <c r="Q40" s="140"/>
    </row>
    <row r="41" spans="1:17" s="13" customFormat="1" ht="12">
      <c r="A41" s="139" t="s">
        <v>57</v>
      </c>
      <c r="B41" s="70" t="s">
        <v>58</v>
      </c>
      <c r="C41" s="272">
        <v>-8.764414787501963</v>
      </c>
      <c r="D41" s="272">
        <v>-7.153307291973199</v>
      </c>
      <c r="E41" s="272" t="str">
        <f>IF('CV''S'!J41&gt;15,"*"," ")</f>
        <v>*</v>
      </c>
      <c r="F41" s="272">
        <v>-0.35384584733299723</v>
      </c>
      <c r="G41" s="272"/>
      <c r="H41" s="272">
        <v>-14.137769528883481</v>
      </c>
      <c r="I41" s="272">
        <v>-11.512176096102456</v>
      </c>
      <c r="J41" s="272" t="str">
        <f>IF('CV''S'!K41&gt;15,"*"," ")</f>
        <v> </v>
      </c>
      <c r="K41" s="272">
        <v>-0.6038116450150744</v>
      </c>
      <c r="L41" s="14"/>
      <c r="M41" s="14"/>
      <c r="N41" s="140"/>
      <c r="O41" s="140"/>
      <c r="P41" s="14"/>
      <c r="Q41" s="140"/>
    </row>
    <row r="42" spans="1:17" s="13" customFormat="1" ht="12">
      <c r="A42" s="55" t="s">
        <v>59</v>
      </c>
      <c r="B42" s="51" t="s">
        <v>60</v>
      </c>
      <c r="C42" s="271">
        <v>0.062325580285760296</v>
      </c>
      <c r="D42" s="271">
        <v>-7.255819326147684</v>
      </c>
      <c r="E42" s="271" t="str">
        <f>IF('CV''S'!J42&gt;15,"*"," ")</f>
        <v> </v>
      </c>
      <c r="F42" s="271">
        <v>-0.6339363169948007</v>
      </c>
      <c r="G42" s="271"/>
      <c r="H42" s="271">
        <v>2.990145561541091</v>
      </c>
      <c r="I42" s="271">
        <v>-4.453864485815739</v>
      </c>
      <c r="J42" s="271" t="str">
        <f>IF('CV''S'!K42&gt;15,"*"," ")</f>
        <v> </v>
      </c>
      <c r="K42" s="271">
        <v>-0.3930103077021934</v>
      </c>
      <c r="L42" s="14"/>
      <c r="M42" s="14"/>
      <c r="N42" s="140"/>
      <c r="O42" s="140"/>
      <c r="P42" s="14"/>
      <c r="Q42" s="140"/>
    </row>
    <row r="43" spans="1:17" s="13" customFormat="1" ht="12">
      <c r="A43" s="139" t="s">
        <v>61</v>
      </c>
      <c r="B43" s="70" t="s">
        <v>62</v>
      </c>
      <c r="C43" s="272">
        <v>-23.022153286386594</v>
      </c>
      <c r="D43" s="272">
        <v>-30.831606163882086</v>
      </c>
      <c r="E43" s="272" t="str">
        <f>IF('CV''S'!J43&gt;15,"*"," ")</f>
        <v> </v>
      </c>
      <c r="F43" s="272">
        <v>-0.21817250932006446</v>
      </c>
      <c r="G43" s="272"/>
      <c r="H43" s="272">
        <v>-10.52471067438907</v>
      </c>
      <c r="I43" s="272">
        <v>-19.35382356963322</v>
      </c>
      <c r="J43" s="272" t="str">
        <f>IF('CV''S'!K43&gt;15,"*"," ")</f>
        <v> </v>
      </c>
      <c r="K43" s="272">
        <v>-0.13944530254045948</v>
      </c>
      <c r="L43" s="14"/>
      <c r="M43" s="14"/>
      <c r="N43" s="140"/>
      <c r="O43" s="140"/>
      <c r="P43" s="14"/>
      <c r="Q43" s="140"/>
    </row>
    <row r="44" spans="1:17" s="13" customFormat="1" ht="12">
      <c r="A44" s="55" t="s">
        <v>63</v>
      </c>
      <c r="B44" s="51" t="s">
        <v>64</v>
      </c>
      <c r="C44" s="271">
        <v>-8.522177296550549</v>
      </c>
      <c r="D44" s="271">
        <v>-12.646911331982958</v>
      </c>
      <c r="E44" s="271" t="str">
        <f>IF('CV''S'!J44&gt;15,"*"," ")</f>
        <v> </v>
      </c>
      <c r="F44" s="271">
        <v>-0.6295737881003197</v>
      </c>
      <c r="G44" s="271"/>
      <c r="H44" s="271">
        <v>-9.224695817484497</v>
      </c>
      <c r="I44" s="271">
        <v>-13.288852128010308</v>
      </c>
      <c r="J44" s="271" t="str">
        <f>IF('CV''S'!K44&gt;15,"*"," ")</f>
        <v> </v>
      </c>
      <c r="K44" s="271">
        <v>-0.6739882949180783</v>
      </c>
      <c r="L44" s="14"/>
      <c r="M44" s="14"/>
      <c r="N44" s="140"/>
      <c r="O44" s="140"/>
      <c r="P44" s="14"/>
      <c r="Q44" s="140"/>
    </row>
    <row r="45" spans="1:17" s="13" customFormat="1" ht="12">
      <c r="A45" s="139" t="s">
        <v>65</v>
      </c>
      <c r="B45" s="70" t="s">
        <v>66</v>
      </c>
      <c r="C45" s="272">
        <v>-20.79301428128437</v>
      </c>
      <c r="D45" s="272">
        <v>-25.285029356498477</v>
      </c>
      <c r="E45" s="272" t="str">
        <f>IF('CV''S'!J45&gt;15,"*"," ")</f>
        <v> </v>
      </c>
      <c r="F45" s="272">
        <v>-0.21965405054167778</v>
      </c>
      <c r="G45" s="272"/>
      <c r="H45" s="272">
        <v>-23.242172688627573</v>
      </c>
      <c r="I45" s="272">
        <v>-27.59529021096113</v>
      </c>
      <c r="J45" s="272" t="str">
        <f>IF('CV''S'!K45&gt;15,"*"," ")</f>
        <v> </v>
      </c>
      <c r="K45" s="272">
        <v>-0.24707983427055788</v>
      </c>
      <c r="L45" s="14"/>
      <c r="M45" s="14"/>
      <c r="N45" s="140"/>
      <c r="O45" s="140"/>
      <c r="P45" s="14"/>
      <c r="Q45" s="140"/>
    </row>
    <row r="46" spans="1:17" s="13" customFormat="1" ht="12">
      <c r="A46" s="55" t="s">
        <v>67</v>
      </c>
      <c r="B46" s="51" t="s">
        <v>68</v>
      </c>
      <c r="C46" s="271">
        <v>-16.249053432718195</v>
      </c>
      <c r="D46" s="271">
        <v>-22.929053458916037</v>
      </c>
      <c r="E46" s="271" t="str">
        <f>IF('CV''S'!J46&gt;15,"*"," ")</f>
        <v> </v>
      </c>
      <c r="F46" s="271">
        <v>-0.08577924176748448</v>
      </c>
      <c r="G46" s="271"/>
      <c r="H46" s="271">
        <v>-23.477195915404923</v>
      </c>
      <c r="I46" s="271">
        <v>-29.580677180290383</v>
      </c>
      <c r="J46" s="271" t="str">
        <f>IF('CV''S'!K46&gt;15,"*"," ")</f>
        <v> </v>
      </c>
      <c r="K46" s="271">
        <v>-0.1192961401598092</v>
      </c>
      <c r="L46" s="14"/>
      <c r="M46" s="14"/>
      <c r="N46" s="140"/>
      <c r="O46" s="140"/>
      <c r="P46" s="14"/>
      <c r="Q46" s="140"/>
    </row>
    <row r="47" spans="1:17" s="13" customFormat="1" ht="12">
      <c r="A47" s="139" t="s">
        <v>69</v>
      </c>
      <c r="B47" s="70" t="s">
        <v>70</v>
      </c>
      <c r="C47" s="272">
        <v>-5.314197394279885</v>
      </c>
      <c r="D47" s="272">
        <v>-9.312387154865887</v>
      </c>
      <c r="E47" s="272" t="str">
        <f>IF('CV''S'!J47&gt;15,"*"," ")</f>
        <v> </v>
      </c>
      <c r="F47" s="272">
        <v>-0.7188137849381049</v>
      </c>
      <c r="G47" s="272"/>
      <c r="H47" s="272">
        <v>-8.476810876769058</v>
      </c>
      <c r="I47" s="272">
        <v>-12.778789656899047</v>
      </c>
      <c r="J47" s="272" t="str">
        <f>IF('CV''S'!K47&gt;15,"*"," ")</f>
        <v> </v>
      </c>
      <c r="K47" s="272">
        <v>-1.0658134943765427</v>
      </c>
      <c r="L47" s="14"/>
      <c r="M47" s="14"/>
      <c r="N47" s="140"/>
      <c r="O47" s="140"/>
      <c r="P47" s="14"/>
      <c r="Q47" s="140"/>
    </row>
    <row r="48" spans="1:17" s="13" customFormat="1" ht="12">
      <c r="A48" s="55" t="s">
        <v>71</v>
      </c>
      <c r="B48" s="51" t="s">
        <v>72</v>
      </c>
      <c r="C48" s="271">
        <v>-34.064380545054085</v>
      </c>
      <c r="D48" s="271">
        <v>-21.814275821761775</v>
      </c>
      <c r="E48" s="271" t="str">
        <f>IF('CV''S'!J48&gt;15,"*"," ")</f>
        <v> </v>
      </c>
      <c r="F48" s="271">
        <v>-1.1139101840303633</v>
      </c>
      <c r="G48" s="271"/>
      <c r="H48" s="271">
        <v>-17.753090263383974</v>
      </c>
      <c r="I48" s="271">
        <v>-2.3570690273257644</v>
      </c>
      <c r="J48" s="271" t="str">
        <f>IF('CV''S'!K48&gt;15,"*"," ")</f>
        <v> </v>
      </c>
      <c r="K48" s="271">
        <v>-0.11082356303034886</v>
      </c>
      <c r="L48" s="14"/>
      <c r="M48" s="14"/>
      <c r="N48" s="140"/>
      <c r="O48" s="140"/>
      <c r="P48" s="14"/>
      <c r="Q48" s="140"/>
    </row>
    <row r="49" spans="1:17" s="13" customFormat="1" ht="12">
      <c r="A49" s="139" t="s">
        <v>73</v>
      </c>
      <c r="B49" s="70" t="s">
        <v>74</v>
      </c>
      <c r="C49" s="272">
        <v>-7.0141825878547115</v>
      </c>
      <c r="D49" s="272">
        <v>11.55307891329418</v>
      </c>
      <c r="E49" s="272" t="str">
        <f>IF('CV''S'!J49&gt;15,"*"," ")</f>
        <v> </v>
      </c>
      <c r="F49" s="272">
        <v>0.13136961452950188</v>
      </c>
      <c r="G49" s="272"/>
      <c r="H49" s="272">
        <v>-6.599099265918462</v>
      </c>
      <c r="I49" s="272">
        <v>12.051045418899143</v>
      </c>
      <c r="J49" s="272" t="str">
        <f>IF('CV''S'!K49&gt;15,"*"," ")</f>
        <v> </v>
      </c>
      <c r="K49" s="272">
        <v>0.1390282253767679</v>
      </c>
      <c r="L49" s="14"/>
      <c r="M49" s="14"/>
      <c r="N49" s="140"/>
      <c r="O49" s="140"/>
      <c r="P49" s="14"/>
      <c r="Q49" s="140"/>
    </row>
    <row r="50" spans="1:17" s="13" customFormat="1" ht="12">
      <c r="A50" s="55" t="s">
        <v>75</v>
      </c>
      <c r="B50" s="51" t="s">
        <v>76</v>
      </c>
      <c r="C50" s="271">
        <v>-7.807978920489889</v>
      </c>
      <c r="D50" s="271">
        <v>-13.179980412046422</v>
      </c>
      <c r="E50" s="271" t="str">
        <f>IF('CV''S'!J50&gt;15,"*"," ")</f>
        <v> </v>
      </c>
      <c r="F50" s="271">
        <v>-0.2826682635561233</v>
      </c>
      <c r="G50" s="271"/>
      <c r="H50" s="271">
        <v>-15.987895793334594</v>
      </c>
      <c r="I50" s="271">
        <v>-20.403569238812768</v>
      </c>
      <c r="J50" s="271" t="str">
        <f>IF('CV''S'!K50&gt;15,"*"," ")</f>
        <v> </v>
      </c>
      <c r="K50" s="271">
        <v>-0.43402271615865506</v>
      </c>
      <c r="L50" s="14"/>
      <c r="M50" s="14"/>
      <c r="N50" s="140"/>
      <c r="O50" s="140"/>
      <c r="P50" s="14"/>
      <c r="Q50" s="140"/>
    </row>
    <row r="51" spans="1:17" s="13" customFormat="1" ht="12">
      <c r="A51" s="139" t="s">
        <v>77</v>
      </c>
      <c r="B51" s="70" t="s">
        <v>78</v>
      </c>
      <c r="C51" s="272">
        <v>-22.82703421980594</v>
      </c>
      <c r="D51" s="272">
        <v>-29.239744651896228</v>
      </c>
      <c r="E51" s="272" t="str">
        <f>IF('CV''S'!J51&gt;15,"*"," ")</f>
        <v>*</v>
      </c>
      <c r="F51" s="272">
        <v>-0.1689513473276948</v>
      </c>
      <c r="G51" s="272"/>
      <c r="H51" s="272">
        <v>-17.25762453863091</v>
      </c>
      <c r="I51" s="272">
        <v>-23.842506086507733</v>
      </c>
      <c r="J51" s="272" t="str">
        <f>IF('CV''S'!K51&gt;15,"*"," ")</f>
        <v>*</v>
      </c>
      <c r="K51" s="272">
        <v>-0.15076239183012682</v>
      </c>
      <c r="L51" s="14"/>
      <c r="M51" s="14"/>
      <c r="N51" s="140"/>
      <c r="O51" s="140"/>
      <c r="P51" s="14"/>
      <c r="Q51" s="140"/>
    </row>
    <row r="52" spans="1:17" s="13" customFormat="1" ht="12">
      <c r="A52" s="55" t="s">
        <v>79</v>
      </c>
      <c r="B52" s="51" t="s">
        <v>80</v>
      </c>
      <c r="C52" s="271">
        <v>-9.652497244554503</v>
      </c>
      <c r="D52" s="271">
        <v>-14.734954462557415</v>
      </c>
      <c r="E52" s="271" t="str">
        <f>IF('CV''S'!J52&gt;15,"*"," ")</f>
        <v> </v>
      </c>
      <c r="F52" s="271">
        <v>-0.08663369136740949</v>
      </c>
      <c r="G52" s="271"/>
      <c r="H52" s="271">
        <v>-10.256770980741647</v>
      </c>
      <c r="I52" s="271">
        <v>-14.295074838671674</v>
      </c>
      <c r="J52" s="271" t="str">
        <f>IF('CV''S'!K52&gt;15,"*"," ")</f>
        <v> </v>
      </c>
      <c r="K52" s="271">
        <v>-0.08695924942113299</v>
      </c>
      <c r="L52" s="14"/>
      <c r="M52" s="14"/>
      <c r="N52" s="140"/>
      <c r="O52" s="140"/>
      <c r="P52" s="14"/>
      <c r="Q52" s="140"/>
    </row>
    <row r="53" spans="1:17" s="13" customFormat="1" ht="12">
      <c r="A53" s="139" t="s">
        <v>81</v>
      </c>
      <c r="B53" s="70" t="s">
        <v>82</v>
      </c>
      <c r="C53" s="272">
        <v>-31.033253854161792</v>
      </c>
      <c r="D53" s="272">
        <v>-37.486469706528084</v>
      </c>
      <c r="E53" s="272" t="str">
        <f>IF('CV''S'!J53&gt;15,"*"," ")</f>
        <v> </v>
      </c>
      <c r="F53" s="272">
        <v>-0.2935335746560372</v>
      </c>
      <c r="G53" s="272"/>
      <c r="H53" s="272">
        <v>-24.068861271442888</v>
      </c>
      <c r="I53" s="272">
        <v>-31.173735076786492</v>
      </c>
      <c r="J53" s="272" t="str">
        <f>IF('CV''S'!K53&gt;15,"*"," ")</f>
        <v> </v>
      </c>
      <c r="K53" s="272">
        <v>-0.23461665449075667</v>
      </c>
      <c r="L53" s="14"/>
      <c r="M53" s="14"/>
      <c r="N53" s="140"/>
      <c r="O53" s="140"/>
      <c r="P53" s="14"/>
      <c r="Q53" s="140"/>
    </row>
    <row r="54" spans="1:17" s="13" customFormat="1" ht="12">
      <c r="A54" s="55" t="s">
        <v>83</v>
      </c>
      <c r="B54" s="51" t="s">
        <v>84</v>
      </c>
      <c r="C54" s="271">
        <v>-12.159817611226476</v>
      </c>
      <c r="D54" s="271">
        <v>-10.043652433081817</v>
      </c>
      <c r="E54" s="271" t="str">
        <f>IF('CV''S'!J54&gt;15,"*"," ")</f>
        <v> </v>
      </c>
      <c r="F54" s="271">
        <v>-0.17393152396851014</v>
      </c>
      <c r="G54" s="271"/>
      <c r="H54" s="271">
        <v>-14.695797881407168</v>
      </c>
      <c r="I54" s="271">
        <v>-13.485094443011237</v>
      </c>
      <c r="J54" s="271" t="str">
        <f>IF('CV''S'!K54&gt;15,"*"," ")</f>
        <v>*</v>
      </c>
      <c r="K54" s="271">
        <v>-0.22890249791765346</v>
      </c>
      <c r="L54" s="14"/>
      <c r="M54" s="14"/>
      <c r="N54" s="140"/>
      <c r="O54" s="140"/>
      <c r="P54" s="14"/>
      <c r="Q54" s="140"/>
    </row>
    <row r="55" spans="1:17" s="13" customFormat="1" ht="12">
      <c r="A55" s="139" t="s">
        <v>85</v>
      </c>
      <c r="B55" s="70" t="s">
        <v>86</v>
      </c>
      <c r="C55" s="272">
        <v>-35.92614662616762</v>
      </c>
      <c r="D55" s="272">
        <v>-41.36079158020469</v>
      </c>
      <c r="E55" s="272" t="str">
        <f>IF('CV''S'!J55&gt;15,"*"," ")</f>
        <v> </v>
      </c>
      <c r="F55" s="272">
        <v>-0.10121682284838336</v>
      </c>
      <c r="G55" s="272"/>
      <c r="H55" s="272">
        <v>-31.175534800908146</v>
      </c>
      <c r="I55" s="272">
        <v>-37.01311928839427</v>
      </c>
      <c r="J55" s="272" t="str">
        <f>IF('CV''S'!K55&gt;15,"*"," ")</f>
        <v> </v>
      </c>
      <c r="K55" s="272">
        <v>-0.09472594416419872</v>
      </c>
      <c r="L55" s="14"/>
      <c r="M55" s="14"/>
      <c r="N55" s="140"/>
      <c r="O55" s="140"/>
      <c r="P55" s="14"/>
      <c r="Q55" s="140"/>
    </row>
    <row r="56" spans="1:17" s="13" customFormat="1" ht="12">
      <c r="A56" s="55" t="s">
        <v>87</v>
      </c>
      <c r="B56" s="51" t="s">
        <v>88</v>
      </c>
      <c r="C56" s="271">
        <v>-27.614065242303674</v>
      </c>
      <c r="D56" s="271">
        <v>-29.86002147024841</v>
      </c>
      <c r="E56" s="271" t="str">
        <f>IF('CV''S'!J56&gt;15,"*"," ")</f>
        <v> </v>
      </c>
      <c r="F56" s="271">
        <v>-0.057200742284602125</v>
      </c>
      <c r="G56" s="271"/>
      <c r="H56" s="271">
        <v>-21.61136371248775</v>
      </c>
      <c r="I56" s="271">
        <v>-24.243420048486897</v>
      </c>
      <c r="J56" s="271" t="str">
        <f>IF('CV''S'!K56&gt;15,"*"," ")</f>
        <v> </v>
      </c>
      <c r="K56" s="271">
        <v>-0.05040510325996804</v>
      </c>
      <c r="L56" s="14"/>
      <c r="M56" s="14"/>
      <c r="N56" s="140"/>
      <c r="O56" s="140"/>
      <c r="P56" s="14"/>
      <c r="Q56" s="140"/>
    </row>
    <row r="57" spans="1:17" s="13" customFormat="1" ht="12">
      <c r="A57" s="139" t="s">
        <v>89</v>
      </c>
      <c r="B57" s="70" t="s">
        <v>90</v>
      </c>
      <c r="C57" s="272">
        <v>-60.93474214683139</v>
      </c>
      <c r="D57" s="272">
        <v>-64.28843245274258</v>
      </c>
      <c r="E57" s="272" t="str">
        <f>IF('CV''S'!J57&gt;15,"*"," ")</f>
        <v> </v>
      </c>
      <c r="F57" s="272">
        <v>-2.865059270016999</v>
      </c>
      <c r="G57" s="272"/>
      <c r="H57" s="272">
        <v>-46.27093408310916</v>
      </c>
      <c r="I57" s="272">
        <v>-50.88348900821445</v>
      </c>
      <c r="J57" s="272" t="str">
        <f>IF('CV''S'!K57&gt;15,"*"," ")</f>
        <v> </v>
      </c>
      <c r="K57" s="272">
        <v>-2.0137067494732066</v>
      </c>
      <c r="L57" s="14"/>
      <c r="M57" s="14"/>
      <c r="N57" s="140"/>
      <c r="O57" s="140"/>
      <c r="P57" s="14"/>
      <c r="Q57" s="140"/>
    </row>
    <row r="58" spans="1:17" s="13" customFormat="1" ht="12">
      <c r="A58" s="55" t="s">
        <v>91</v>
      </c>
      <c r="B58" s="51" t="s">
        <v>92</v>
      </c>
      <c r="C58" s="271">
        <v>-16.367926422651735</v>
      </c>
      <c r="D58" s="271">
        <v>-21.06179347718178</v>
      </c>
      <c r="E58" s="271" t="str">
        <f>IF('CV''S'!J58&gt;15,"*"," ")</f>
        <v>*</v>
      </c>
      <c r="F58" s="271">
        <v>-0.08339768609673545</v>
      </c>
      <c r="G58" s="271"/>
      <c r="H58" s="271">
        <v>-17.012347007140015</v>
      </c>
      <c r="I58" s="271">
        <v>-21.670045825951377</v>
      </c>
      <c r="J58" s="271" t="str">
        <f>IF('CV''S'!K58&gt;15,"*"," ")</f>
        <v>*</v>
      </c>
      <c r="K58" s="271">
        <v>-0.09168934444651261</v>
      </c>
      <c r="L58" s="14"/>
      <c r="M58" s="14"/>
      <c r="N58" s="140"/>
      <c r="O58" s="140"/>
      <c r="P58" s="14"/>
      <c r="Q58" s="140"/>
    </row>
    <row r="59" spans="1:17" s="13" customFormat="1" ht="12">
      <c r="A59" s="139" t="s">
        <v>93</v>
      </c>
      <c r="B59" s="70" t="s">
        <v>94</v>
      </c>
      <c r="C59" s="272">
        <v>-37.20614278938319</v>
      </c>
      <c r="D59" s="272">
        <v>-44.8631871716269</v>
      </c>
      <c r="E59" s="272" t="str">
        <f>IF('CV''S'!J59&gt;15,"*"," ")</f>
        <v>*</v>
      </c>
      <c r="F59" s="272">
        <v>-0.41257180940747423</v>
      </c>
      <c r="G59" s="272"/>
      <c r="H59" s="272">
        <v>-28.271081419242215</v>
      </c>
      <c r="I59" s="272">
        <v>-37.017661697326275</v>
      </c>
      <c r="J59" s="272" t="str">
        <f>IF('CV''S'!K59&gt;15,"*"," ")</f>
        <v>*</v>
      </c>
      <c r="K59" s="272">
        <v>-0.31802248273263545</v>
      </c>
      <c r="L59" s="14"/>
      <c r="M59" s="14"/>
      <c r="N59" s="140"/>
      <c r="O59" s="140"/>
      <c r="P59" s="14"/>
      <c r="Q59" s="140"/>
    </row>
    <row r="60" spans="1:17" s="13" customFormat="1" ht="12">
      <c r="A60" s="55" t="s">
        <v>95</v>
      </c>
      <c r="B60" s="51" t="s">
        <v>96</v>
      </c>
      <c r="C60" s="271">
        <v>-4.951026794460322</v>
      </c>
      <c r="D60" s="271">
        <v>-6.997491279214552</v>
      </c>
      <c r="E60" s="271" t="str">
        <f>IF('CV''S'!J60&gt;15,"*"," ")</f>
        <v> </v>
      </c>
      <c r="F60" s="271">
        <v>-0.08449129563663833</v>
      </c>
      <c r="G60" s="271"/>
      <c r="H60" s="271">
        <v>-21.594458413904892</v>
      </c>
      <c r="I60" s="271">
        <v>-23.282579293621176</v>
      </c>
      <c r="J60" s="271" t="str">
        <f>IF('CV''S'!K60&gt;15,"*"," ")</f>
        <v> </v>
      </c>
      <c r="K60" s="271">
        <v>-0.24431354850985726</v>
      </c>
      <c r="L60" s="14"/>
      <c r="M60" s="14"/>
      <c r="N60" s="140"/>
      <c r="O60" s="140"/>
      <c r="P60" s="14"/>
      <c r="Q60" s="140"/>
    </row>
    <row r="61" spans="1:17" s="13" customFormat="1" ht="12">
      <c r="A61" s="139" t="s">
        <v>97</v>
      </c>
      <c r="B61" s="70" t="s">
        <v>98</v>
      </c>
      <c r="C61" s="272">
        <v>-26.747666511990897</v>
      </c>
      <c r="D61" s="272">
        <v>-29.417802241406644</v>
      </c>
      <c r="E61" s="272" t="str">
        <f>IF('CV''S'!J61&gt;15,"*"," ")</f>
        <v>*</v>
      </c>
      <c r="F61" s="272">
        <v>-0.35130586377144013</v>
      </c>
      <c r="G61" s="272"/>
      <c r="H61" s="272">
        <v>-24.907294919014454</v>
      </c>
      <c r="I61" s="272">
        <v>-27.715110147619136</v>
      </c>
      <c r="J61" s="272" t="str">
        <f>IF('CV''S'!K61&gt;15,"*"," ")</f>
        <v>*</v>
      </c>
      <c r="K61" s="272">
        <v>-0.3393105677437403</v>
      </c>
      <c r="L61" s="14"/>
      <c r="M61" s="14"/>
      <c r="N61" s="140"/>
      <c r="O61" s="140"/>
      <c r="P61" s="14"/>
      <c r="Q61" s="140"/>
    </row>
    <row r="62" spans="1:17" s="13" customFormat="1" ht="12">
      <c r="A62" s="59" t="s">
        <v>99</v>
      </c>
      <c r="B62" s="60" t="s">
        <v>100</v>
      </c>
      <c r="C62" s="273">
        <v>-34.06533598114191</v>
      </c>
      <c r="D62" s="273">
        <v>-34.8553936846349</v>
      </c>
      <c r="E62" s="273" t="str">
        <f>IF('CV''S'!J62&gt;15,"*"," ")</f>
        <v> </v>
      </c>
      <c r="F62" s="273">
        <v>-0.22678970345186106</v>
      </c>
      <c r="G62" s="273"/>
      <c r="H62" s="273">
        <v>-23.80754247080472</v>
      </c>
      <c r="I62" s="273">
        <v>-24.537038263605602</v>
      </c>
      <c r="J62" s="273" t="str">
        <f>IF('CV''S'!K62&gt;15,"*"," ")</f>
        <v> </v>
      </c>
      <c r="K62" s="273">
        <v>-0.13369001095762834</v>
      </c>
      <c r="L62" s="14"/>
      <c r="M62" s="14"/>
      <c r="N62" s="140"/>
      <c r="O62" s="140"/>
      <c r="P62" s="14"/>
      <c r="Q62" s="140"/>
    </row>
    <row r="63" s="13" customFormat="1" ht="12.75" customHeight="1"/>
    <row r="64" s="13" customFormat="1" ht="12.75" customHeight="1">
      <c r="A64" s="13" t="s">
        <v>101</v>
      </c>
    </row>
    <row r="65" ht="12.75">
      <c r="A65" s="141" t="s">
        <v>272</v>
      </c>
    </row>
    <row r="66" spans="1:11" ht="33" customHeight="1">
      <c r="A66" s="339" t="s">
        <v>206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</row>
    <row r="67" spans="1:11" ht="33" customHeight="1">
      <c r="A67" s="339"/>
      <c r="B67" s="339"/>
      <c r="C67" s="339"/>
      <c r="D67" s="339"/>
      <c r="E67" s="339"/>
      <c r="F67" s="339"/>
      <c r="G67" s="339"/>
      <c r="H67" s="339"/>
      <c r="I67" s="339"/>
      <c r="J67" s="339"/>
      <c r="K67" s="339"/>
    </row>
    <row r="68" ht="12.75">
      <c r="A68" s="131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32"/>
      <c r="C7" s="133"/>
      <c r="D7" s="133"/>
      <c r="E7" s="133"/>
      <c r="F7" s="133"/>
      <c r="G7" s="133"/>
      <c r="H7" s="133"/>
      <c r="I7" s="133"/>
    </row>
    <row r="8" spans="1:9" s="32" customFormat="1" ht="15" customHeight="1">
      <c r="A8" s="34" t="s">
        <v>164</v>
      </c>
      <c r="B8" s="132"/>
      <c r="C8" s="133"/>
      <c r="D8" s="133"/>
      <c r="E8" s="133"/>
      <c r="F8" s="133"/>
      <c r="G8" s="133"/>
      <c r="H8" s="133"/>
      <c r="I8" s="133"/>
    </row>
    <row r="9" spans="1:9" ht="15">
      <c r="A9" s="185" t="s">
        <v>326</v>
      </c>
      <c r="B9" s="136"/>
      <c r="C9" s="147"/>
      <c r="D9" s="147"/>
      <c r="E9" s="147"/>
      <c r="F9" s="147"/>
      <c r="G9" s="147"/>
      <c r="H9" s="147"/>
      <c r="I9" s="147"/>
    </row>
    <row r="10" spans="1:11" ht="10.5" customHeight="1">
      <c r="A10" s="135"/>
      <c r="B10" s="136"/>
      <c r="C10" s="128"/>
      <c r="D10" s="128"/>
      <c r="E10" s="128"/>
      <c r="F10" s="128"/>
      <c r="G10" s="128"/>
      <c r="H10" s="128"/>
      <c r="I10" s="128"/>
      <c r="K10" s="126"/>
    </row>
    <row r="11" spans="1:12" s="151" customFormat="1" ht="31.5" customHeight="1">
      <c r="A11" s="334" t="s">
        <v>0</v>
      </c>
      <c r="B11" s="342" t="s">
        <v>1</v>
      </c>
      <c r="C11" s="340" t="s">
        <v>102</v>
      </c>
      <c r="D11" s="340"/>
      <c r="E11" s="137"/>
      <c r="F11" s="334" t="s">
        <v>148</v>
      </c>
      <c r="G11" s="120"/>
      <c r="H11" s="340" t="s">
        <v>103</v>
      </c>
      <c r="I11" s="340"/>
      <c r="J11" s="127"/>
      <c r="K11" s="334" t="s">
        <v>149</v>
      </c>
      <c r="L11" s="13"/>
    </row>
    <row r="12" spans="1:12" s="151" customFormat="1" ht="21" customHeight="1">
      <c r="A12" s="336"/>
      <c r="B12" s="343"/>
      <c r="C12" s="122" t="s">
        <v>104</v>
      </c>
      <c r="D12" s="122" t="s">
        <v>177</v>
      </c>
      <c r="E12" s="122"/>
      <c r="F12" s="341"/>
      <c r="G12" s="138"/>
      <c r="H12" s="168" t="s">
        <v>104</v>
      </c>
      <c r="I12" s="168" t="s">
        <v>177</v>
      </c>
      <c r="J12" s="37"/>
      <c r="K12" s="341"/>
      <c r="L12" s="13"/>
    </row>
    <row r="13" spans="1:13" s="13" customFormat="1" ht="12.75" customHeight="1">
      <c r="A13" s="121"/>
      <c r="B13" s="70" t="s">
        <v>2</v>
      </c>
      <c r="C13" s="121"/>
      <c r="D13" s="121"/>
      <c r="E13" s="121"/>
      <c r="F13" s="121"/>
      <c r="G13" s="121"/>
      <c r="H13" s="121"/>
      <c r="I13" s="121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1">
        <v>-6.350616413826526</v>
      </c>
      <c r="D14" s="271">
        <v>-9.55368121650546</v>
      </c>
      <c r="E14" s="271"/>
      <c r="F14" s="271"/>
      <c r="G14" s="271"/>
      <c r="H14" s="271">
        <v>-2.967757010282557</v>
      </c>
      <c r="I14" s="271">
        <v>-7.352170249382361</v>
      </c>
      <c r="J14" s="271"/>
      <c r="K14" s="271"/>
      <c r="L14" s="14"/>
      <c r="N14" s="140"/>
      <c r="O14" s="140"/>
      <c r="P14" s="14"/>
      <c r="Q14" s="140"/>
    </row>
    <row r="15" spans="1:17" s="13" customFormat="1" ht="12">
      <c r="A15" s="323" t="s">
        <v>4</v>
      </c>
      <c r="B15" s="324" t="s">
        <v>5</v>
      </c>
      <c r="C15" s="322">
        <v>-6.628205502401496</v>
      </c>
      <c r="D15" s="322">
        <v>-9.302281880619677</v>
      </c>
      <c r="E15" s="322" t="str">
        <f>IF('CV''S'!P14&gt;15,"*"," ")</f>
        <v> </v>
      </c>
      <c r="F15" s="322">
        <v>-9.302281880619683</v>
      </c>
      <c r="G15" s="322"/>
      <c r="H15" s="322">
        <v>-3.1566209162827152</v>
      </c>
      <c r="I15" s="322">
        <v>-7.045588339785991</v>
      </c>
      <c r="J15" s="322" t="str">
        <f>IF('CV''S'!Q14&gt;15,"*"," ")</f>
        <v> </v>
      </c>
      <c r="K15" s="322">
        <v>-7.045588339785945</v>
      </c>
      <c r="L15" s="14"/>
      <c r="N15" s="140"/>
      <c r="O15" s="140"/>
      <c r="P15" s="14"/>
      <c r="Q15" s="140"/>
    </row>
    <row r="16" spans="1:17" s="13" customFormat="1" ht="12">
      <c r="A16" s="55" t="s">
        <v>6</v>
      </c>
      <c r="B16" s="51" t="s">
        <v>7</v>
      </c>
      <c r="C16" s="271">
        <v>10.923031356597491</v>
      </c>
      <c r="D16" s="271">
        <v>7.017062009199271</v>
      </c>
      <c r="E16" s="271" t="str">
        <f>IF('CV''S'!P15&gt;15,"*"," ")</f>
        <v> </v>
      </c>
      <c r="F16" s="271">
        <v>0.23318417027275098</v>
      </c>
      <c r="G16" s="271"/>
      <c r="H16" s="271">
        <v>7.516753740575366</v>
      </c>
      <c r="I16" s="271">
        <v>3.352277038390117</v>
      </c>
      <c r="J16" s="271" t="str">
        <f>IF('CV''S'!Q15&gt;15,"*"," ")</f>
        <v> </v>
      </c>
      <c r="K16" s="271">
        <v>0.11217262518544495</v>
      </c>
      <c r="L16" s="14"/>
      <c r="N16" s="140"/>
      <c r="O16" s="140"/>
      <c r="P16" s="14"/>
      <c r="Q16" s="140"/>
    </row>
    <row r="17" spans="1:17" s="13" customFormat="1" ht="12">
      <c r="A17" s="69" t="s">
        <v>8</v>
      </c>
      <c r="B17" s="141" t="s">
        <v>136</v>
      </c>
      <c r="C17" s="272">
        <v>-14.612689316781136</v>
      </c>
      <c r="D17" s="272">
        <v>-8.471589340516672</v>
      </c>
      <c r="E17" s="272" t="str">
        <f>IF('CV''S'!P16&gt;15,"*"," ")</f>
        <v> </v>
      </c>
      <c r="F17" s="272">
        <v>-0.24871073521200543</v>
      </c>
      <c r="G17" s="272"/>
      <c r="H17" s="272">
        <v>-10.96589016797015</v>
      </c>
      <c r="I17" s="272">
        <v>-4.936801127290213</v>
      </c>
      <c r="J17" s="272" t="str">
        <f>IF('CV''S'!Q16&gt;15,"*"," ")</f>
        <v> </v>
      </c>
      <c r="K17" s="272">
        <v>-0.14081470155770362</v>
      </c>
      <c r="L17" s="14"/>
      <c r="N17" s="140"/>
      <c r="O17" s="140"/>
      <c r="P17" s="14"/>
      <c r="Q17" s="140"/>
    </row>
    <row r="18" spans="1:17" s="13" customFormat="1" ht="12">
      <c r="A18" s="149" t="s">
        <v>9</v>
      </c>
      <c r="B18" s="63" t="s">
        <v>10</v>
      </c>
      <c r="C18" s="271">
        <v>-1.3111285809220274</v>
      </c>
      <c r="D18" s="271">
        <v>-7.2281047901257</v>
      </c>
      <c r="E18" s="271" t="str">
        <f>IF('CV''S'!P17&gt;15,"*"," ")</f>
        <v> </v>
      </c>
      <c r="F18" s="271">
        <v>-0.2120776171176495</v>
      </c>
      <c r="G18" s="271"/>
      <c r="H18" s="271">
        <v>-0.4581346899680927</v>
      </c>
      <c r="I18" s="271">
        <v>-6.372043190585108</v>
      </c>
      <c r="J18" s="271" t="str">
        <f>IF('CV''S'!Q17&gt;15,"*"," ")</f>
        <v> </v>
      </c>
      <c r="K18" s="271">
        <v>-0.19229825418757876</v>
      </c>
      <c r="L18" s="14"/>
      <c r="N18" s="140"/>
      <c r="O18" s="140"/>
      <c r="P18" s="14"/>
      <c r="Q18" s="140"/>
    </row>
    <row r="19" spans="1:17" s="13" customFormat="1" ht="12">
      <c r="A19" s="69" t="s">
        <v>11</v>
      </c>
      <c r="B19" s="141" t="s">
        <v>12</v>
      </c>
      <c r="C19" s="272">
        <v>-0.04891327729558137</v>
      </c>
      <c r="D19" s="272">
        <v>-15.363294292355956</v>
      </c>
      <c r="E19" s="272" t="str">
        <f>IF('CV''S'!P18&gt;15,"*"," ")</f>
        <v> </v>
      </c>
      <c r="F19" s="272">
        <v>-0.9084684709425832</v>
      </c>
      <c r="G19" s="272"/>
      <c r="H19" s="272">
        <v>4.593568656884162</v>
      </c>
      <c r="I19" s="272">
        <v>-11.576007117122666</v>
      </c>
      <c r="J19" s="272" t="str">
        <f>IF('CV''S'!Q18&gt;15,"*"," ")</f>
        <v> </v>
      </c>
      <c r="K19" s="272">
        <v>-0.6680331363222644</v>
      </c>
      <c r="L19" s="14"/>
      <c r="N19" s="140"/>
      <c r="O19" s="140"/>
      <c r="P19" s="14"/>
      <c r="Q19" s="140"/>
    </row>
    <row r="20" spans="1:17" s="13" customFormat="1" ht="12">
      <c r="A20" s="149" t="s">
        <v>13</v>
      </c>
      <c r="B20" s="63" t="s">
        <v>14</v>
      </c>
      <c r="C20" s="271">
        <v>6.449054266520782</v>
      </c>
      <c r="D20" s="271">
        <v>-0.7818679167672316</v>
      </c>
      <c r="E20" s="271" t="str">
        <f>IF('CV''S'!P19&gt;15,"*"," ")</f>
        <v> </v>
      </c>
      <c r="F20" s="271">
        <v>-0.011626640216826287</v>
      </c>
      <c r="G20" s="271"/>
      <c r="H20" s="271">
        <v>7.449381365426122</v>
      </c>
      <c r="I20" s="271">
        <v>0.13650031623022585</v>
      </c>
      <c r="J20" s="271" t="str">
        <f>IF('CV''S'!Q19&gt;15,"*"," ")</f>
        <v> </v>
      </c>
      <c r="K20" s="271">
        <v>0.0020690721145583384</v>
      </c>
      <c r="L20" s="14"/>
      <c r="N20" s="140"/>
      <c r="O20" s="140"/>
      <c r="P20" s="14"/>
      <c r="Q20" s="140"/>
    </row>
    <row r="21" spans="1:17" s="13" customFormat="1" ht="12" customHeight="1">
      <c r="A21" s="69">
        <v>1561</v>
      </c>
      <c r="B21" s="141" t="s">
        <v>16</v>
      </c>
      <c r="C21" s="272">
        <v>1.3621894914927601</v>
      </c>
      <c r="D21" s="272">
        <v>-20.374257861676213</v>
      </c>
      <c r="E21" s="272" t="str">
        <f>IF('CV''S'!P20&gt;15,"*"," ")</f>
        <v> </v>
      </c>
      <c r="F21" s="272">
        <v>-0.47336431907050175</v>
      </c>
      <c r="G21" s="272"/>
      <c r="H21" s="272">
        <v>2.29737480873784</v>
      </c>
      <c r="I21" s="272">
        <v>-20.672516225661496</v>
      </c>
      <c r="J21" s="272" t="str">
        <f>IF('CV''S'!Q20&gt;15,"*"," ")</f>
        <v> </v>
      </c>
      <c r="K21" s="272">
        <v>-0.47579991630186697</v>
      </c>
      <c r="L21" s="14"/>
      <c r="N21" s="140"/>
      <c r="O21" s="140"/>
      <c r="P21" s="14"/>
      <c r="Q21" s="140"/>
    </row>
    <row r="22" spans="1:17" s="13" customFormat="1" ht="13.5">
      <c r="A22" s="149" t="s">
        <v>17</v>
      </c>
      <c r="B22" s="63" t="s">
        <v>212</v>
      </c>
      <c r="C22" s="271">
        <v>37.402545433182176</v>
      </c>
      <c r="D22" s="271">
        <v>9.463052619317104</v>
      </c>
      <c r="E22" s="271" t="str">
        <f>IF('CV''S'!P21&gt;15,"*"," ")</f>
        <v> </v>
      </c>
      <c r="F22" s="271">
        <v>0.2854081805448943</v>
      </c>
      <c r="G22" s="271"/>
      <c r="H22" s="271">
        <v>32.93697869585868</v>
      </c>
      <c r="I22" s="271">
        <v>5.474237662958448</v>
      </c>
      <c r="J22" s="271" t="str">
        <f>IF('CV''S'!Q21&gt;15,"*"," ")</f>
        <v> </v>
      </c>
      <c r="K22" s="271">
        <v>0.16620627968672927</v>
      </c>
      <c r="L22" s="14"/>
      <c r="N22" s="140"/>
      <c r="O22" s="140"/>
      <c r="P22" s="14"/>
      <c r="Q22" s="140"/>
    </row>
    <row r="23" spans="1:17" s="13" customFormat="1" ht="12">
      <c r="A23" s="69" t="s">
        <v>19</v>
      </c>
      <c r="B23" s="141" t="s">
        <v>20</v>
      </c>
      <c r="C23" s="272">
        <v>2.892653798256428</v>
      </c>
      <c r="D23" s="272">
        <v>-11.271048218889723</v>
      </c>
      <c r="E23" s="272" t="str">
        <f>IF('CV''S'!P22&gt;15,"*"," ")</f>
        <v> </v>
      </c>
      <c r="F23" s="272">
        <v>-0.5167932522453933</v>
      </c>
      <c r="G23" s="272"/>
      <c r="H23" s="272">
        <v>6.115899206095232</v>
      </c>
      <c r="I23" s="272">
        <v>-8.57979396289642</v>
      </c>
      <c r="J23" s="272" t="str">
        <f>IF('CV''S'!Q22&gt;15,"*"," ")</f>
        <v> </v>
      </c>
      <c r="K23" s="272">
        <v>-0.40085978882039536</v>
      </c>
      <c r="L23" s="14"/>
      <c r="N23" s="140"/>
      <c r="O23" s="140"/>
      <c r="P23" s="14"/>
      <c r="Q23" s="140"/>
    </row>
    <row r="24" spans="1:17" s="13" customFormat="1" ht="12">
      <c r="A24" s="149" t="s">
        <v>21</v>
      </c>
      <c r="B24" s="63" t="s">
        <v>22</v>
      </c>
      <c r="C24" s="271">
        <v>3.5621218145399425</v>
      </c>
      <c r="D24" s="271">
        <v>-6.975692061456096</v>
      </c>
      <c r="E24" s="271" t="str">
        <f>IF('CV''S'!P23&gt;15,"*"," ")</f>
        <v> </v>
      </c>
      <c r="F24" s="271">
        <v>-0.3244894207056197</v>
      </c>
      <c r="G24" s="271"/>
      <c r="H24" s="271">
        <v>1.9560841405798834</v>
      </c>
      <c r="I24" s="271">
        <v>-7.438124355111542</v>
      </c>
      <c r="J24" s="271" t="str">
        <f>IF('CV''S'!Q23&gt;15,"*"," ")</f>
        <v> </v>
      </c>
      <c r="K24" s="271">
        <v>-0.31749916482891527</v>
      </c>
      <c r="L24" s="14"/>
      <c r="N24" s="140"/>
      <c r="O24" s="140"/>
      <c r="P24" s="14"/>
      <c r="Q24" s="140"/>
    </row>
    <row r="25" spans="1:17" s="13" customFormat="1" ht="12">
      <c r="A25" s="69" t="s">
        <v>23</v>
      </c>
      <c r="B25" s="141" t="s">
        <v>24</v>
      </c>
      <c r="C25" s="272">
        <v>-23.715533751345596</v>
      </c>
      <c r="D25" s="272">
        <v>-28.884028845927865</v>
      </c>
      <c r="E25" s="272" t="str">
        <f>IF('CV''S'!P24&gt;15,"*"," ")</f>
        <v> </v>
      </c>
      <c r="F25" s="272">
        <v>-0.15006888177537417</v>
      </c>
      <c r="G25" s="272"/>
      <c r="H25" s="272">
        <v>-8.455254359899921</v>
      </c>
      <c r="I25" s="272">
        <v>-14.58643618566705</v>
      </c>
      <c r="J25" s="272" t="str">
        <f>IF('CV''S'!Q24&gt;15,"*"," ")</f>
        <v> </v>
      </c>
      <c r="K25" s="272">
        <v>-0.06966079144143772</v>
      </c>
      <c r="L25" s="14"/>
      <c r="N25" s="140"/>
      <c r="O25" s="140"/>
      <c r="P25" s="14"/>
      <c r="Q25" s="140"/>
    </row>
    <row r="26" spans="1:17" s="13" customFormat="1" ht="12">
      <c r="A26" s="149" t="s">
        <v>25</v>
      </c>
      <c r="B26" s="63" t="s">
        <v>26</v>
      </c>
      <c r="C26" s="271">
        <v>-13.106462177866007</v>
      </c>
      <c r="D26" s="271">
        <v>-14.537473149397872</v>
      </c>
      <c r="E26" s="271" t="str">
        <f>IF('CV''S'!P25&gt;15,"*"," ")</f>
        <v> </v>
      </c>
      <c r="F26" s="271">
        <v>-0.24303595264177472</v>
      </c>
      <c r="G26" s="271"/>
      <c r="H26" s="271">
        <v>-9.882753061584193</v>
      </c>
      <c r="I26" s="271">
        <v>-11.224502909768708</v>
      </c>
      <c r="J26" s="271" t="str">
        <f>IF('CV''S'!Q25&gt;15,"*"," ")</f>
        <v> </v>
      </c>
      <c r="K26" s="271">
        <v>-0.1964088932044714</v>
      </c>
      <c r="L26" s="14"/>
      <c r="N26" s="140"/>
      <c r="O26" s="140"/>
      <c r="P26" s="14"/>
      <c r="Q26" s="140"/>
    </row>
    <row r="27" spans="1:17" s="13" customFormat="1" ht="12">
      <c r="A27" s="69" t="s">
        <v>27</v>
      </c>
      <c r="B27" s="141" t="s">
        <v>28</v>
      </c>
      <c r="C27" s="272">
        <v>-19.260767885590123</v>
      </c>
      <c r="D27" s="272">
        <v>-30.47495106410324</v>
      </c>
      <c r="E27" s="272" t="str">
        <f>IF('CV''S'!P26&gt;15,"*"," ")</f>
        <v> </v>
      </c>
      <c r="F27" s="272">
        <v>-0.21035024262878144</v>
      </c>
      <c r="G27" s="272"/>
      <c r="H27" s="272">
        <v>-16.52011856396285</v>
      </c>
      <c r="I27" s="272">
        <v>-28.023197088931273</v>
      </c>
      <c r="J27" s="272" t="str">
        <f>IF('CV''S'!Q26&gt;15,"*"," ")</f>
        <v> </v>
      </c>
      <c r="K27" s="272">
        <v>-0.18740215193464924</v>
      </c>
      <c r="L27" s="14"/>
      <c r="N27" s="140"/>
      <c r="O27" s="140"/>
      <c r="P27" s="14"/>
      <c r="Q27" s="140"/>
    </row>
    <row r="28" spans="1:17" s="13" customFormat="1" ht="12">
      <c r="A28" s="149" t="s">
        <v>29</v>
      </c>
      <c r="B28" s="63" t="s">
        <v>30</v>
      </c>
      <c r="C28" s="271">
        <v>-10.931952932890054</v>
      </c>
      <c r="D28" s="271">
        <v>-13.82113668473245</v>
      </c>
      <c r="E28" s="271" t="str">
        <f>IF('CV''S'!P27&gt;15,"*"," ")</f>
        <v> </v>
      </c>
      <c r="F28" s="271">
        <v>-0.20355235825763837</v>
      </c>
      <c r="G28" s="271"/>
      <c r="H28" s="271">
        <v>-5.463762625240209</v>
      </c>
      <c r="I28" s="271">
        <v>-8.531481385529815</v>
      </c>
      <c r="J28" s="271" t="str">
        <f>IF('CV''S'!Q27&gt;15,"*"," ")</f>
        <v> </v>
      </c>
      <c r="K28" s="271">
        <v>-0.12065606026428372</v>
      </c>
      <c r="L28" s="14"/>
      <c r="N28" s="140"/>
      <c r="O28" s="140"/>
      <c r="P28" s="14"/>
      <c r="Q28" s="140"/>
    </row>
    <row r="29" spans="1:17" s="13" customFormat="1" ht="12">
      <c r="A29" s="69" t="s">
        <v>31</v>
      </c>
      <c r="B29" s="141" t="s">
        <v>32</v>
      </c>
      <c r="C29" s="272">
        <v>-19.73139034886128</v>
      </c>
      <c r="D29" s="272">
        <v>-26.738920081032404</v>
      </c>
      <c r="E29" s="272" t="str">
        <f>IF('CV''S'!P28&gt;15,"*"," ")</f>
        <v> </v>
      </c>
      <c r="F29" s="272">
        <v>-0.9138288347475982</v>
      </c>
      <c r="G29" s="272"/>
      <c r="H29" s="272">
        <v>-16.79771955643572</v>
      </c>
      <c r="I29" s="272">
        <v>-23.986698317438528</v>
      </c>
      <c r="J29" s="272" t="str">
        <f>IF('CV''S'!Q28&gt;15,"*"," ")</f>
        <v> </v>
      </c>
      <c r="K29" s="272">
        <v>-0.8600420361392817</v>
      </c>
      <c r="L29" s="14"/>
      <c r="N29" s="140"/>
      <c r="O29" s="140"/>
      <c r="P29" s="14"/>
      <c r="Q29" s="140"/>
    </row>
    <row r="30" spans="1:17" s="13" customFormat="1" ht="12">
      <c r="A30" s="149" t="s">
        <v>33</v>
      </c>
      <c r="B30" s="63" t="s">
        <v>34</v>
      </c>
      <c r="C30" s="271">
        <v>-16.505398387286608</v>
      </c>
      <c r="D30" s="271">
        <v>-20.100574999334942</v>
      </c>
      <c r="E30" s="271" t="str">
        <f>IF('CV''S'!P29&gt;15,"*"," ")</f>
        <v> </v>
      </c>
      <c r="F30" s="271">
        <v>-0.055019460616259896</v>
      </c>
      <c r="G30" s="271"/>
      <c r="H30" s="271">
        <v>-13.224208851485775</v>
      </c>
      <c r="I30" s="271">
        <v>-16.58976372015356</v>
      </c>
      <c r="J30" s="271" t="str">
        <f>IF('CV''S'!Q29&gt;15,"*"," ")</f>
        <v> </v>
      </c>
      <c r="K30" s="271">
        <v>-0.049372864000995956</v>
      </c>
      <c r="L30" s="14"/>
      <c r="N30" s="140"/>
      <c r="O30" s="140"/>
      <c r="P30" s="14"/>
      <c r="Q30" s="140"/>
    </row>
    <row r="31" spans="1:17" s="13" customFormat="1" ht="12">
      <c r="A31" s="69" t="s">
        <v>35</v>
      </c>
      <c r="B31" s="141" t="s">
        <v>36</v>
      </c>
      <c r="C31" s="272">
        <v>-3.739179012006044</v>
      </c>
      <c r="D31" s="272">
        <v>-5.984295998175249</v>
      </c>
      <c r="E31" s="272" t="str">
        <f>IF('CV''S'!P30&gt;15,"*"," ")</f>
        <v> </v>
      </c>
      <c r="F31" s="272">
        <v>-0.022716591005424003</v>
      </c>
      <c r="G31" s="272"/>
      <c r="H31" s="272">
        <v>-6.266197821645925</v>
      </c>
      <c r="I31" s="272">
        <v>-8.555132580025127</v>
      </c>
      <c r="J31" s="272" t="str">
        <f>IF('CV''S'!Q30&gt;15,"*"," ")</f>
        <v> </v>
      </c>
      <c r="K31" s="272">
        <v>-0.036919963111506894</v>
      </c>
      <c r="L31" s="14"/>
      <c r="N31" s="140"/>
      <c r="O31" s="140"/>
      <c r="P31" s="14"/>
      <c r="Q31" s="140"/>
    </row>
    <row r="32" spans="1:17" s="13" customFormat="1" ht="12">
      <c r="A32" s="149" t="s">
        <v>37</v>
      </c>
      <c r="B32" s="63" t="s">
        <v>38</v>
      </c>
      <c r="C32" s="271">
        <v>-21.13600417184619</v>
      </c>
      <c r="D32" s="271">
        <v>-27.980868300778884</v>
      </c>
      <c r="E32" s="271" t="str">
        <f>IF('CV''S'!P31&gt;15,"*"," ")</f>
        <v> </v>
      </c>
      <c r="F32" s="271">
        <v>-0.04978947324992902</v>
      </c>
      <c r="G32" s="271"/>
      <c r="H32" s="271">
        <v>-12.467871249214635</v>
      </c>
      <c r="I32" s="271">
        <v>-20.4574378202377</v>
      </c>
      <c r="J32" s="271" t="str">
        <f>IF('CV''S'!Q31&gt;15,"*"," ")</f>
        <v> </v>
      </c>
      <c r="K32" s="271">
        <v>-0.036252076228879215</v>
      </c>
      <c r="L32" s="14"/>
      <c r="N32" s="140"/>
      <c r="O32" s="140"/>
      <c r="P32" s="14"/>
      <c r="Q32" s="140"/>
    </row>
    <row r="33" spans="1:17" s="13" customFormat="1" ht="12">
      <c r="A33" s="69" t="s">
        <v>39</v>
      </c>
      <c r="B33" s="141" t="s">
        <v>40</v>
      </c>
      <c r="C33" s="272">
        <v>-4.194342772063308</v>
      </c>
      <c r="D33" s="272">
        <v>-8.553566492831333</v>
      </c>
      <c r="E33" s="272" t="str">
        <f>IF('CV''S'!P32&gt;15,"*"," ")</f>
        <v> </v>
      </c>
      <c r="F33" s="272">
        <v>-0.021275029311221497</v>
      </c>
      <c r="G33" s="272"/>
      <c r="H33" s="272">
        <v>-12.312275310805953</v>
      </c>
      <c r="I33" s="272">
        <v>-16.57390571912697</v>
      </c>
      <c r="J33" s="272" t="str">
        <f>IF('CV''S'!Q32&gt;15,"*"," ")</f>
        <v> </v>
      </c>
      <c r="K33" s="272">
        <v>-0.04662580597196885</v>
      </c>
      <c r="L33" s="14"/>
      <c r="N33" s="140"/>
      <c r="O33" s="140"/>
      <c r="P33" s="14"/>
      <c r="Q33" s="140"/>
    </row>
    <row r="34" spans="1:17" s="13" customFormat="1" ht="12">
      <c r="A34" s="149" t="s">
        <v>41</v>
      </c>
      <c r="B34" s="63" t="s">
        <v>42</v>
      </c>
      <c r="C34" s="271">
        <v>16.821358897752823</v>
      </c>
      <c r="D34" s="271">
        <v>12.047010792741087</v>
      </c>
      <c r="E34" s="271" t="str">
        <f>IF('CV''S'!P33&gt;15,"*"," ")</f>
        <v> </v>
      </c>
      <c r="F34" s="271">
        <v>0.01084855893156073</v>
      </c>
      <c r="G34" s="271"/>
      <c r="H34" s="271">
        <v>12.217535373023637</v>
      </c>
      <c r="I34" s="271">
        <v>7.712720510101034</v>
      </c>
      <c r="J34" s="271" t="str">
        <f>IF('CV''S'!Q33&gt;15,"*"," ")</f>
        <v> </v>
      </c>
      <c r="K34" s="271">
        <v>0.007334213480827968</v>
      </c>
      <c r="L34" s="14"/>
      <c r="N34" s="140"/>
      <c r="O34" s="140"/>
      <c r="P34" s="14"/>
      <c r="Q34" s="140"/>
    </row>
    <row r="35" spans="1:17" s="13" customFormat="1" ht="12">
      <c r="A35" s="69" t="s">
        <v>43</v>
      </c>
      <c r="B35" s="141" t="s">
        <v>44</v>
      </c>
      <c r="C35" s="272">
        <v>-5.400614443797314</v>
      </c>
      <c r="D35" s="272">
        <v>-12.458921702037873</v>
      </c>
      <c r="E35" s="272" t="str">
        <f>IF('CV''S'!P34&gt;15,"*"," ")</f>
        <v>*</v>
      </c>
      <c r="F35" s="272">
        <v>-0.003998768390130078</v>
      </c>
      <c r="G35" s="272"/>
      <c r="H35" s="272">
        <v>3.791824908585939</v>
      </c>
      <c r="I35" s="272">
        <v>-3.3200249296875373</v>
      </c>
      <c r="J35" s="272" t="str">
        <f>IF('CV''S'!Q34&gt;15,"*"," ")</f>
        <v>*</v>
      </c>
      <c r="K35" s="272">
        <v>-0.0009900859103447906</v>
      </c>
      <c r="L35" s="14"/>
      <c r="N35" s="140"/>
      <c r="O35" s="140"/>
      <c r="P35" s="14"/>
      <c r="Q35" s="140"/>
    </row>
    <row r="36" spans="1:17" s="13" customFormat="1" ht="12">
      <c r="A36" s="149" t="s">
        <v>45</v>
      </c>
      <c r="B36" s="63" t="s">
        <v>46</v>
      </c>
      <c r="C36" s="271">
        <v>3.735793838145618</v>
      </c>
      <c r="D36" s="271">
        <v>-4.389083011275097</v>
      </c>
      <c r="E36" s="271" t="str">
        <f>IF('CV''S'!P35&gt;15,"*"," ")</f>
        <v> </v>
      </c>
      <c r="F36" s="271">
        <v>-0.21013062814465538</v>
      </c>
      <c r="G36" s="271"/>
      <c r="H36" s="271">
        <v>5.03683572684579</v>
      </c>
      <c r="I36" s="271">
        <v>-2.8190729879199683</v>
      </c>
      <c r="J36" s="271" t="str">
        <f>IF('CV''S'!Q35&gt;15,"*"," ")</f>
        <v> </v>
      </c>
      <c r="K36" s="271">
        <v>-0.12820688892380117</v>
      </c>
      <c r="L36" s="14"/>
      <c r="N36" s="140"/>
      <c r="O36" s="140"/>
      <c r="P36" s="14"/>
      <c r="Q36" s="140"/>
    </row>
    <row r="37" spans="1:17" s="13" customFormat="1" ht="12">
      <c r="A37" s="69" t="s">
        <v>47</v>
      </c>
      <c r="B37" s="141" t="s">
        <v>48</v>
      </c>
      <c r="C37" s="272">
        <v>4.51584194544512</v>
      </c>
      <c r="D37" s="272">
        <v>-3.8425101084377133</v>
      </c>
      <c r="E37" s="272" t="str">
        <f>IF('CV''S'!P36&gt;15,"*"," ")</f>
        <v> </v>
      </c>
      <c r="F37" s="272">
        <v>-0.05497530426243065</v>
      </c>
      <c r="G37" s="272"/>
      <c r="H37" s="272">
        <v>0.5077088106804961</v>
      </c>
      <c r="I37" s="272">
        <v>-9.528853915394764</v>
      </c>
      <c r="J37" s="272" t="str">
        <f>IF('CV''S'!Q36&gt;15,"*"," ")</f>
        <v> </v>
      </c>
      <c r="K37" s="272">
        <v>-0.1647304844914683</v>
      </c>
      <c r="L37" s="14"/>
      <c r="N37" s="140"/>
      <c r="O37" s="140"/>
      <c r="P37" s="14"/>
      <c r="Q37" s="140"/>
    </row>
    <row r="38" spans="1:17" s="13" customFormat="1" ht="12">
      <c r="A38" s="149" t="s">
        <v>49</v>
      </c>
      <c r="B38" s="63" t="s">
        <v>50</v>
      </c>
      <c r="C38" s="271">
        <v>6.904408768317882</v>
      </c>
      <c r="D38" s="271">
        <v>5.533141792362617</v>
      </c>
      <c r="E38" s="271" t="str">
        <f>IF('CV''S'!P37&gt;15,"*"," ")</f>
        <v> </v>
      </c>
      <c r="F38" s="271">
        <v>0.06389604734989338</v>
      </c>
      <c r="G38" s="271"/>
      <c r="H38" s="271">
        <v>4.328818796404055</v>
      </c>
      <c r="I38" s="271">
        <v>2.9905890123923307</v>
      </c>
      <c r="J38" s="271" t="str">
        <f>IF('CV''S'!Q37&gt;15,"*"," ")</f>
        <v> </v>
      </c>
      <c r="K38" s="271">
        <v>0.03454245185636946</v>
      </c>
      <c r="L38" s="14"/>
      <c r="N38" s="140"/>
      <c r="O38" s="140"/>
      <c r="P38" s="14"/>
      <c r="Q38" s="140"/>
    </row>
    <row r="39" spans="1:17" s="13" customFormat="1" ht="12">
      <c r="A39" s="69" t="s">
        <v>51</v>
      </c>
      <c r="B39" s="141" t="s">
        <v>52</v>
      </c>
      <c r="C39" s="272">
        <v>-41.108833015598954</v>
      </c>
      <c r="D39" s="272">
        <v>-41.86423228670091</v>
      </c>
      <c r="E39" s="272" t="str">
        <f>IF('CV''S'!P38&gt;15,"*"," ")</f>
        <v> </v>
      </c>
      <c r="F39" s="272">
        <v>-0.0009994934717726179</v>
      </c>
      <c r="G39" s="272"/>
      <c r="H39" s="272">
        <v>-41.108833015598954</v>
      </c>
      <c r="I39" s="272">
        <v>-41.86423228670091</v>
      </c>
      <c r="J39" s="272" t="str">
        <f>IF('CV''S'!Q38&gt;15,"*"," ")</f>
        <v> </v>
      </c>
      <c r="K39" s="272">
        <v>-0.0010398332095577483</v>
      </c>
      <c r="L39" s="14"/>
      <c r="N39" s="140"/>
      <c r="O39" s="140"/>
      <c r="P39" s="14"/>
      <c r="Q39" s="140"/>
    </row>
    <row r="40" spans="1:17" s="13" customFormat="1" ht="12">
      <c r="A40" s="149" t="s">
        <v>53</v>
      </c>
      <c r="B40" s="63" t="s">
        <v>54</v>
      </c>
      <c r="C40" s="271">
        <v>-22.044270082219597</v>
      </c>
      <c r="D40" s="271">
        <v>-8.165431067700746</v>
      </c>
      <c r="E40" s="271" t="str">
        <f>IF('CV''S'!P39&gt;15,"*"," ")</f>
        <v> </v>
      </c>
      <c r="F40" s="271">
        <v>-0.46746877596081726</v>
      </c>
      <c r="G40" s="271"/>
      <c r="H40" s="271">
        <v>-6.80779035415836</v>
      </c>
      <c r="I40" s="271">
        <v>9.595451330025107</v>
      </c>
      <c r="J40" s="271" t="str">
        <f>IF('CV''S'!Q39&gt;15,"*"," ")</f>
        <v> </v>
      </c>
      <c r="K40" s="271">
        <v>0.5098426746695697</v>
      </c>
      <c r="L40" s="14"/>
      <c r="N40" s="140"/>
      <c r="O40" s="140"/>
      <c r="P40" s="14"/>
      <c r="Q40" s="140"/>
    </row>
    <row r="41" spans="1:17" s="13" customFormat="1" ht="12">
      <c r="A41" s="69" t="s">
        <v>55</v>
      </c>
      <c r="B41" s="141" t="s">
        <v>56</v>
      </c>
      <c r="C41" s="272">
        <v>5.613117950403423</v>
      </c>
      <c r="D41" s="272">
        <v>-2.8372696707022693</v>
      </c>
      <c r="E41" s="272" t="str">
        <f>IF('CV''S'!P40&gt;15,"*"," ")</f>
        <v> </v>
      </c>
      <c r="F41" s="272">
        <v>-0.01670877593557635</v>
      </c>
      <c r="G41" s="272"/>
      <c r="H41" s="272">
        <v>3.331318646371395</v>
      </c>
      <c r="I41" s="272">
        <v>-4.88161419419747</v>
      </c>
      <c r="J41" s="272" t="str">
        <f>IF('CV''S'!Q40&gt;15,"*"," ")</f>
        <v> </v>
      </c>
      <c r="K41" s="272">
        <v>-0.026151713698207017</v>
      </c>
      <c r="L41" s="14"/>
      <c r="N41" s="140"/>
      <c r="O41" s="140"/>
      <c r="P41" s="14"/>
      <c r="Q41" s="140"/>
    </row>
    <row r="42" spans="1:17" s="13" customFormat="1" ht="12">
      <c r="A42" s="149" t="s">
        <v>57</v>
      </c>
      <c r="B42" s="63" t="s">
        <v>58</v>
      </c>
      <c r="C42" s="271">
        <v>-16.736775493774758</v>
      </c>
      <c r="D42" s="271">
        <v>-13.7151233163895</v>
      </c>
      <c r="E42" s="271" t="str">
        <f>IF('CV''S'!P41&gt;15,"*"," ")</f>
        <v> </v>
      </c>
      <c r="F42" s="271">
        <v>-0.6959478426314993</v>
      </c>
      <c r="G42" s="271"/>
      <c r="H42" s="271">
        <v>-13.293297089185895</v>
      </c>
      <c r="I42" s="271">
        <v>-9.963969383458215</v>
      </c>
      <c r="J42" s="271" t="str">
        <f>IF('CV''S'!Q41&gt;15,"*"," ")</f>
        <v> </v>
      </c>
      <c r="K42" s="271">
        <v>-0.5268960088499743</v>
      </c>
      <c r="L42" s="14"/>
      <c r="N42" s="140"/>
      <c r="O42" s="140"/>
      <c r="P42" s="14"/>
      <c r="Q42" s="140"/>
    </row>
    <row r="43" spans="1:17" s="13" customFormat="1" ht="12">
      <c r="A43" s="69" t="s">
        <v>59</v>
      </c>
      <c r="B43" s="141" t="s">
        <v>60</v>
      </c>
      <c r="C43" s="272">
        <v>11.138179783670111</v>
      </c>
      <c r="D43" s="272">
        <v>3.0457001979584453</v>
      </c>
      <c r="E43" s="272" t="str">
        <f>IF('CV''S'!P42&gt;15,"*"," ")</f>
        <v> </v>
      </c>
      <c r="F43" s="272">
        <v>0.25263259821107664</v>
      </c>
      <c r="G43" s="272"/>
      <c r="H43" s="272">
        <v>12.143632196700915</v>
      </c>
      <c r="I43" s="272">
        <v>4.145153739990692</v>
      </c>
      <c r="J43" s="272" t="str">
        <f>IF('CV''S'!Q42&gt;15,"*"," ")</f>
        <v> </v>
      </c>
      <c r="K43" s="272">
        <v>0.34709751554868185</v>
      </c>
      <c r="L43" s="14"/>
      <c r="N43" s="140"/>
      <c r="O43" s="140"/>
      <c r="P43" s="14"/>
      <c r="Q43" s="140"/>
    </row>
    <row r="44" spans="1:17" s="13" customFormat="1" ht="12">
      <c r="A44" s="149" t="s">
        <v>61</v>
      </c>
      <c r="B44" s="63" t="s">
        <v>62</v>
      </c>
      <c r="C44" s="271">
        <v>5.150396640770705</v>
      </c>
      <c r="D44" s="271">
        <v>-3.934960488653605</v>
      </c>
      <c r="E44" s="271" t="str">
        <f>IF('CV''S'!P43&gt;15,"*"," ")</f>
        <v> </v>
      </c>
      <c r="F44" s="271">
        <v>-0.027681849492437148</v>
      </c>
      <c r="G44" s="271"/>
      <c r="H44" s="271">
        <v>1.5041205128825563</v>
      </c>
      <c r="I44" s="271">
        <v>-7.547025799179529</v>
      </c>
      <c r="J44" s="271" t="str">
        <f>IF('CV''S'!Q43&gt;15,"*"," ")</f>
        <v> </v>
      </c>
      <c r="K44" s="271">
        <v>-0.0536008687936931</v>
      </c>
      <c r="L44" s="14"/>
      <c r="N44" s="140"/>
      <c r="O44" s="140"/>
      <c r="P44" s="14"/>
      <c r="Q44" s="140"/>
    </row>
    <row r="45" spans="1:17" s="13" customFormat="1" ht="12">
      <c r="A45" s="69" t="s">
        <v>63</v>
      </c>
      <c r="B45" s="141" t="s">
        <v>64</v>
      </c>
      <c r="C45" s="272">
        <v>-2.3792107917640637</v>
      </c>
      <c r="D45" s="272">
        <v>-7.694688141680295</v>
      </c>
      <c r="E45" s="272" t="str">
        <f>IF('CV''S'!P44&gt;15,"*"," ")</f>
        <v> </v>
      </c>
      <c r="F45" s="272">
        <v>-0.3920229524105164</v>
      </c>
      <c r="G45" s="272"/>
      <c r="H45" s="272">
        <v>-3.0257228400970893</v>
      </c>
      <c r="I45" s="272">
        <v>-8.291090558841807</v>
      </c>
      <c r="J45" s="272" t="str">
        <f>IF('CV''S'!Q44&gt;15,"*"," ")</f>
        <v> </v>
      </c>
      <c r="K45" s="272">
        <v>-0.43321000437831914</v>
      </c>
      <c r="L45" s="14"/>
      <c r="N45" s="140"/>
      <c r="O45" s="140"/>
      <c r="P45" s="14"/>
      <c r="Q45" s="140"/>
    </row>
    <row r="46" spans="1:17" s="13" customFormat="1" ht="12">
      <c r="A46" s="149" t="s">
        <v>65</v>
      </c>
      <c r="B46" s="63" t="s">
        <v>66</v>
      </c>
      <c r="C46" s="271">
        <v>-14.026023233878837</v>
      </c>
      <c r="D46" s="271">
        <v>-17.982439553065444</v>
      </c>
      <c r="E46" s="271" t="str">
        <f>IF('CV''S'!P45&gt;15,"*"," ")</f>
        <v> </v>
      </c>
      <c r="F46" s="271">
        <v>-0.16198654621582695</v>
      </c>
      <c r="G46" s="271"/>
      <c r="H46" s="271">
        <v>-12.041205143687462</v>
      </c>
      <c r="I46" s="271">
        <v>-16.165251240487223</v>
      </c>
      <c r="J46" s="271" t="str">
        <f>IF('CV''S'!Q45&gt;15,"*"," ")</f>
        <v> </v>
      </c>
      <c r="K46" s="271">
        <v>-0.14179809228047038</v>
      </c>
      <c r="L46" s="14"/>
      <c r="N46" s="140"/>
      <c r="O46" s="140"/>
      <c r="P46" s="14"/>
      <c r="Q46" s="140"/>
    </row>
    <row r="47" spans="1:17" s="13" customFormat="1" ht="12">
      <c r="A47" s="69" t="s">
        <v>67</v>
      </c>
      <c r="B47" s="141" t="s">
        <v>68</v>
      </c>
      <c r="C47" s="272">
        <v>-11.327710665793767</v>
      </c>
      <c r="D47" s="272">
        <v>-15.392161870574771</v>
      </c>
      <c r="E47" s="272" t="str">
        <f>IF('CV''S'!P46&gt;15,"*"," ")</f>
        <v> </v>
      </c>
      <c r="F47" s="272">
        <v>-0.059928434546412855</v>
      </c>
      <c r="G47" s="272"/>
      <c r="H47" s="272">
        <v>-8.936527963594376</v>
      </c>
      <c r="I47" s="272">
        <v>-13.142138139155247</v>
      </c>
      <c r="J47" s="272" t="str">
        <f>IF('CV''S'!Q46&gt;15,"*"," ")</f>
        <v> </v>
      </c>
      <c r="K47" s="272">
        <v>-0.050548195467328444</v>
      </c>
      <c r="L47" s="14"/>
      <c r="N47" s="140"/>
      <c r="O47" s="140"/>
      <c r="P47" s="14"/>
      <c r="Q47" s="140"/>
    </row>
    <row r="48" spans="1:17" s="13" customFormat="1" ht="12">
      <c r="A48" s="149" t="s">
        <v>69</v>
      </c>
      <c r="B48" s="63" t="s">
        <v>70</v>
      </c>
      <c r="C48" s="271">
        <v>-0.60787215101199</v>
      </c>
      <c r="D48" s="271">
        <v>-6.41617388917588</v>
      </c>
      <c r="E48" s="271" t="str">
        <f>IF('CV''S'!P47&gt;15,"*"," ")</f>
        <v> </v>
      </c>
      <c r="F48" s="271">
        <v>-0.5036543848282807</v>
      </c>
      <c r="G48" s="271"/>
      <c r="H48" s="271">
        <v>-2.7827100144239503</v>
      </c>
      <c r="I48" s="271">
        <v>-7.947250039283071</v>
      </c>
      <c r="J48" s="271" t="str">
        <f>IF('CV''S'!Q47&gt;15,"*"," ")</f>
        <v> </v>
      </c>
      <c r="K48" s="271">
        <v>-0.6634351275094655</v>
      </c>
      <c r="L48" s="14"/>
      <c r="N48" s="140"/>
      <c r="O48" s="140"/>
      <c r="P48" s="14"/>
      <c r="Q48" s="140"/>
    </row>
    <row r="49" spans="1:17" s="13" customFormat="1" ht="12">
      <c r="A49" s="69" t="s">
        <v>71</v>
      </c>
      <c r="B49" s="141" t="s">
        <v>72</v>
      </c>
      <c r="C49" s="272">
        <v>-27.318719316001438</v>
      </c>
      <c r="D49" s="272">
        <v>-13.786526113090524</v>
      </c>
      <c r="E49" s="272" t="str">
        <f>IF('CV''S'!P48&gt;15,"*"," ")</f>
        <v> </v>
      </c>
      <c r="F49" s="272">
        <v>-0.7031055414548093</v>
      </c>
      <c r="G49" s="272"/>
      <c r="H49" s="272">
        <v>-22.88434281172328</v>
      </c>
      <c r="I49" s="272">
        <v>-8.525905222009577</v>
      </c>
      <c r="J49" s="272" t="str">
        <f>IF('CV''S'!Q48&gt;15,"*"," ")</f>
        <v> </v>
      </c>
      <c r="K49" s="272">
        <v>-0.4406531709440666</v>
      </c>
      <c r="L49" s="14"/>
      <c r="N49" s="140"/>
      <c r="O49" s="140"/>
      <c r="P49" s="14"/>
      <c r="Q49" s="140"/>
    </row>
    <row r="50" spans="1:17" s="13" customFormat="1" ht="12">
      <c r="A50" s="149" t="s">
        <v>73</v>
      </c>
      <c r="B50" s="63" t="s">
        <v>74</v>
      </c>
      <c r="C50" s="271">
        <v>10.21729565312528</v>
      </c>
      <c r="D50" s="271">
        <v>27.9418278693355</v>
      </c>
      <c r="E50" s="271" t="str">
        <f>IF('CV''S'!P49&gt;15,"*"," ")</f>
        <v> </v>
      </c>
      <c r="F50" s="271">
        <v>0.29366004404801915</v>
      </c>
      <c r="G50" s="271"/>
      <c r="H50" s="271">
        <v>19.13676484970903</v>
      </c>
      <c r="I50" s="271">
        <v>38.238034747302386</v>
      </c>
      <c r="J50" s="271" t="str">
        <f>IF('CV''S'!Q49&gt;15,"*"," ")</f>
        <v> </v>
      </c>
      <c r="K50" s="271">
        <v>0.3851326469782677</v>
      </c>
      <c r="L50" s="14"/>
      <c r="N50" s="140"/>
      <c r="O50" s="140"/>
      <c r="P50" s="14"/>
      <c r="Q50" s="140"/>
    </row>
    <row r="51" spans="1:17" s="13" customFormat="1" ht="12">
      <c r="A51" s="69" t="s">
        <v>75</v>
      </c>
      <c r="B51" s="141" t="s">
        <v>76</v>
      </c>
      <c r="C51" s="272">
        <v>-7.103824011635429</v>
      </c>
      <c r="D51" s="272">
        <v>-14.502887296129696</v>
      </c>
      <c r="E51" s="272" t="str">
        <f>IF('CV''S'!P50&gt;15,"*"," ")</f>
        <v> </v>
      </c>
      <c r="F51" s="272">
        <v>-0.31396060140173465</v>
      </c>
      <c r="G51" s="272"/>
      <c r="H51" s="272">
        <v>-9.088374403202415</v>
      </c>
      <c r="I51" s="272">
        <v>-16.073352036974033</v>
      </c>
      <c r="J51" s="272" t="str">
        <f>IF('CV''S'!Q50&gt;15,"*"," ")</f>
        <v> </v>
      </c>
      <c r="K51" s="272">
        <v>-0.3391836747521719</v>
      </c>
      <c r="L51" s="14"/>
      <c r="N51" s="140"/>
      <c r="O51" s="140"/>
      <c r="P51" s="14"/>
      <c r="Q51" s="140"/>
    </row>
    <row r="52" spans="1:17" s="13" customFormat="1" ht="12">
      <c r="A52" s="149" t="s">
        <v>77</v>
      </c>
      <c r="B52" s="63" t="s">
        <v>78</v>
      </c>
      <c r="C52" s="271">
        <v>-9.623355989990012</v>
      </c>
      <c r="D52" s="271">
        <v>-15.675606546264264</v>
      </c>
      <c r="E52" s="271" t="str">
        <f>IF('CV''S'!P51&gt;15,"*"," ")</f>
        <v> </v>
      </c>
      <c r="F52" s="271">
        <v>-0.08785910753593415</v>
      </c>
      <c r="G52" s="271"/>
      <c r="H52" s="271">
        <v>-5.56654060070877</v>
      </c>
      <c r="I52" s="271">
        <v>-12.050955920000128</v>
      </c>
      <c r="J52" s="271" t="str">
        <f>IF('CV''S'!Q51&gt;15,"*"," ")</f>
        <v> </v>
      </c>
      <c r="K52" s="271">
        <v>-0.07447847048330203</v>
      </c>
      <c r="L52" s="14"/>
      <c r="N52" s="140"/>
      <c r="O52" s="140"/>
      <c r="P52" s="14"/>
      <c r="Q52" s="140"/>
    </row>
    <row r="53" spans="1:17" s="13" customFormat="1" ht="12">
      <c r="A53" s="69" t="s">
        <v>79</v>
      </c>
      <c r="B53" s="141" t="s">
        <v>80</v>
      </c>
      <c r="C53" s="272">
        <v>13.194513506431992</v>
      </c>
      <c r="D53" s="272">
        <v>8.72598083842937</v>
      </c>
      <c r="E53" s="272" t="str">
        <f>IF('CV''S'!P52&gt;15,"*"," ")</f>
        <v> </v>
      </c>
      <c r="F53" s="272">
        <v>0.041080377770241004</v>
      </c>
      <c r="G53" s="272"/>
      <c r="H53" s="272">
        <v>9.530997047857316</v>
      </c>
      <c r="I53" s="272">
        <v>5.595465562469859</v>
      </c>
      <c r="J53" s="272" t="str">
        <f>IF('CV''S'!Q52&gt;15,"*"," ")</f>
        <v> </v>
      </c>
      <c r="K53" s="272">
        <v>0.027768029845715008</v>
      </c>
      <c r="L53" s="14"/>
      <c r="N53" s="140"/>
      <c r="O53" s="140"/>
      <c r="P53" s="14"/>
      <c r="Q53" s="140"/>
    </row>
    <row r="54" spans="1:17" s="13" customFormat="1" ht="12">
      <c r="A54" s="149" t="s">
        <v>81</v>
      </c>
      <c r="B54" s="63" t="s">
        <v>82</v>
      </c>
      <c r="C54" s="271">
        <v>-14.86409108077903</v>
      </c>
      <c r="D54" s="271">
        <v>-22.37387988941515</v>
      </c>
      <c r="E54" s="271" t="str">
        <f>IF('CV''S'!P53&gt;15,"*"," ")</f>
        <v> </v>
      </c>
      <c r="F54" s="271">
        <v>-0.16234912018549089</v>
      </c>
      <c r="G54" s="271"/>
      <c r="H54" s="271">
        <v>-9.058467606599885</v>
      </c>
      <c r="I54" s="271">
        <v>-17.06443130240871</v>
      </c>
      <c r="J54" s="271" t="str">
        <f>IF('CV''S'!Q53&gt;15,"*"," ")</f>
        <v> </v>
      </c>
      <c r="K54" s="271">
        <v>-0.1249856508206399</v>
      </c>
      <c r="L54" s="14"/>
      <c r="N54" s="140"/>
      <c r="O54" s="140"/>
      <c r="P54" s="14"/>
      <c r="Q54" s="140"/>
    </row>
    <row r="55" spans="1:17" s="13" customFormat="1" ht="12">
      <c r="A55" s="69" t="s">
        <v>83</v>
      </c>
      <c r="B55" s="141" t="s">
        <v>84</v>
      </c>
      <c r="C55" s="272">
        <v>-4.347934872015447</v>
      </c>
      <c r="D55" s="272">
        <v>-2.872676906330962</v>
      </c>
      <c r="E55" s="272" t="str">
        <f>IF('CV''S'!P54&gt;15,"*"," ")</f>
        <v> </v>
      </c>
      <c r="F55" s="272">
        <v>-0.04853220759768853</v>
      </c>
      <c r="G55" s="272"/>
      <c r="H55" s="272">
        <v>-0.7893247078882282</v>
      </c>
      <c r="I55" s="272">
        <v>0.3635399006026052</v>
      </c>
      <c r="J55" s="272" t="str">
        <f>IF('CV''S'!Q54&gt;15,"*"," ")</f>
        <v> </v>
      </c>
      <c r="K55" s="272">
        <v>0.00620888990023848</v>
      </c>
      <c r="L55" s="14"/>
      <c r="N55" s="140"/>
      <c r="O55" s="140"/>
      <c r="P55" s="14"/>
      <c r="Q55" s="140"/>
    </row>
    <row r="56" spans="1:17" s="13" customFormat="1" ht="12">
      <c r="A56" s="149" t="s">
        <v>85</v>
      </c>
      <c r="B56" s="63" t="s">
        <v>86</v>
      </c>
      <c r="C56" s="271">
        <v>-4.624109951245758</v>
      </c>
      <c r="D56" s="271">
        <v>-8.650948440214012</v>
      </c>
      <c r="E56" s="271" t="str">
        <f>IF('CV''S'!P55&gt;15,"*"," ")</f>
        <v> </v>
      </c>
      <c r="F56" s="271">
        <v>-0.01913854924992865</v>
      </c>
      <c r="G56" s="271"/>
      <c r="H56" s="271">
        <v>2.7225507101538815</v>
      </c>
      <c r="I56" s="271">
        <v>-1.7486279997090626</v>
      </c>
      <c r="J56" s="271" t="str">
        <f>IF('CV''S'!Q55&gt;15,"*"," ")</f>
        <v> </v>
      </c>
      <c r="K56" s="271">
        <v>-0.003833814525307814</v>
      </c>
      <c r="L56" s="14"/>
      <c r="N56" s="140"/>
      <c r="O56" s="140"/>
      <c r="P56" s="14"/>
      <c r="Q56" s="140"/>
    </row>
    <row r="57" spans="1:17" s="13" customFormat="1" ht="12">
      <c r="A57" s="69" t="s">
        <v>87</v>
      </c>
      <c r="B57" s="141" t="s">
        <v>88</v>
      </c>
      <c r="C57" s="272">
        <v>-5.912441983243244</v>
      </c>
      <c r="D57" s="272">
        <v>-9.827082431993395</v>
      </c>
      <c r="E57" s="272" t="str">
        <f>IF('CV''S'!P56&gt;15,"*"," ")</f>
        <v> </v>
      </c>
      <c r="F57" s="272">
        <v>-0.017969212816278675</v>
      </c>
      <c r="G57" s="272"/>
      <c r="H57" s="272">
        <v>-2.2514389641822397</v>
      </c>
      <c r="I57" s="272">
        <v>-4.92958863515911</v>
      </c>
      <c r="J57" s="272" t="str">
        <f>IF('CV''S'!Q56&gt;15,"*"," ")</f>
        <v> </v>
      </c>
      <c r="K57" s="272">
        <v>-0.009388085678917333</v>
      </c>
      <c r="L57" s="14"/>
      <c r="N57" s="140"/>
      <c r="O57" s="140"/>
      <c r="P57" s="14"/>
      <c r="Q57" s="140"/>
    </row>
    <row r="58" spans="1:17" s="13" customFormat="1" ht="12">
      <c r="A58" s="149" t="s">
        <v>89</v>
      </c>
      <c r="B58" s="63" t="s">
        <v>90</v>
      </c>
      <c r="C58" s="271">
        <v>-42.00782829223342</v>
      </c>
      <c r="D58" s="271">
        <v>-46.956253714049765</v>
      </c>
      <c r="E58" s="271" t="str">
        <f>IF('CV''S'!P57&gt;15,"*"," ")</f>
        <v> </v>
      </c>
      <c r="F58" s="271">
        <v>-1.818957863930993</v>
      </c>
      <c r="G58" s="271"/>
      <c r="H58" s="271">
        <v>-35.84285797313773</v>
      </c>
      <c r="I58" s="271">
        <v>-41.30551363095317</v>
      </c>
      <c r="J58" s="271" t="str">
        <f>IF('CV''S'!Q57&gt;15,"*"," ")</f>
        <v> </v>
      </c>
      <c r="K58" s="271">
        <v>-1.506184251088027</v>
      </c>
      <c r="L58" s="14"/>
      <c r="N58" s="140"/>
      <c r="O58" s="140"/>
      <c r="P58" s="14"/>
      <c r="Q58" s="140"/>
    </row>
    <row r="59" spans="1:17" s="13" customFormat="1" ht="12">
      <c r="A59" s="69" t="s">
        <v>91</v>
      </c>
      <c r="B59" s="141" t="s">
        <v>92</v>
      </c>
      <c r="C59" s="272">
        <v>-15.178807388493931</v>
      </c>
      <c r="D59" s="272">
        <v>-19.538936305119858</v>
      </c>
      <c r="E59" s="272" t="str">
        <f>IF('CV''S'!P58&gt;15,"*"," ")</f>
        <v>*</v>
      </c>
      <c r="F59" s="272">
        <v>-0.06676481796844161</v>
      </c>
      <c r="G59" s="272"/>
      <c r="H59" s="272">
        <v>-16.716800181600455</v>
      </c>
      <c r="I59" s="272">
        <v>-21.009467233899482</v>
      </c>
      <c r="J59" s="272" t="str">
        <f>IF('CV''S'!Q58&gt;15,"*"," ")</f>
        <v>*</v>
      </c>
      <c r="K59" s="272">
        <v>-0.07760210806436765</v>
      </c>
      <c r="L59" s="14"/>
      <c r="N59" s="140"/>
      <c r="O59" s="140"/>
      <c r="P59" s="14"/>
      <c r="Q59" s="140"/>
    </row>
    <row r="60" spans="1:17" s="13" customFormat="1" ht="12">
      <c r="A60" s="149" t="s">
        <v>93</v>
      </c>
      <c r="B60" s="63" t="s">
        <v>94</v>
      </c>
      <c r="C60" s="271">
        <v>-16.16868015595013</v>
      </c>
      <c r="D60" s="271">
        <v>-25.3924367583255</v>
      </c>
      <c r="E60" s="271" t="str">
        <f>IF('CV''S'!P59&gt;15,"*"," ")</f>
        <v>*</v>
      </c>
      <c r="F60" s="271">
        <v>-0.1992042569256992</v>
      </c>
      <c r="G60" s="271"/>
      <c r="H60" s="271">
        <v>-14.603691486189263</v>
      </c>
      <c r="I60" s="271">
        <v>-23.934002158511404</v>
      </c>
      <c r="J60" s="271" t="str">
        <f>IF('CV''S'!Q59&gt;15,"*"," ")</f>
        <v>*</v>
      </c>
      <c r="K60" s="271">
        <v>-0.18654949941453514</v>
      </c>
      <c r="L60" s="14"/>
      <c r="N60" s="140"/>
      <c r="O60" s="140"/>
      <c r="P60" s="14"/>
      <c r="Q60" s="140"/>
    </row>
    <row r="61" spans="1:17" s="13" customFormat="1" ht="12">
      <c r="A61" s="69" t="s">
        <v>95</v>
      </c>
      <c r="B61" s="141" t="s">
        <v>96</v>
      </c>
      <c r="C61" s="272">
        <v>0.33549221415756225</v>
      </c>
      <c r="D61" s="272">
        <v>-1.8892284575850349</v>
      </c>
      <c r="E61" s="272" t="str">
        <f>IF('CV''S'!P60&gt;15,"*"," ")</f>
        <v> </v>
      </c>
      <c r="F61" s="272">
        <v>-0.025203013784437032</v>
      </c>
      <c r="G61" s="272"/>
      <c r="H61" s="272">
        <v>-5.054034992185019</v>
      </c>
      <c r="I61" s="272">
        <v>-7.155130647362995</v>
      </c>
      <c r="J61" s="272" t="str">
        <f>IF('CV''S'!Q60&gt;15,"*"," ")</f>
        <v> </v>
      </c>
      <c r="K61" s="272">
        <v>-0.07976600747766052</v>
      </c>
      <c r="L61" s="14"/>
      <c r="N61" s="140"/>
      <c r="O61" s="140"/>
      <c r="P61" s="14"/>
      <c r="Q61" s="140"/>
    </row>
    <row r="62" spans="1:17" s="13" customFormat="1" ht="12">
      <c r="A62" s="149" t="s">
        <v>97</v>
      </c>
      <c r="B62" s="63" t="s">
        <v>98</v>
      </c>
      <c r="C62" s="271">
        <v>-13.697886009577076</v>
      </c>
      <c r="D62" s="271">
        <v>-17.342838802445716</v>
      </c>
      <c r="E62" s="271" t="str">
        <f>IF('CV''S'!P61&gt;15,"*"," ")</f>
        <v>*</v>
      </c>
      <c r="F62" s="271">
        <v>-0.19009509121741303</v>
      </c>
      <c r="G62" s="271"/>
      <c r="H62" s="271">
        <v>-13.176887638773316</v>
      </c>
      <c r="I62" s="271">
        <v>-16.875606761862784</v>
      </c>
      <c r="J62" s="271" t="str">
        <f>IF('CV''S'!Q61&gt;15,"*"," ")</f>
        <v>*</v>
      </c>
      <c r="K62" s="271">
        <v>-0.19270538893202804</v>
      </c>
      <c r="L62" s="14"/>
      <c r="N62" s="140"/>
      <c r="O62" s="140"/>
      <c r="P62" s="14"/>
      <c r="Q62" s="140"/>
    </row>
    <row r="63" spans="1:17" s="13" customFormat="1" ht="12">
      <c r="A63" s="188" t="s">
        <v>99</v>
      </c>
      <c r="B63" s="187" t="s">
        <v>100</v>
      </c>
      <c r="C63" s="274">
        <v>-23.17606410495999</v>
      </c>
      <c r="D63" s="274">
        <v>-24.281466298563192</v>
      </c>
      <c r="E63" s="274" t="str">
        <f>IF('CV''S'!P62&gt;15,"*"," ")</f>
        <v> </v>
      </c>
      <c r="F63" s="274">
        <v>-0.1425457567148336</v>
      </c>
      <c r="G63" s="274"/>
      <c r="H63" s="274">
        <v>-16.645080628222754</v>
      </c>
      <c r="I63" s="274">
        <v>-18.312062195924828</v>
      </c>
      <c r="J63" s="274" t="str">
        <f>IF('CV''S'!Q62&gt;15,"*"," ")</f>
        <v> </v>
      </c>
      <c r="K63" s="274">
        <v>-0.09517962534436075</v>
      </c>
      <c r="L63" s="14"/>
      <c r="N63" s="140"/>
      <c r="O63" s="140"/>
      <c r="P63" s="14"/>
      <c r="Q63" s="140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71" t="s">
        <v>178</v>
      </c>
    </row>
    <row r="67" s="13" customFormat="1" ht="12" customHeight="1">
      <c r="A67" s="13" t="s">
        <v>114</v>
      </c>
    </row>
    <row r="68" ht="12.75">
      <c r="A68" s="141" t="s">
        <v>272</v>
      </c>
    </row>
    <row r="69" spans="1:11" ht="12.75">
      <c r="A69" s="339" t="s">
        <v>206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</row>
    <row r="70" spans="1:11" ht="12.75">
      <c r="A70" s="339"/>
      <c r="B70" s="339"/>
      <c r="C70" s="339"/>
      <c r="D70" s="339"/>
      <c r="E70" s="339"/>
      <c r="F70" s="339"/>
      <c r="G70" s="339"/>
      <c r="H70" s="339"/>
      <c r="I70" s="339"/>
      <c r="J70" s="339"/>
      <c r="K70" s="339"/>
    </row>
    <row r="71" ht="12.75">
      <c r="A71" s="131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32"/>
      <c r="C7" s="133"/>
      <c r="D7" s="133"/>
      <c r="E7" s="133"/>
      <c r="F7" s="133"/>
      <c r="G7" s="133"/>
      <c r="H7" s="133"/>
      <c r="I7" s="133"/>
    </row>
    <row r="8" spans="1:9" s="32" customFormat="1" ht="15" customHeight="1">
      <c r="A8" s="34" t="s">
        <v>205</v>
      </c>
      <c r="B8" s="132"/>
      <c r="C8" s="133"/>
      <c r="D8" s="133"/>
      <c r="E8" s="133"/>
      <c r="F8" s="133"/>
      <c r="G8" s="133"/>
      <c r="H8" s="133"/>
      <c r="I8" s="133"/>
    </row>
    <row r="9" spans="1:9" ht="15">
      <c r="A9" s="185" t="s">
        <v>323</v>
      </c>
      <c r="B9" s="136"/>
      <c r="C9" s="147"/>
      <c r="D9" s="147"/>
      <c r="E9" s="147"/>
      <c r="F9" s="147"/>
      <c r="G9" s="147"/>
      <c r="H9" s="147"/>
      <c r="I9" s="147"/>
    </row>
    <row r="10" spans="1:14" ht="10.5" customHeight="1">
      <c r="A10" s="135"/>
      <c r="B10" s="136"/>
      <c r="C10" s="128"/>
      <c r="D10" s="128"/>
      <c r="E10" s="128"/>
      <c r="F10" s="128"/>
      <c r="G10" s="128"/>
      <c r="H10" s="128"/>
      <c r="I10" s="128"/>
      <c r="L10" s="17"/>
      <c r="N10" s="126"/>
    </row>
    <row r="11" spans="1:14" s="13" customFormat="1" ht="35.25" customHeight="1">
      <c r="A11" s="334" t="s">
        <v>0</v>
      </c>
      <c r="B11" s="342" t="s">
        <v>1</v>
      </c>
      <c r="C11" s="340" t="s">
        <v>102</v>
      </c>
      <c r="D11" s="340"/>
      <c r="E11" s="137"/>
      <c r="F11" s="334" t="s">
        <v>150</v>
      </c>
      <c r="G11" s="120"/>
      <c r="H11" s="340" t="s">
        <v>103</v>
      </c>
      <c r="I11" s="340"/>
      <c r="J11" s="127"/>
      <c r="K11" s="334" t="s">
        <v>151</v>
      </c>
      <c r="L11" s="127"/>
      <c r="M11" s="120" t="s">
        <v>146</v>
      </c>
      <c r="N11" s="334" t="s">
        <v>163</v>
      </c>
    </row>
    <row r="12" spans="1:14" s="13" customFormat="1" ht="29.25" customHeight="1">
      <c r="A12" s="336"/>
      <c r="B12" s="343"/>
      <c r="C12" s="122" t="s">
        <v>104</v>
      </c>
      <c r="D12" s="122" t="s">
        <v>177</v>
      </c>
      <c r="E12" s="122"/>
      <c r="F12" s="341"/>
      <c r="G12" s="138"/>
      <c r="H12" s="122" t="s">
        <v>104</v>
      </c>
      <c r="I12" s="122" t="s">
        <v>177</v>
      </c>
      <c r="J12" s="37"/>
      <c r="K12" s="341"/>
      <c r="L12" s="37"/>
      <c r="M12" s="37"/>
      <c r="N12" s="341"/>
    </row>
    <row r="13" spans="1:12" s="13" customFormat="1" ht="12.75" customHeight="1">
      <c r="A13" s="121"/>
      <c r="B13" s="70" t="s">
        <v>2</v>
      </c>
      <c r="C13" s="121"/>
      <c r="D13" s="121"/>
      <c r="E13" s="121"/>
      <c r="F13" s="121"/>
      <c r="G13" s="121"/>
      <c r="H13" s="121"/>
      <c r="I13" s="121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75">
        <v>-1.9354854255935527</v>
      </c>
      <c r="D14" s="275">
        <v>-7.51366347900394</v>
      </c>
      <c r="E14" s="275"/>
      <c r="F14" s="275"/>
      <c r="G14" s="275"/>
      <c r="H14" s="275">
        <v>-0.1357117897720972</v>
      </c>
      <c r="I14" s="275">
        <v>-6.533535701908755</v>
      </c>
      <c r="J14" s="275"/>
      <c r="K14" s="275"/>
      <c r="L14" s="275"/>
      <c r="M14" s="275">
        <v>-3.8621139995715925</v>
      </c>
      <c r="N14" s="275"/>
      <c r="O14" s="140"/>
      <c r="P14" s="14"/>
      <c r="Q14" s="140"/>
    </row>
    <row r="15" spans="1:17" s="13" customFormat="1" ht="12">
      <c r="A15" s="323" t="s">
        <v>4</v>
      </c>
      <c r="B15" s="324" t="s">
        <v>5</v>
      </c>
      <c r="C15" s="325">
        <v>-1.9997627404702234</v>
      </c>
      <c r="D15" s="325">
        <v>-7.389597508640556</v>
      </c>
      <c r="E15" s="325"/>
      <c r="F15" s="325">
        <v>-7.389597508640549</v>
      </c>
      <c r="G15" s="325"/>
      <c r="H15" s="325">
        <v>-0.16749122997878896</v>
      </c>
      <c r="I15" s="325">
        <v>-6.394069597853935</v>
      </c>
      <c r="J15" s="325"/>
      <c r="K15" s="325">
        <v>-6.394069597853935</v>
      </c>
      <c r="L15" s="325"/>
      <c r="M15" s="325">
        <v>-3.814455240867376</v>
      </c>
      <c r="N15" s="325">
        <v>-3.8144552408673915</v>
      </c>
      <c r="O15" s="140"/>
      <c r="P15" s="14"/>
      <c r="Q15" s="140"/>
    </row>
    <row r="16" spans="1:17" s="13" customFormat="1" ht="12">
      <c r="A16" s="55" t="s">
        <v>6</v>
      </c>
      <c r="B16" s="51" t="s">
        <v>7</v>
      </c>
      <c r="C16" s="275">
        <v>11.191269377441238</v>
      </c>
      <c r="D16" s="275">
        <v>8.392633127023652</v>
      </c>
      <c r="E16" s="275"/>
      <c r="F16" s="275">
        <v>0.2647436447126798</v>
      </c>
      <c r="G16" s="275"/>
      <c r="H16" s="275">
        <v>8.555776298734141</v>
      </c>
      <c r="I16" s="275">
        <v>5.750889758553845</v>
      </c>
      <c r="J16" s="275"/>
      <c r="K16" s="275">
        <v>0.18292511745964687</v>
      </c>
      <c r="L16" s="275"/>
      <c r="M16" s="275">
        <v>5.3840954510918415</v>
      </c>
      <c r="N16" s="275">
        <v>0.20415812180897575</v>
      </c>
      <c r="O16" s="140"/>
      <c r="P16" s="14"/>
      <c r="Q16" s="140"/>
    </row>
    <row r="17" spans="1:17" s="13" customFormat="1" ht="12">
      <c r="A17" s="69" t="s">
        <v>8</v>
      </c>
      <c r="B17" s="141" t="s">
        <v>136</v>
      </c>
      <c r="C17" s="276">
        <v>8.391811416186012</v>
      </c>
      <c r="D17" s="276">
        <v>-1.7736699060000527</v>
      </c>
      <c r="E17" s="276"/>
      <c r="F17" s="276">
        <v>-0.0437875087777094</v>
      </c>
      <c r="G17" s="276"/>
      <c r="H17" s="276">
        <v>6.992528650338481</v>
      </c>
      <c r="I17" s="276">
        <v>-3.892908523417593</v>
      </c>
      <c r="J17" s="276"/>
      <c r="K17" s="276">
        <v>-0.09930493681036635</v>
      </c>
      <c r="L17" s="276"/>
      <c r="M17" s="276">
        <v>3.722766796015309</v>
      </c>
      <c r="N17" s="276">
        <v>0.07003454727919983</v>
      </c>
      <c r="O17" s="140"/>
      <c r="P17" s="14"/>
      <c r="Q17" s="140"/>
    </row>
    <row r="18" spans="1:17" s="13" customFormat="1" ht="12">
      <c r="A18" s="149" t="s">
        <v>9</v>
      </c>
      <c r="B18" s="63" t="s">
        <v>10</v>
      </c>
      <c r="C18" s="275">
        <v>5.3353571202030325</v>
      </c>
      <c r="D18" s="275">
        <v>-3.9058994155370397</v>
      </c>
      <c r="E18" s="275"/>
      <c r="F18" s="275">
        <v>-0.11166739714175837</v>
      </c>
      <c r="G18" s="275"/>
      <c r="H18" s="275">
        <v>5.0632371753146055</v>
      </c>
      <c r="I18" s="275">
        <v>-4.143907904912192</v>
      </c>
      <c r="J18" s="275"/>
      <c r="K18" s="275">
        <v>-0.11977516717015872</v>
      </c>
      <c r="L18" s="275"/>
      <c r="M18" s="275">
        <v>1.1786646239756893</v>
      </c>
      <c r="N18" s="275">
        <v>0.028021166365310286</v>
      </c>
      <c r="O18" s="140"/>
      <c r="P18" s="14"/>
      <c r="Q18" s="140"/>
    </row>
    <row r="19" spans="1:17" s="13" customFormat="1" ht="12">
      <c r="A19" s="69" t="s">
        <v>11</v>
      </c>
      <c r="B19" s="141" t="s">
        <v>12</v>
      </c>
      <c r="C19" s="276">
        <v>7.688144305989719</v>
      </c>
      <c r="D19" s="276">
        <v>-13.493034722835528</v>
      </c>
      <c r="E19" s="276"/>
      <c r="F19" s="276">
        <v>-0.7754330537283984</v>
      </c>
      <c r="G19" s="276"/>
      <c r="H19" s="276">
        <v>13.957267441007826</v>
      </c>
      <c r="I19" s="276">
        <v>-8.637222464336801</v>
      </c>
      <c r="J19" s="276"/>
      <c r="K19" s="276">
        <v>-0.4764186518378488</v>
      </c>
      <c r="L19" s="276"/>
      <c r="M19" s="276">
        <v>-0.08294032287582409</v>
      </c>
      <c r="N19" s="276">
        <v>-0.0023741973208774676</v>
      </c>
      <c r="O19" s="140"/>
      <c r="P19" s="14"/>
      <c r="Q19" s="140"/>
    </row>
    <row r="20" spans="1:17" s="13" customFormat="1" ht="15.75" customHeight="1">
      <c r="A20" s="149" t="s">
        <v>13</v>
      </c>
      <c r="B20" s="63" t="s">
        <v>14</v>
      </c>
      <c r="C20" s="275">
        <v>11.799232935080806</v>
      </c>
      <c r="D20" s="275">
        <v>1.5717032514794615</v>
      </c>
      <c r="E20" s="275"/>
      <c r="F20" s="275">
        <v>0.02280247384188829</v>
      </c>
      <c r="G20" s="275"/>
      <c r="H20" s="275">
        <v>12.739899659401921</v>
      </c>
      <c r="I20" s="275">
        <v>2.387851396188778</v>
      </c>
      <c r="J20" s="275"/>
      <c r="K20" s="275">
        <v>0.03494368801482143</v>
      </c>
      <c r="L20" s="275"/>
      <c r="M20" s="275">
        <v>1.7587030056866126</v>
      </c>
      <c r="N20" s="275">
        <v>0.06705710264216494</v>
      </c>
      <c r="O20" s="140"/>
      <c r="P20" s="14"/>
      <c r="Q20" s="140"/>
    </row>
    <row r="21" spans="1:17" s="13" customFormat="1" ht="15.75" customHeight="1">
      <c r="A21" s="69">
        <v>1561</v>
      </c>
      <c r="B21" s="141" t="s">
        <v>16</v>
      </c>
      <c r="C21" s="276">
        <v>0.2019732062635171</v>
      </c>
      <c r="D21" s="276">
        <v>-13.70400693391728</v>
      </c>
      <c r="E21" s="276"/>
      <c r="F21" s="276">
        <v>-0.27465372971731594</v>
      </c>
      <c r="G21" s="276"/>
      <c r="H21" s="276">
        <v>0.8609385133933944</v>
      </c>
      <c r="I21" s="276">
        <v>-13.134911192317478</v>
      </c>
      <c r="J21" s="276"/>
      <c r="K21" s="276">
        <v>-0.2774989687770442</v>
      </c>
      <c r="L21" s="276"/>
      <c r="M21" s="276">
        <v>-21.267263719580832</v>
      </c>
      <c r="N21" s="276">
        <v>-0.058233994318680045</v>
      </c>
      <c r="O21" s="140"/>
      <c r="P21" s="14"/>
      <c r="Q21" s="140"/>
    </row>
    <row r="22" spans="1:17" s="13" customFormat="1" ht="13.5">
      <c r="A22" s="149" t="s">
        <v>17</v>
      </c>
      <c r="B22" s="63" t="s">
        <v>212</v>
      </c>
      <c r="C22" s="275">
        <v>8.252877361288814</v>
      </c>
      <c r="D22" s="275">
        <v>-3.14823718990489</v>
      </c>
      <c r="E22" s="275"/>
      <c r="F22" s="275">
        <v>-0.09240056186513847</v>
      </c>
      <c r="G22" s="275"/>
      <c r="H22" s="275">
        <v>4.216873517014896</v>
      </c>
      <c r="I22" s="275">
        <v>-6.879894502527439</v>
      </c>
      <c r="J22" s="275"/>
      <c r="K22" s="275">
        <v>-0.20293938132925085</v>
      </c>
      <c r="L22" s="275"/>
      <c r="M22" s="275">
        <v>-5.39593407164769</v>
      </c>
      <c r="N22" s="275">
        <v>-0.07676363132254461</v>
      </c>
      <c r="O22" s="140"/>
      <c r="P22" s="14"/>
      <c r="Q22" s="140"/>
    </row>
    <row r="23" spans="1:17" s="13" customFormat="1" ht="12">
      <c r="A23" s="69" t="s">
        <v>19</v>
      </c>
      <c r="B23" s="141" t="s">
        <v>20</v>
      </c>
      <c r="C23" s="276">
        <v>5.035297709022224</v>
      </c>
      <c r="D23" s="276">
        <v>-5.622577835267384</v>
      </c>
      <c r="E23" s="276"/>
      <c r="F23" s="276">
        <v>-0.2435308573717277</v>
      </c>
      <c r="G23" s="276"/>
      <c r="H23" s="276">
        <v>6.443156172955478</v>
      </c>
      <c r="I23" s="276">
        <v>-4.390084365632141</v>
      </c>
      <c r="J23" s="276"/>
      <c r="K23" s="276">
        <v>-0.19413598800314535</v>
      </c>
      <c r="L23" s="276"/>
      <c r="M23" s="276">
        <v>4.500655402149034</v>
      </c>
      <c r="N23" s="276">
        <v>0.16435144257279308</v>
      </c>
      <c r="O23" s="140"/>
      <c r="P23" s="14"/>
      <c r="Q23" s="140"/>
    </row>
    <row r="24" spans="1:17" s="13" customFormat="1" ht="12">
      <c r="A24" s="149" t="s">
        <v>21</v>
      </c>
      <c r="B24" s="63" t="s">
        <v>22</v>
      </c>
      <c r="C24" s="275">
        <v>5.652075593502004</v>
      </c>
      <c r="D24" s="275">
        <v>-3.7645565603013353</v>
      </c>
      <c r="E24" s="275"/>
      <c r="F24" s="275">
        <v>-0.18819523649075215</v>
      </c>
      <c r="G24" s="275"/>
      <c r="H24" s="275">
        <v>4.517193568082356</v>
      </c>
      <c r="I24" s="275">
        <v>-4.357475133486588</v>
      </c>
      <c r="J24" s="275"/>
      <c r="K24" s="275">
        <v>-0.20210578804492843</v>
      </c>
      <c r="L24" s="275"/>
      <c r="M24" s="275">
        <v>-1.0452467561453016</v>
      </c>
      <c r="N24" s="275">
        <v>-0.030048197089176845</v>
      </c>
      <c r="O24" s="140"/>
      <c r="P24" s="14"/>
      <c r="Q24" s="140"/>
    </row>
    <row r="25" spans="1:17" s="13" customFormat="1" ht="12">
      <c r="A25" s="69" t="s">
        <v>23</v>
      </c>
      <c r="B25" s="141" t="s">
        <v>24</v>
      </c>
      <c r="C25" s="276">
        <v>-3.9776230032742443</v>
      </c>
      <c r="D25" s="276">
        <v>-10.908938028608528</v>
      </c>
      <c r="E25" s="276"/>
      <c r="F25" s="276">
        <v>-0.05652896966505444</v>
      </c>
      <c r="G25" s="276"/>
      <c r="H25" s="276">
        <v>-4.2048277370161475</v>
      </c>
      <c r="I25" s="276">
        <v>-11.300466267603603</v>
      </c>
      <c r="J25" s="276"/>
      <c r="K25" s="276">
        <v>-0.057125965651176856</v>
      </c>
      <c r="L25" s="276"/>
      <c r="M25" s="276">
        <v>-3.48953807072665</v>
      </c>
      <c r="N25" s="276">
        <v>-0.007722223077735256</v>
      </c>
      <c r="O25" s="140"/>
      <c r="P25" s="14"/>
      <c r="Q25" s="140"/>
    </row>
    <row r="26" spans="1:17" s="13" customFormat="1" ht="12">
      <c r="A26" s="149" t="s">
        <v>25</v>
      </c>
      <c r="B26" s="63" t="s">
        <v>26</v>
      </c>
      <c r="C26" s="275">
        <v>-13.869455414270993</v>
      </c>
      <c r="D26" s="275">
        <v>-14.966955813242212</v>
      </c>
      <c r="E26" s="275"/>
      <c r="F26" s="275">
        <v>-0.2691348357675</v>
      </c>
      <c r="G26" s="275"/>
      <c r="H26" s="275">
        <v>-13.038903943883684</v>
      </c>
      <c r="I26" s="275">
        <v>-14.060183888409682</v>
      </c>
      <c r="J26" s="275"/>
      <c r="K26" s="275">
        <v>-0.2595538117903226</v>
      </c>
      <c r="L26" s="275"/>
      <c r="M26" s="275">
        <v>-9.75652860852425</v>
      </c>
      <c r="N26" s="275">
        <v>-0.43325493128218284</v>
      </c>
      <c r="O26" s="140"/>
      <c r="P26" s="14"/>
      <c r="Q26" s="140"/>
    </row>
    <row r="27" spans="1:17" s="13" customFormat="1" ht="12">
      <c r="A27" s="69" t="s">
        <v>27</v>
      </c>
      <c r="B27" s="141" t="s">
        <v>28</v>
      </c>
      <c r="C27" s="276">
        <v>-11.49742274333434</v>
      </c>
      <c r="D27" s="276">
        <v>-16.20212494182929</v>
      </c>
      <c r="E27" s="276"/>
      <c r="F27" s="276">
        <v>-0.10949831075035611</v>
      </c>
      <c r="G27" s="276"/>
      <c r="H27" s="276">
        <v>-9.47642433851026</v>
      </c>
      <c r="I27" s="276">
        <v>-14.034045547965658</v>
      </c>
      <c r="J27" s="276"/>
      <c r="K27" s="276">
        <v>-0.09454340093271708</v>
      </c>
      <c r="L27" s="276"/>
      <c r="M27" s="276">
        <v>-11.644711941327168</v>
      </c>
      <c r="N27" s="276">
        <v>-0.1914618205585003</v>
      </c>
      <c r="O27" s="140"/>
      <c r="P27" s="14"/>
      <c r="Q27" s="140"/>
    </row>
    <row r="28" spans="1:17" s="13" customFormat="1" ht="12">
      <c r="A28" s="149" t="s">
        <v>29</v>
      </c>
      <c r="B28" s="63" t="s">
        <v>30</v>
      </c>
      <c r="C28" s="275">
        <v>-7.729195217378992</v>
      </c>
      <c r="D28" s="275">
        <v>-8.414478768620404</v>
      </c>
      <c r="E28" s="275"/>
      <c r="F28" s="275">
        <v>-0.12127182153462789</v>
      </c>
      <c r="G28" s="275"/>
      <c r="H28" s="275">
        <v>-5.938838852560446</v>
      </c>
      <c r="I28" s="275">
        <v>-6.6937896307197375</v>
      </c>
      <c r="J28" s="275"/>
      <c r="K28" s="275">
        <v>-0.10031240809273281</v>
      </c>
      <c r="L28" s="275"/>
      <c r="M28" s="275">
        <v>-5.640846297507607</v>
      </c>
      <c r="N28" s="275">
        <v>-0.15859873156226492</v>
      </c>
      <c r="O28" s="140"/>
      <c r="P28" s="14"/>
      <c r="Q28" s="140"/>
    </row>
    <row r="29" spans="1:17" s="13" customFormat="1" ht="12">
      <c r="A29" s="69" t="s">
        <v>31</v>
      </c>
      <c r="B29" s="141" t="s">
        <v>32</v>
      </c>
      <c r="C29" s="276">
        <v>-14.763081706241621</v>
      </c>
      <c r="D29" s="276">
        <v>-18.062666051238363</v>
      </c>
      <c r="E29" s="276"/>
      <c r="F29" s="276">
        <v>-0.7088364431607791</v>
      </c>
      <c r="G29" s="276"/>
      <c r="H29" s="276">
        <v>-11.389009460748756</v>
      </c>
      <c r="I29" s="276">
        <v>-14.889540229589038</v>
      </c>
      <c r="J29" s="276"/>
      <c r="K29" s="276">
        <v>-0.61218576299487</v>
      </c>
      <c r="L29" s="276"/>
      <c r="M29" s="276">
        <v>-10.115308967912606</v>
      </c>
      <c r="N29" s="276">
        <v>-0.9829058175937413</v>
      </c>
      <c r="O29" s="140"/>
      <c r="P29" s="14"/>
      <c r="Q29" s="140"/>
    </row>
    <row r="30" spans="1:17" s="13" customFormat="1" ht="12">
      <c r="A30" s="149" t="s">
        <v>33</v>
      </c>
      <c r="B30" s="63" t="s">
        <v>34</v>
      </c>
      <c r="C30" s="275">
        <v>-6.023399416625718</v>
      </c>
      <c r="D30" s="275">
        <v>-2.9160039360721424</v>
      </c>
      <c r="E30" s="275"/>
      <c r="F30" s="275">
        <v>-0.007882945897389445</v>
      </c>
      <c r="G30" s="275"/>
      <c r="H30" s="275">
        <v>-4.970279681185852</v>
      </c>
      <c r="I30" s="275">
        <v>-1.5428037109178727</v>
      </c>
      <c r="J30" s="275"/>
      <c r="K30" s="275">
        <v>-0.0044359207259890236</v>
      </c>
      <c r="L30" s="275"/>
      <c r="M30" s="275">
        <v>0.16525288258326665</v>
      </c>
      <c r="N30" s="275">
        <v>0.000588782525850338</v>
      </c>
      <c r="O30" s="140"/>
      <c r="P30" s="14"/>
      <c r="Q30" s="140"/>
    </row>
    <row r="31" spans="1:17" s="13" customFormat="1" ht="12">
      <c r="A31" s="69" t="s">
        <v>35</v>
      </c>
      <c r="B31" s="141" t="s">
        <v>36</v>
      </c>
      <c r="C31" s="276">
        <v>-3.210310454182652</v>
      </c>
      <c r="D31" s="276">
        <v>-5.908749088278087</v>
      </c>
      <c r="E31" s="276"/>
      <c r="F31" s="276">
        <v>-0.025994436204833594</v>
      </c>
      <c r="G31" s="276"/>
      <c r="H31" s="276">
        <v>-6.7098564038081125</v>
      </c>
      <c r="I31" s="276">
        <v>-9.401145324885062</v>
      </c>
      <c r="J31" s="276"/>
      <c r="K31" s="276">
        <v>-0.04698602804794999</v>
      </c>
      <c r="L31" s="276"/>
      <c r="M31" s="276">
        <v>-10.953134929004237</v>
      </c>
      <c r="N31" s="276">
        <v>-0.15984486345513466</v>
      </c>
      <c r="O31" s="140"/>
      <c r="P31" s="14"/>
      <c r="Q31" s="140"/>
    </row>
    <row r="32" spans="1:17" s="13" customFormat="1" ht="12">
      <c r="A32" s="149" t="s">
        <v>37</v>
      </c>
      <c r="B32" s="63" t="s">
        <v>38</v>
      </c>
      <c r="C32" s="275">
        <v>-16.35434590894035</v>
      </c>
      <c r="D32" s="275">
        <v>-19.724511321048233</v>
      </c>
      <c r="E32" s="275"/>
      <c r="F32" s="275">
        <v>-0.0390951537183831</v>
      </c>
      <c r="G32" s="275"/>
      <c r="H32" s="275">
        <v>-13.326453825362094</v>
      </c>
      <c r="I32" s="275">
        <v>-17.12579779667801</v>
      </c>
      <c r="J32" s="275"/>
      <c r="K32" s="275">
        <v>-0.035683459437655045</v>
      </c>
      <c r="L32" s="275"/>
      <c r="M32" s="275">
        <v>-5.079361954171258</v>
      </c>
      <c r="N32" s="275">
        <v>-0.03816484387620212</v>
      </c>
      <c r="O32" s="140"/>
      <c r="P32" s="14"/>
      <c r="Q32" s="140"/>
    </row>
    <row r="33" spans="1:17" s="13" customFormat="1" ht="12">
      <c r="A33" s="69" t="s">
        <v>39</v>
      </c>
      <c r="B33" s="141" t="s">
        <v>40</v>
      </c>
      <c r="C33" s="276">
        <v>-12.088154570351705</v>
      </c>
      <c r="D33" s="276">
        <v>-17.709533347551876</v>
      </c>
      <c r="E33" s="276"/>
      <c r="F33" s="276">
        <v>-0.047223110189315395</v>
      </c>
      <c r="G33" s="276"/>
      <c r="H33" s="276">
        <v>-15.806113589991156</v>
      </c>
      <c r="I33" s="276">
        <v>-21.16965906571585</v>
      </c>
      <c r="J33" s="276"/>
      <c r="K33" s="276">
        <v>-0.061483540116632075</v>
      </c>
      <c r="L33" s="276"/>
      <c r="M33" s="276">
        <v>-13.347542769968413</v>
      </c>
      <c r="N33" s="276">
        <v>-0.05393052098619232</v>
      </c>
      <c r="O33" s="140"/>
      <c r="P33" s="14"/>
      <c r="Q33" s="140"/>
    </row>
    <row r="34" spans="1:17" s="13" customFormat="1" ht="12">
      <c r="A34" s="149" t="s">
        <v>41</v>
      </c>
      <c r="B34" s="63" t="s">
        <v>42</v>
      </c>
      <c r="C34" s="275">
        <v>11.495579136453493</v>
      </c>
      <c r="D34" s="275">
        <v>4.30207675884986</v>
      </c>
      <c r="E34" s="275"/>
      <c r="F34" s="275">
        <v>0.003794783472037332</v>
      </c>
      <c r="G34" s="275"/>
      <c r="H34" s="275">
        <v>7.307585814594786</v>
      </c>
      <c r="I34" s="275">
        <v>0.41073515591314447</v>
      </c>
      <c r="J34" s="275"/>
      <c r="K34" s="275">
        <v>0.00038302341505381263</v>
      </c>
      <c r="L34" s="275"/>
      <c r="M34" s="275">
        <v>-17.718061295997025</v>
      </c>
      <c r="N34" s="275">
        <v>-0.04581926327110256</v>
      </c>
      <c r="O34" s="140"/>
      <c r="P34" s="14"/>
      <c r="Q34" s="140"/>
    </row>
    <row r="35" spans="1:17" s="13" customFormat="1" ht="12">
      <c r="A35" s="69" t="s">
        <v>43</v>
      </c>
      <c r="B35" s="141" t="s">
        <v>44</v>
      </c>
      <c r="C35" s="276">
        <v>-7.9826111864205735</v>
      </c>
      <c r="D35" s="276">
        <v>-12.056640173193555</v>
      </c>
      <c r="E35" s="276"/>
      <c r="F35" s="276">
        <v>-0.003974431212437108</v>
      </c>
      <c r="G35" s="276"/>
      <c r="H35" s="276">
        <v>-6.985283679700927</v>
      </c>
      <c r="I35" s="276">
        <v>-10.989117505494262</v>
      </c>
      <c r="J35" s="276"/>
      <c r="K35" s="276">
        <v>-0.0036946502891558523</v>
      </c>
      <c r="L35" s="276"/>
      <c r="M35" s="276">
        <v>-4.742137136159396</v>
      </c>
      <c r="N35" s="276">
        <v>-0.0047881728023505266</v>
      </c>
      <c r="O35" s="140"/>
      <c r="P35" s="14"/>
      <c r="Q35" s="140"/>
    </row>
    <row r="36" spans="1:17" s="13" customFormat="1" ht="12">
      <c r="A36" s="149" t="s">
        <v>45</v>
      </c>
      <c r="B36" s="63" t="s">
        <v>46</v>
      </c>
      <c r="C36" s="275">
        <v>7.945537346663145</v>
      </c>
      <c r="D36" s="275">
        <v>2.817201621377552</v>
      </c>
      <c r="E36" s="275"/>
      <c r="F36" s="275">
        <v>0.1261203812622026</v>
      </c>
      <c r="G36" s="275"/>
      <c r="H36" s="275">
        <v>6.796054260143403</v>
      </c>
      <c r="I36" s="275">
        <v>1.7885560080867169</v>
      </c>
      <c r="J36" s="275"/>
      <c r="K36" s="275">
        <v>0.07700495599764796</v>
      </c>
      <c r="L36" s="275"/>
      <c r="M36" s="275">
        <v>-0.03825201573236514</v>
      </c>
      <c r="N36" s="275">
        <v>-0.0012352598218223197</v>
      </c>
      <c r="O36" s="140"/>
      <c r="P36" s="14"/>
      <c r="Q36" s="140"/>
    </row>
    <row r="37" spans="1:17" s="13" customFormat="1" ht="12">
      <c r="A37" s="69" t="s">
        <v>47</v>
      </c>
      <c r="B37" s="141" t="s">
        <v>48</v>
      </c>
      <c r="C37" s="276">
        <v>0.9225893055891055</v>
      </c>
      <c r="D37" s="276">
        <v>3.2299718135132327</v>
      </c>
      <c r="E37" s="276"/>
      <c r="F37" s="276">
        <v>0.04366787056094061</v>
      </c>
      <c r="G37" s="276"/>
      <c r="H37" s="276">
        <v>3.577357821443816</v>
      </c>
      <c r="I37" s="276">
        <v>6.499236957219479</v>
      </c>
      <c r="J37" s="276"/>
      <c r="K37" s="276">
        <v>0.09252058637047492</v>
      </c>
      <c r="L37" s="276"/>
      <c r="M37" s="276">
        <v>-0.14337450304248156</v>
      </c>
      <c r="N37" s="276">
        <v>-0.0027350772861210516</v>
      </c>
      <c r="O37" s="140"/>
      <c r="P37" s="14"/>
      <c r="Q37" s="140"/>
    </row>
    <row r="38" spans="1:17" s="13" customFormat="1" ht="12">
      <c r="A38" s="149" t="s">
        <v>49</v>
      </c>
      <c r="B38" s="63" t="s">
        <v>50</v>
      </c>
      <c r="C38" s="275">
        <v>9.722439824644425</v>
      </c>
      <c r="D38" s="275">
        <v>8.395183985190036</v>
      </c>
      <c r="E38" s="275"/>
      <c r="F38" s="275">
        <v>0.0983900945400308</v>
      </c>
      <c r="G38" s="275"/>
      <c r="H38" s="275">
        <v>6.753534711371945</v>
      </c>
      <c r="I38" s="275">
        <v>5.459827848600285</v>
      </c>
      <c r="J38" s="275"/>
      <c r="K38" s="275">
        <v>0.06259983171053109</v>
      </c>
      <c r="L38" s="275"/>
      <c r="M38" s="275">
        <v>-4.265602239883714</v>
      </c>
      <c r="N38" s="275">
        <v>-0.08436750615387771</v>
      </c>
      <c r="O38" s="140"/>
      <c r="P38" s="14"/>
      <c r="Q38" s="140"/>
    </row>
    <row r="39" spans="1:17" s="13" customFormat="1" ht="12">
      <c r="A39" s="69" t="s">
        <v>51</v>
      </c>
      <c r="B39" s="141" t="s">
        <v>52</v>
      </c>
      <c r="C39" s="276">
        <v>-18.320470961760815</v>
      </c>
      <c r="D39" s="276">
        <v>-19.288283487225</v>
      </c>
      <c r="E39" s="276"/>
      <c r="F39" s="276">
        <v>-0.0005081538035935864</v>
      </c>
      <c r="G39" s="276"/>
      <c r="H39" s="276">
        <v>-18.320470961760815</v>
      </c>
      <c r="I39" s="276">
        <v>-19.288283487225</v>
      </c>
      <c r="J39" s="276"/>
      <c r="K39" s="276">
        <v>-0.0005221406686722884</v>
      </c>
      <c r="L39" s="276"/>
      <c r="M39" s="276">
        <v>-22.559571952964586</v>
      </c>
      <c r="N39" s="276">
        <v>-0.004470111890144962</v>
      </c>
      <c r="O39" s="140"/>
      <c r="P39" s="14"/>
      <c r="Q39" s="140"/>
    </row>
    <row r="40" spans="1:17" s="13" customFormat="1" ht="12">
      <c r="A40" s="149" t="s">
        <v>53</v>
      </c>
      <c r="B40" s="63" t="s">
        <v>54</v>
      </c>
      <c r="C40" s="275">
        <v>-3.2890260269846427</v>
      </c>
      <c r="D40" s="275">
        <v>-11.149410339967524</v>
      </c>
      <c r="E40" s="275"/>
      <c r="F40" s="275">
        <v>-0.6435127963717092</v>
      </c>
      <c r="G40" s="275"/>
      <c r="H40" s="275">
        <v>8.825440912014425</v>
      </c>
      <c r="I40" s="275">
        <v>0.19649178002778545</v>
      </c>
      <c r="J40" s="275"/>
      <c r="K40" s="275">
        <v>0.010313663329182463</v>
      </c>
      <c r="L40" s="275"/>
      <c r="M40" s="275">
        <v>2.7687667178874387</v>
      </c>
      <c r="N40" s="275">
        <v>0.014394105468652179</v>
      </c>
      <c r="O40" s="140"/>
      <c r="P40" s="14"/>
      <c r="Q40" s="140"/>
    </row>
    <row r="41" spans="1:17" s="13" customFormat="1" ht="12">
      <c r="A41" s="69" t="s">
        <v>55</v>
      </c>
      <c r="B41" s="141" t="s">
        <v>56</v>
      </c>
      <c r="C41" s="276">
        <v>2.8674951364533907</v>
      </c>
      <c r="D41" s="276">
        <v>-7.03105474403547</v>
      </c>
      <c r="E41" s="276"/>
      <c r="F41" s="276">
        <v>-0.03941249181388711</v>
      </c>
      <c r="G41" s="276"/>
      <c r="H41" s="276">
        <v>6.526705445385028</v>
      </c>
      <c r="I41" s="276">
        <v>-3.7066503194716383</v>
      </c>
      <c r="J41" s="276"/>
      <c r="K41" s="276">
        <v>-0.018937917095340418</v>
      </c>
      <c r="L41" s="276"/>
      <c r="M41" s="276">
        <v>0.7952957794052029</v>
      </c>
      <c r="N41" s="276">
        <v>0.0010947212792191557</v>
      </c>
      <c r="O41" s="140"/>
      <c r="P41" s="14"/>
      <c r="Q41" s="140"/>
    </row>
    <row r="42" spans="1:17" s="13" customFormat="1" ht="12">
      <c r="A42" s="149" t="s">
        <v>57</v>
      </c>
      <c r="B42" s="63" t="s">
        <v>58</v>
      </c>
      <c r="C42" s="275">
        <v>-1.1286948312295708</v>
      </c>
      <c r="D42" s="275">
        <v>-7.9968142009421594</v>
      </c>
      <c r="E42" s="275"/>
      <c r="F42" s="275">
        <v>-0.38951772311540944</v>
      </c>
      <c r="G42" s="275"/>
      <c r="H42" s="275">
        <v>-1.1709448321022942</v>
      </c>
      <c r="I42" s="275">
        <v>-7.517078770112951</v>
      </c>
      <c r="J42" s="275"/>
      <c r="K42" s="275">
        <v>-0.3770854108006677</v>
      </c>
      <c r="L42" s="275"/>
      <c r="M42" s="275">
        <v>7.48020221904373</v>
      </c>
      <c r="N42" s="275">
        <v>0.16914458177481387</v>
      </c>
      <c r="O42" s="140"/>
      <c r="P42" s="14"/>
      <c r="Q42" s="140"/>
    </row>
    <row r="43" spans="1:17" s="13" customFormat="1" ht="12">
      <c r="A43" s="69" t="s">
        <v>59</v>
      </c>
      <c r="B43" s="141" t="s">
        <v>60</v>
      </c>
      <c r="C43" s="276">
        <v>7.118381882705815</v>
      </c>
      <c r="D43" s="276">
        <v>1.3005195051440044</v>
      </c>
      <c r="E43" s="276"/>
      <c r="F43" s="276">
        <v>0.10625783187598742</v>
      </c>
      <c r="G43" s="276"/>
      <c r="H43" s="276">
        <v>6.587431819158329</v>
      </c>
      <c r="I43" s="276">
        <v>0.9470838287272354</v>
      </c>
      <c r="J43" s="276"/>
      <c r="K43" s="276">
        <v>0.07860901410446738</v>
      </c>
      <c r="L43" s="276"/>
      <c r="M43" s="276">
        <v>-3.6580572102677067</v>
      </c>
      <c r="N43" s="276">
        <v>-0.3060818506390313</v>
      </c>
      <c r="O43" s="140"/>
      <c r="P43" s="14"/>
      <c r="Q43" s="140"/>
    </row>
    <row r="44" spans="1:17" s="13" customFormat="1" ht="12">
      <c r="A44" s="149" t="s">
        <v>61</v>
      </c>
      <c r="B44" s="63" t="s">
        <v>62</v>
      </c>
      <c r="C44" s="275">
        <v>-2.4758615660896988</v>
      </c>
      <c r="D44" s="275">
        <v>-7.113115688212868</v>
      </c>
      <c r="E44" s="275"/>
      <c r="F44" s="275">
        <v>-0.04877079865568383</v>
      </c>
      <c r="G44" s="275"/>
      <c r="H44" s="275">
        <v>1.5360882979614354</v>
      </c>
      <c r="I44" s="275">
        <v>-2.7333394212372353</v>
      </c>
      <c r="J44" s="275"/>
      <c r="K44" s="275">
        <v>-0.018766328795241958</v>
      </c>
      <c r="L44" s="275"/>
      <c r="M44" s="275">
        <v>0.5648808838136343</v>
      </c>
      <c r="N44" s="275">
        <v>0.004806048318734214</v>
      </c>
      <c r="O44" s="140"/>
      <c r="P44" s="14"/>
      <c r="Q44" s="140"/>
    </row>
    <row r="45" spans="1:17" s="13" customFormat="1" ht="12">
      <c r="A45" s="69" t="s">
        <v>63</v>
      </c>
      <c r="B45" s="141" t="s">
        <v>64</v>
      </c>
      <c r="C45" s="276">
        <v>1.3017527313766708</v>
      </c>
      <c r="D45" s="276">
        <v>-2.89661076862624</v>
      </c>
      <c r="E45" s="276"/>
      <c r="F45" s="276">
        <v>-0.14141535137427272</v>
      </c>
      <c r="G45" s="276"/>
      <c r="H45" s="276">
        <v>-0.5156429641674842</v>
      </c>
      <c r="I45" s="276">
        <v>-4.682190414575727</v>
      </c>
      <c r="J45" s="276"/>
      <c r="K45" s="276">
        <v>-0.23613340150292483</v>
      </c>
      <c r="L45" s="276"/>
      <c r="M45" s="276">
        <v>-2.6298000455365567</v>
      </c>
      <c r="N45" s="276">
        <v>-0.17577190745982524</v>
      </c>
      <c r="O45" s="140"/>
      <c r="P45" s="14"/>
      <c r="Q45" s="140"/>
    </row>
    <row r="46" spans="1:17" s="13" customFormat="1" ht="12">
      <c r="A46" s="149" t="s">
        <v>65</v>
      </c>
      <c r="B46" s="63" t="s">
        <v>66</v>
      </c>
      <c r="C46" s="275">
        <v>-4.137850221767692</v>
      </c>
      <c r="D46" s="275">
        <v>-4.381113595518893</v>
      </c>
      <c r="E46" s="275"/>
      <c r="F46" s="275">
        <v>-0.03838196826246169</v>
      </c>
      <c r="G46" s="275"/>
      <c r="H46" s="275">
        <v>-4.772299098629018</v>
      </c>
      <c r="I46" s="275">
        <v>-5.0549013374639244</v>
      </c>
      <c r="J46" s="275"/>
      <c r="K46" s="275">
        <v>-0.042925020552230866</v>
      </c>
      <c r="L46" s="275"/>
      <c r="M46" s="275">
        <v>-7.375382097383698</v>
      </c>
      <c r="N46" s="275">
        <v>-0.06044143567292546</v>
      </c>
      <c r="O46" s="140"/>
      <c r="P46" s="14"/>
      <c r="Q46" s="140"/>
    </row>
    <row r="47" spans="1:17" s="13" customFormat="1" ht="12">
      <c r="A47" s="69" t="s">
        <v>67</v>
      </c>
      <c r="B47" s="141" t="s">
        <v>68</v>
      </c>
      <c r="C47" s="276">
        <v>-5.10169985737754</v>
      </c>
      <c r="D47" s="276">
        <v>-2.005858225785828</v>
      </c>
      <c r="E47" s="276"/>
      <c r="F47" s="276">
        <v>-0.007456197696225566</v>
      </c>
      <c r="G47" s="276"/>
      <c r="H47" s="276">
        <v>0.7164370487480642</v>
      </c>
      <c r="I47" s="276">
        <v>4.081298553907153</v>
      </c>
      <c r="J47" s="276"/>
      <c r="K47" s="276">
        <v>0.014639546646906525</v>
      </c>
      <c r="L47" s="276"/>
      <c r="M47" s="276">
        <v>-4.825737265415553</v>
      </c>
      <c r="N47" s="276">
        <v>-0.02369923634201513</v>
      </c>
      <c r="O47" s="140"/>
      <c r="P47" s="14"/>
      <c r="Q47" s="140"/>
    </row>
    <row r="48" spans="1:17" s="13" customFormat="1" ht="12">
      <c r="A48" s="149" t="s">
        <v>69</v>
      </c>
      <c r="B48" s="63" t="s">
        <v>70</v>
      </c>
      <c r="C48" s="275">
        <v>-1.8025176346663896</v>
      </c>
      <c r="D48" s="275">
        <v>-6.476825330728298</v>
      </c>
      <c r="E48" s="275"/>
      <c r="F48" s="275">
        <v>-0.5074822124622885</v>
      </c>
      <c r="G48" s="275"/>
      <c r="H48" s="275">
        <v>-1.9481603789705315</v>
      </c>
      <c r="I48" s="275">
        <v>-6.115067751515124</v>
      </c>
      <c r="J48" s="275"/>
      <c r="K48" s="275">
        <v>-0.49780449547433137</v>
      </c>
      <c r="L48" s="275"/>
      <c r="M48" s="275">
        <v>-4.843547098172952</v>
      </c>
      <c r="N48" s="275">
        <v>-0.228912365844552</v>
      </c>
      <c r="O48" s="140"/>
      <c r="P48" s="14"/>
      <c r="Q48" s="140"/>
    </row>
    <row r="49" spans="1:17" s="13" customFormat="1" ht="12">
      <c r="A49" s="69" t="s">
        <v>71</v>
      </c>
      <c r="B49" s="141" t="s">
        <v>72</v>
      </c>
      <c r="C49" s="276">
        <v>-20.47890707476291</v>
      </c>
      <c r="D49" s="276">
        <v>-7.139195867528725</v>
      </c>
      <c r="E49" s="276"/>
      <c r="F49" s="276">
        <v>-0.3702236469724804</v>
      </c>
      <c r="G49" s="276"/>
      <c r="H49" s="276">
        <v>-22.027791086755933</v>
      </c>
      <c r="I49" s="276">
        <v>-8.682411343400076</v>
      </c>
      <c r="J49" s="276"/>
      <c r="K49" s="276">
        <v>-0.45472317419660635</v>
      </c>
      <c r="L49" s="276"/>
      <c r="M49" s="276">
        <v>-9.453647622182327</v>
      </c>
      <c r="N49" s="276">
        <v>-0.19173525431945845</v>
      </c>
      <c r="O49" s="140"/>
      <c r="P49" s="14"/>
      <c r="Q49" s="140"/>
    </row>
    <row r="50" spans="1:17" s="13" customFormat="1" ht="12">
      <c r="A50" s="149" t="s">
        <v>73</v>
      </c>
      <c r="B50" s="63" t="s">
        <v>74</v>
      </c>
      <c r="C50" s="275">
        <v>9.731699164256868</v>
      </c>
      <c r="D50" s="275">
        <v>10.842011876562907</v>
      </c>
      <c r="E50" s="275"/>
      <c r="F50" s="275">
        <v>0.11021181996891645</v>
      </c>
      <c r="G50" s="275"/>
      <c r="H50" s="275">
        <v>15.180429022177444</v>
      </c>
      <c r="I50" s="275">
        <v>16.463512749740982</v>
      </c>
      <c r="J50" s="275"/>
      <c r="K50" s="275">
        <v>0.15914361819180317</v>
      </c>
      <c r="L50" s="275"/>
      <c r="M50" s="275">
        <v>-6.450814090332946</v>
      </c>
      <c r="N50" s="275">
        <v>-0.035454175916948404</v>
      </c>
      <c r="O50" s="140"/>
      <c r="P50" s="14"/>
      <c r="Q50" s="140"/>
    </row>
    <row r="51" spans="1:17" s="13" customFormat="1" ht="12">
      <c r="A51" s="69" t="s">
        <v>75</v>
      </c>
      <c r="B51" s="141" t="s">
        <v>76</v>
      </c>
      <c r="C51" s="276">
        <v>-6.295989946794533</v>
      </c>
      <c r="D51" s="276">
        <v>-13.168999391784542</v>
      </c>
      <c r="E51" s="276"/>
      <c r="F51" s="276">
        <v>-0.2757465585107136</v>
      </c>
      <c r="G51" s="276"/>
      <c r="H51" s="276">
        <v>-7.437376058308265</v>
      </c>
      <c r="I51" s="276">
        <v>-13.976573858825425</v>
      </c>
      <c r="J51" s="276"/>
      <c r="K51" s="276">
        <v>-0.2937915190967941</v>
      </c>
      <c r="L51" s="276"/>
      <c r="M51" s="276">
        <v>-3.4102382633631634</v>
      </c>
      <c r="N51" s="276">
        <v>-0.16041400985979906</v>
      </c>
      <c r="O51" s="140"/>
      <c r="P51" s="14"/>
      <c r="Q51" s="140"/>
    </row>
    <row r="52" spans="1:17" s="13" customFormat="1" ht="12">
      <c r="A52" s="149" t="s">
        <v>77</v>
      </c>
      <c r="B52" s="63" t="s">
        <v>78</v>
      </c>
      <c r="C52" s="275">
        <v>-8.661905257189229</v>
      </c>
      <c r="D52" s="275">
        <v>-10.345458605874835</v>
      </c>
      <c r="E52" s="275"/>
      <c r="F52" s="275">
        <v>-0.06523690297040644</v>
      </c>
      <c r="G52" s="275"/>
      <c r="H52" s="275">
        <v>-4.9257512238706</v>
      </c>
      <c r="I52" s="275">
        <v>-6.473534941274773</v>
      </c>
      <c r="J52" s="275"/>
      <c r="K52" s="275">
        <v>-0.04404400565224746</v>
      </c>
      <c r="L52" s="275"/>
      <c r="M52" s="275">
        <v>-3.8620874151495177</v>
      </c>
      <c r="N52" s="275">
        <v>-0.049764967976173226</v>
      </c>
      <c r="O52" s="140"/>
      <c r="P52" s="14"/>
      <c r="Q52" s="140"/>
    </row>
    <row r="53" spans="1:17" s="13" customFormat="1" ht="12">
      <c r="A53" s="69" t="s">
        <v>79</v>
      </c>
      <c r="B53" s="141" t="s">
        <v>80</v>
      </c>
      <c r="C53" s="276">
        <v>14.668043802008658</v>
      </c>
      <c r="D53" s="276">
        <v>12.092865759491357</v>
      </c>
      <c r="E53" s="276"/>
      <c r="F53" s="276">
        <v>0.06430477783414391</v>
      </c>
      <c r="G53" s="276"/>
      <c r="H53" s="276">
        <v>13.062734654530583</v>
      </c>
      <c r="I53" s="276">
        <v>10.359101613110045</v>
      </c>
      <c r="J53" s="276"/>
      <c r="K53" s="276">
        <v>0.055386489248846836</v>
      </c>
      <c r="L53" s="276"/>
      <c r="M53" s="276">
        <v>3.1644832685964186</v>
      </c>
      <c r="N53" s="276">
        <v>0.042359690425384476</v>
      </c>
      <c r="O53" s="140"/>
      <c r="P53" s="14"/>
      <c r="Q53" s="140"/>
    </row>
    <row r="54" spans="1:17" s="13" customFormat="1" ht="12">
      <c r="A54" s="149" t="s">
        <v>81</v>
      </c>
      <c r="B54" s="63" t="s">
        <v>82</v>
      </c>
      <c r="C54" s="275">
        <v>-8.799935542577952</v>
      </c>
      <c r="D54" s="275">
        <v>-13.642192240552376</v>
      </c>
      <c r="E54" s="275"/>
      <c r="F54" s="275">
        <v>-0.1021953355686529</v>
      </c>
      <c r="G54" s="275"/>
      <c r="H54" s="275">
        <v>-6.120110911526999</v>
      </c>
      <c r="I54" s="275">
        <v>-11.189288425260703</v>
      </c>
      <c r="J54" s="275"/>
      <c r="K54" s="275">
        <v>-0.08466049046335826</v>
      </c>
      <c r="L54" s="275"/>
      <c r="M54" s="275">
        <v>-10.860350208044379</v>
      </c>
      <c r="N54" s="275">
        <v>-0.12356050042069755</v>
      </c>
      <c r="O54" s="140"/>
      <c r="P54" s="14"/>
      <c r="Q54" s="140"/>
    </row>
    <row r="55" spans="1:17" s="13" customFormat="1" ht="12">
      <c r="A55" s="69" t="s">
        <v>83</v>
      </c>
      <c r="B55" s="141" t="s">
        <v>84</v>
      </c>
      <c r="C55" s="276">
        <v>-3.46812314589231</v>
      </c>
      <c r="D55" s="276">
        <v>2.0406752257601024</v>
      </c>
      <c r="E55" s="276"/>
      <c r="F55" s="276">
        <v>0.0354491371871785</v>
      </c>
      <c r="G55" s="276"/>
      <c r="H55" s="276">
        <v>-3.057956764844416</v>
      </c>
      <c r="I55" s="276">
        <v>1.9931464082617811</v>
      </c>
      <c r="J55" s="276"/>
      <c r="K55" s="276">
        <v>0.035155159024910454</v>
      </c>
      <c r="L55" s="276"/>
      <c r="M55" s="276">
        <v>-0.9250192099052534</v>
      </c>
      <c r="N55" s="276">
        <v>-0.023956802280055256</v>
      </c>
      <c r="O55" s="140"/>
      <c r="P55" s="14"/>
      <c r="Q55" s="140"/>
    </row>
    <row r="56" spans="1:17" s="13" customFormat="1" ht="12">
      <c r="A56" s="149" t="s">
        <v>85</v>
      </c>
      <c r="B56" s="63" t="s">
        <v>86</v>
      </c>
      <c r="C56" s="275">
        <v>-14.734898586561728</v>
      </c>
      <c r="D56" s="275">
        <v>-15.785017583774207</v>
      </c>
      <c r="E56" s="275"/>
      <c r="F56" s="275">
        <v>-0.04246326038504847</v>
      </c>
      <c r="G56" s="275"/>
      <c r="H56" s="275">
        <v>-10.498741675099254</v>
      </c>
      <c r="I56" s="275">
        <v>-11.623992938763017</v>
      </c>
      <c r="J56" s="275"/>
      <c r="K56" s="275">
        <v>-0.03086968077262501</v>
      </c>
      <c r="L56" s="275"/>
      <c r="M56" s="275">
        <v>-12.538780965109076</v>
      </c>
      <c r="N56" s="275">
        <v>-0.06477100902046792</v>
      </c>
      <c r="O56" s="140"/>
      <c r="P56" s="14"/>
      <c r="Q56" s="140"/>
    </row>
    <row r="57" spans="1:17" s="13" customFormat="1" ht="12">
      <c r="A57" s="69" t="s">
        <v>87</v>
      </c>
      <c r="B57" s="141" t="s">
        <v>88</v>
      </c>
      <c r="C57" s="276">
        <v>-4.917504609401801</v>
      </c>
      <c r="D57" s="276">
        <v>-7.640713217776629</v>
      </c>
      <c r="E57" s="276"/>
      <c r="F57" s="276">
        <v>-0.013900974262262743</v>
      </c>
      <c r="G57" s="276"/>
      <c r="H57" s="276">
        <v>-0.5117726004674861</v>
      </c>
      <c r="I57" s="276">
        <v>-2.930688691242256</v>
      </c>
      <c r="J57" s="276"/>
      <c r="K57" s="276">
        <v>-0.005474342204913493</v>
      </c>
      <c r="L57" s="276"/>
      <c r="M57" s="276">
        <v>-7.173290174256641</v>
      </c>
      <c r="N57" s="276">
        <v>-0.03092587613794153</v>
      </c>
      <c r="O57" s="140"/>
      <c r="P57" s="14"/>
      <c r="Q57" s="140"/>
    </row>
    <row r="58" spans="1:17" s="13" customFormat="1" ht="12">
      <c r="A58" s="149" t="s">
        <v>89</v>
      </c>
      <c r="B58" s="63" t="s">
        <v>90</v>
      </c>
      <c r="C58" s="275">
        <v>-44.30541798555385</v>
      </c>
      <c r="D58" s="275">
        <v>-46.08432679586464</v>
      </c>
      <c r="E58" s="275"/>
      <c r="F58" s="275">
        <v>-2.137810161768783</v>
      </c>
      <c r="G58" s="275"/>
      <c r="H58" s="275">
        <v>-39.241880913897035</v>
      </c>
      <c r="I58" s="275">
        <v>-41.24573820137635</v>
      </c>
      <c r="J58" s="275"/>
      <c r="K58" s="275">
        <v>-1.9151861220444948</v>
      </c>
      <c r="L58" s="275"/>
      <c r="M58" s="275">
        <v>-29.44429637526652</v>
      </c>
      <c r="N58" s="275">
        <v>-0.2614904504253802</v>
      </c>
      <c r="O58" s="140"/>
      <c r="P58" s="14"/>
      <c r="Q58" s="140"/>
    </row>
    <row r="59" spans="1:17" s="13" customFormat="1" ht="12">
      <c r="A59" s="69" t="s">
        <v>91</v>
      </c>
      <c r="B59" s="141" t="s">
        <v>92</v>
      </c>
      <c r="C59" s="276">
        <v>-24.415239556292622</v>
      </c>
      <c r="D59" s="276">
        <v>-28.366929476300328</v>
      </c>
      <c r="E59" s="276"/>
      <c r="F59" s="276">
        <v>-0.11851139556544506</v>
      </c>
      <c r="G59" s="276"/>
      <c r="H59" s="276">
        <v>-24.100389691562274</v>
      </c>
      <c r="I59" s="276">
        <v>-28.06994252348097</v>
      </c>
      <c r="J59" s="276"/>
      <c r="K59" s="276">
        <v>-0.12186340462069625</v>
      </c>
      <c r="L59" s="276"/>
      <c r="M59" s="276">
        <v>-8.156390812177172</v>
      </c>
      <c r="N59" s="276">
        <v>-0.0731934592227488</v>
      </c>
      <c r="O59" s="140"/>
      <c r="P59" s="14"/>
      <c r="Q59" s="140"/>
    </row>
    <row r="60" spans="1:17" s="13" customFormat="1" ht="12">
      <c r="A60" s="149" t="s">
        <v>93</v>
      </c>
      <c r="B60" s="63" t="s">
        <v>94</v>
      </c>
      <c r="C60" s="275">
        <v>-20.02633814927517</v>
      </c>
      <c r="D60" s="275">
        <v>-24.22000627211186</v>
      </c>
      <c r="E60" s="275"/>
      <c r="F60" s="275">
        <v>-0.19873759815889655</v>
      </c>
      <c r="G60" s="275"/>
      <c r="H60" s="275">
        <v>-19.528091921823776</v>
      </c>
      <c r="I60" s="275">
        <v>-23.70900575815067</v>
      </c>
      <c r="J60" s="275"/>
      <c r="K60" s="275">
        <v>-0.19688327142597575</v>
      </c>
      <c r="L60" s="275"/>
      <c r="M60" s="275">
        <v>-13.04454860697646</v>
      </c>
      <c r="N60" s="275">
        <v>-0.15590474741750737</v>
      </c>
      <c r="O60" s="140"/>
      <c r="P60" s="14"/>
      <c r="Q60" s="140"/>
    </row>
    <row r="61" spans="1:17" s="13" customFormat="1" ht="12">
      <c r="A61" s="69" t="s">
        <v>95</v>
      </c>
      <c r="B61" s="141" t="s">
        <v>96</v>
      </c>
      <c r="C61" s="276">
        <v>-6.733479250480756</v>
      </c>
      <c r="D61" s="276">
        <v>-6.441468097457415</v>
      </c>
      <c r="E61" s="276"/>
      <c r="F61" s="276">
        <v>-0.0855895474718534</v>
      </c>
      <c r="G61" s="276"/>
      <c r="H61" s="276">
        <v>-11.91316687284294</v>
      </c>
      <c r="I61" s="276">
        <v>-11.588859815646845</v>
      </c>
      <c r="J61" s="276"/>
      <c r="K61" s="276">
        <v>-0.13231039171109046</v>
      </c>
      <c r="L61" s="276"/>
      <c r="M61" s="276">
        <v>-8.938693003757903</v>
      </c>
      <c r="N61" s="276">
        <v>-0.08122634644728927</v>
      </c>
      <c r="O61" s="140"/>
      <c r="P61" s="14"/>
      <c r="Q61" s="140"/>
    </row>
    <row r="62" spans="1:17" s="13" customFormat="1" ht="12">
      <c r="A62" s="149" t="s">
        <v>97</v>
      </c>
      <c r="B62" s="63" t="s">
        <v>98</v>
      </c>
      <c r="C62" s="275">
        <v>-9.027257188919691</v>
      </c>
      <c r="D62" s="275">
        <v>-13.264665213986804</v>
      </c>
      <c r="E62" s="275"/>
      <c r="F62" s="275">
        <v>-0.15083360781035177</v>
      </c>
      <c r="G62" s="275"/>
      <c r="H62" s="275">
        <v>-6.7015517238707245</v>
      </c>
      <c r="I62" s="275">
        <v>-11.04476403537955</v>
      </c>
      <c r="J62" s="275"/>
      <c r="K62" s="275">
        <v>-0.1270797824226572</v>
      </c>
      <c r="L62" s="275"/>
      <c r="M62" s="275">
        <v>-5.136424424663577</v>
      </c>
      <c r="N62" s="275">
        <v>-0.16198965538053062</v>
      </c>
      <c r="O62" s="140"/>
      <c r="P62" s="14"/>
      <c r="Q62" s="140"/>
    </row>
    <row r="63" spans="1:17" s="13" customFormat="1" ht="12">
      <c r="A63" s="188" t="s">
        <v>99</v>
      </c>
      <c r="B63" s="187" t="s">
        <v>100</v>
      </c>
      <c r="C63" s="277">
        <v>-4.41403381232337</v>
      </c>
      <c r="D63" s="277">
        <v>-6.8112260655696755</v>
      </c>
      <c r="E63" s="277"/>
      <c r="F63" s="277">
        <v>-0.04317856741996857</v>
      </c>
      <c r="G63" s="277"/>
      <c r="H63" s="277">
        <v>-1.4308458996168505</v>
      </c>
      <c r="I63" s="277">
        <v>-4.556095694891726</v>
      </c>
      <c r="J63" s="277"/>
      <c r="K63" s="277">
        <v>-0.027948530592458377</v>
      </c>
      <c r="L63" s="277"/>
      <c r="M63" s="277">
        <v>-6.017216390007651</v>
      </c>
      <c r="N63" s="277">
        <v>-0.09268633119517165</v>
      </c>
      <c r="O63" s="140"/>
      <c r="P63" s="14"/>
      <c r="Q63" s="140"/>
    </row>
    <row r="64" s="13" customFormat="1" ht="12" customHeight="1"/>
    <row r="65" s="13" customFormat="1" ht="12">
      <c r="A65" s="13" t="s">
        <v>101</v>
      </c>
    </row>
    <row r="66" s="13" customFormat="1" ht="12">
      <c r="A66" s="141"/>
    </row>
    <row r="67" spans="1:11" s="13" customFormat="1" ht="33.75" customHeight="1">
      <c r="A67" s="339" t="s">
        <v>206</v>
      </c>
      <c r="B67" s="339"/>
      <c r="C67" s="339"/>
      <c r="D67" s="339"/>
      <c r="E67" s="339"/>
      <c r="F67" s="339"/>
      <c r="G67" s="339"/>
      <c r="H67" s="339"/>
      <c r="I67" s="339"/>
      <c r="J67" s="339"/>
      <c r="K67" s="339"/>
    </row>
    <row r="68" spans="1:11" s="13" customFormat="1" ht="33.75" customHeight="1">
      <c r="A68" s="339"/>
      <c r="B68" s="339"/>
      <c r="C68" s="339"/>
      <c r="D68" s="339"/>
      <c r="E68" s="339"/>
      <c r="F68" s="339"/>
      <c r="G68" s="339"/>
      <c r="H68" s="339"/>
      <c r="I68" s="339"/>
      <c r="J68" s="339"/>
      <c r="K68" s="339"/>
    </row>
    <row r="69" s="13" customFormat="1" ht="12">
      <c r="A69" s="131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39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42" t="s">
        <v>139</v>
      </c>
    </row>
    <row r="8" s="32" customFormat="1" ht="15">
      <c r="A8" s="143" t="s">
        <v>325</v>
      </c>
    </row>
    <row r="9" spans="1:8" s="124" customFormat="1" ht="12" customHeight="1">
      <c r="A9" s="144"/>
      <c r="H9" s="126"/>
    </row>
    <row r="10" spans="1:8" s="151" customFormat="1" ht="13.5" customHeight="1">
      <c r="A10" s="103" t="s">
        <v>105</v>
      </c>
      <c r="B10" s="127"/>
      <c r="C10" s="127"/>
      <c r="D10" s="342" t="s">
        <v>195</v>
      </c>
      <c r="E10" s="342"/>
      <c r="F10" s="342"/>
      <c r="G10" s="342"/>
      <c r="H10" s="342"/>
    </row>
    <row r="11" spans="1:8" s="151" customFormat="1" ht="12" customHeight="1">
      <c r="A11" s="69" t="s">
        <v>106</v>
      </c>
      <c r="B11" s="69" t="s">
        <v>1</v>
      </c>
      <c r="C11" s="69"/>
      <c r="D11" s="343"/>
      <c r="E11" s="343"/>
      <c r="F11" s="343"/>
      <c r="G11" s="343"/>
      <c r="H11" s="343"/>
    </row>
    <row r="12" spans="1:8" s="151" customFormat="1" ht="24">
      <c r="A12" s="108" t="s">
        <v>107</v>
      </c>
      <c r="B12" s="170"/>
      <c r="C12" s="170"/>
      <c r="D12" s="108" t="s">
        <v>108</v>
      </c>
      <c r="E12" s="171"/>
      <c r="F12" s="178" t="s">
        <v>154</v>
      </c>
      <c r="G12" s="37"/>
      <c r="H12" s="171" t="s">
        <v>141</v>
      </c>
    </row>
    <row r="13" ht="12">
      <c r="B13" s="13" t="s">
        <v>2</v>
      </c>
    </row>
    <row r="14" spans="1:10" ht="12">
      <c r="A14" s="139" t="s">
        <v>3</v>
      </c>
      <c r="B14" s="13" t="s">
        <v>113</v>
      </c>
      <c r="D14" s="278">
        <v>-8.613239549023533</v>
      </c>
      <c r="E14" s="278"/>
      <c r="F14" s="278">
        <v>-3.336285652145965</v>
      </c>
      <c r="G14" s="278"/>
      <c r="H14" s="278">
        <v>-3.820568946719338</v>
      </c>
      <c r="I14" s="279"/>
      <c r="J14" s="145"/>
    </row>
    <row r="15" spans="1:9" ht="12">
      <c r="A15" s="326" t="s">
        <v>4</v>
      </c>
      <c r="B15" s="318" t="s">
        <v>5</v>
      </c>
      <c r="C15" s="318"/>
      <c r="D15" s="327">
        <v>-8.192774675712478</v>
      </c>
      <c r="E15" s="327"/>
      <c r="F15" s="327">
        <v>-3.1429905168167127</v>
      </c>
      <c r="G15" s="327"/>
      <c r="H15" s="327">
        <v>-3.740216491482329</v>
      </c>
      <c r="I15" s="278"/>
    </row>
    <row r="16" spans="1:9" ht="12">
      <c r="A16" s="139" t="s">
        <v>6</v>
      </c>
      <c r="B16" s="13" t="s">
        <v>7</v>
      </c>
      <c r="D16" s="281">
        <v>-2.336355590089667</v>
      </c>
      <c r="E16" s="281"/>
      <c r="F16" s="281">
        <v>5.528254555145695</v>
      </c>
      <c r="G16" s="281"/>
      <c r="H16" s="281">
        <v>2.91524242199781</v>
      </c>
      <c r="I16" s="278"/>
    </row>
    <row r="17" spans="1:9" ht="12">
      <c r="A17" s="55" t="s">
        <v>8</v>
      </c>
      <c r="B17" s="50" t="s">
        <v>136</v>
      </c>
      <c r="C17" s="50"/>
      <c r="D17" s="282">
        <v>-9.327889487149111</v>
      </c>
      <c r="E17" s="282"/>
      <c r="F17" s="282">
        <v>-12.218631931057189</v>
      </c>
      <c r="G17" s="282"/>
      <c r="H17" s="282">
        <v>-5.269098186630094</v>
      </c>
      <c r="I17" s="278"/>
    </row>
    <row r="18" spans="1:9" ht="12">
      <c r="A18" s="139" t="s">
        <v>9</v>
      </c>
      <c r="B18" s="13" t="s">
        <v>10</v>
      </c>
      <c r="D18" s="281">
        <v>-6.618075086365327</v>
      </c>
      <c r="E18" s="281"/>
      <c r="F18" s="281">
        <v>-7.721815970423906</v>
      </c>
      <c r="G18" s="281"/>
      <c r="H18" s="281">
        <v>-5.037652057771568</v>
      </c>
      <c r="I18" s="278"/>
    </row>
    <row r="19" spans="1:9" ht="12">
      <c r="A19" s="55" t="s">
        <v>11</v>
      </c>
      <c r="B19" s="50" t="s">
        <v>12</v>
      </c>
      <c r="C19" s="50"/>
      <c r="D19" s="282">
        <v>-15.525764552540188</v>
      </c>
      <c r="E19" s="282"/>
      <c r="F19" s="282">
        <v>-13.98936879353162</v>
      </c>
      <c r="G19" s="282"/>
      <c r="H19" s="282">
        <v>-13.453097520958979</v>
      </c>
      <c r="I19" s="278"/>
    </row>
    <row r="20" spans="1:9" ht="12">
      <c r="A20" s="139" t="s">
        <v>13</v>
      </c>
      <c r="B20" s="13" t="s">
        <v>14</v>
      </c>
      <c r="D20" s="281">
        <v>-6.009390473881526</v>
      </c>
      <c r="E20" s="281"/>
      <c r="F20" s="281">
        <v>-0.972241503630944</v>
      </c>
      <c r="G20" s="281"/>
      <c r="H20" s="281">
        <v>-0.1908371807110676</v>
      </c>
      <c r="I20" s="278"/>
    </row>
    <row r="21" spans="1:9" ht="12">
      <c r="A21" s="55" t="s">
        <v>15</v>
      </c>
      <c r="B21" s="50" t="s">
        <v>16</v>
      </c>
      <c r="C21" s="50"/>
      <c r="D21" s="282">
        <v>-5.401115355262187</v>
      </c>
      <c r="E21" s="282"/>
      <c r="F21" s="282">
        <v>16.58971813396022</v>
      </c>
      <c r="G21" s="282"/>
      <c r="H21" s="282">
        <v>9.76531458723857</v>
      </c>
      <c r="I21" s="278"/>
    </row>
    <row r="22" spans="1:9" ht="13.5">
      <c r="A22" s="139" t="s">
        <v>17</v>
      </c>
      <c r="B22" s="13" t="s">
        <v>213</v>
      </c>
      <c r="D22" s="281">
        <v>11.846681113997558</v>
      </c>
      <c r="E22" s="281"/>
      <c r="F22" s="281">
        <v>9.033085152842691</v>
      </c>
      <c r="G22" s="281"/>
      <c r="H22" s="281">
        <v>2.265827458956715</v>
      </c>
      <c r="I22" s="278"/>
    </row>
    <row r="23" spans="1:9" ht="12">
      <c r="A23" s="55" t="s">
        <v>19</v>
      </c>
      <c r="B23" s="50" t="s">
        <v>20</v>
      </c>
      <c r="C23" s="50"/>
      <c r="D23" s="282">
        <v>-17.351733701174844</v>
      </c>
      <c r="E23" s="282"/>
      <c r="F23" s="282">
        <v>-13.111413676996175</v>
      </c>
      <c r="G23" s="282"/>
      <c r="H23" s="282">
        <v>-9.705326543144432</v>
      </c>
      <c r="I23" s="278"/>
    </row>
    <row r="24" spans="1:9" ht="12">
      <c r="A24" s="139" t="s">
        <v>21</v>
      </c>
      <c r="B24" s="13" t="s">
        <v>22</v>
      </c>
      <c r="D24" s="281">
        <v>-3.363110878809661</v>
      </c>
      <c r="E24" s="281"/>
      <c r="F24" s="281">
        <v>-4.764062940349312</v>
      </c>
      <c r="G24" s="281"/>
      <c r="H24" s="281">
        <v>-2.749727685335035</v>
      </c>
      <c r="I24" s="278"/>
    </row>
    <row r="25" spans="1:9" ht="12">
      <c r="A25" s="55" t="s">
        <v>23</v>
      </c>
      <c r="B25" s="50" t="s">
        <v>24</v>
      </c>
      <c r="C25" s="50"/>
      <c r="D25" s="282">
        <v>-34.87067418616741</v>
      </c>
      <c r="E25" s="282"/>
      <c r="F25" s="282">
        <v>-27.044751512914367</v>
      </c>
      <c r="G25" s="282"/>
      <c r="H25" s="282">
        <v>-7.944479446265895</v>
      </c>
      <c r="I25" s="278"/>
    </row>
    <row r="26" spans="1:9" ht="12">
      <c r="A26" s="139" t="s">
        <v>25</v>
      </c>
      <c r="B26" s="13" t="s">
        <v>26</v>
      </c>
      <c r="D26" s="281">
        <v>-12.797805165410459</v>
      </c>
      <c r="E26" s="281"/>
      <c r="F26" s="281">
        <v>-3.8268930581914606</v>
      </c>
      <c r="G26" s="281"/>
      <c r="H26" s="281">
        <v>-5.7325606004252405</v>
      </c>
      <c r="I26" s="278"/>
    </row>
    <row r="27" spans="1:9" ht="12">
      <c r="A27" s="55" t="s">
        <v>27</v>
      </c>
      <c r="B27" s="50" t="s">
        <v>28</v>
      </c>
      <c r="C27" s="50"/>
      <c r="D27" s="282">
        <v>-14.470065612009586</v>
      </c>
      <c r="E27" s="282"/>
      <c r="F27" s="282">
        <v>-10.577361222011582</v>
      </c>
      <c r="G27" s="282"/>
      <c r="H27" s="282">
        <v>-5.831807081462603</v>
      </c>
      <c r="I27" s="278"/>
    </row>
    <row r="28" spans="1:9" ht="12">
      <c r="A28" s="139" t="s">
        <v>29</v>
      </c>
      <c r="B28" s="13" t="s">
        <v>30</v>
      </c>
      <c r="D28" s="281">
        <v>-13.771779886553514</v>
      </c>
      <c r="E28" s="281"/>
      <c r="F28" s="281">
        <v>-3.0284016014662907</v>
      </c>
      <c r="G28" s="281"/>
      <c r="H28" s="281">
        <v>-3.1483084164683373</v>
      </c>
      <c r="I28" s="278"/>
    </row>
    <row r="29" spans="1:9" ht="12">
      <c r="A29" s="55" t="s">
        <v>31</v>
      </c>
      <c r="B29" s="50" t="s">
        <v>32</v>
      </c>
      <c r="C29" s="50"/>
      <c r="D29" s="282">
        <v>-24.90579022023296</v>
      </c>
      <c r="E29" s="282"/>
      <c r="F29" s="282">
        <v>-14.387787653128036</v>
      </c>
      <c r="G29" s="282"/>
      <c r="H29" s="282">
        <v>-9.165759267447104</v>
      </c>
      <c r="I29" s="278"/>
    </row>
    <row r="30" spans="1:9" ht="12">
      <c r="A30" s="139" t="s">
        <v>33</v>
      </c>
      <c r="B30" s="13" t="s">
        <v>34</v>
      </c>
      <c r="D30" s="281">
        <v>-30.057107218281367</v>
      </c>
      <c r="E30" s="281"/>
      <c r="F30" s="281">
        <v>-20.98556706248298</v>
      </c>
      <c r="G30" s="281"/>
      <c r="H30" s="281">
        <v>-4.186426126313747</v>
      </c>
      <c r="I30" s="278"/>
    </row>
    <row r="31" spans="1:9" ht="12">
      <c r="A31" s="55" t="s">
        <v>35</v>
      </c>
      <c r="B31" s="50" t="s">
        <v>36</v>
      </c>
      <c r="C31" s="50"/>
      <c r="D31" s="282">
        <v>-16.26224962988857</v>
      </c>
      <c r="E31" s="282"/>
      <c r="F31" s="282">
        <v>-1.744563584146186</v>
      </c>
      <c r="G31" s="282"/>
      <c r="H31" s="282">
        <v>5.536603248826966</v>
      </c>
      <c r="I31" s="278"/>
    </row>
    <row r="32" spans="1:9" ht="12">
      <c r="A32" s="139" t="s">
        <v>37</v>
      </c>
      <c r="B32" s="13" t="s">
        <v>38</v>
      </c>
      <c r="D32" s="281">
        <v>-22.10714393657547</v>
      </c>
      <c r="E32" s="281"/>
      <c r="F32" s="281">
        <v>-20.490688044278837</v>
      </c>
      <c r="G32" s="281"/>
      <c r="H32" s="281">
        <v>-15.70270142013861</v>
      </c>
      <c r="I32" s="278"/>
    </row>
    <row r="33" spans="1:9" ht="12">
      <c r="A33" s="55" t="s">
        <v>39</v>
      </c>
      <c r="B33" s="50" t="s">
        <v>40</v>
      </c>
      <c r="C33" s="50"/>
      <c r="D33" s="282">
        <v>-2.972460284088685</v>
      </c>
      <c r="E33" s="282"/>
      <c r="F33" s="282">
        <v>4.536552483858025</v>
      </c>
      <c r="G33" s="282"/>
      <c r="H33" s="282">
        <v>-4.891455770080267</v>
      </c>
      <c r="I33" s="278"/>
    </row>
    <row r="34" spans="1:9" ht="12">
      <c r="A34" s="139" t="s">
        <v>41</v>
      </c>
      <c r="B34" s="13" t="s">
        <v>42</v>
      </c>
      <c r="D34" s="281">
        <v>72.7416013356174</v>
      </c>
      <c r="E34" s="281"/>
      <c r="F34" s="281">
        <v>58.048056201454166</v>
      </c>
      <c r="G34" s="281"/>
      <c r="H34" s="281">
        <v>25.456117091114237</v>
      </c>
      <c r="I34" s="278"/>
    </row>
    <row r="35" spans="1:9" ht="12">
      <c r="A35" s="55" t="s">
        <v>43</v>
      </c>
      <c r="B35" s="50" t="s">
        <v>44</v>
      </c>
      <c r="C35" s="50"/>
      <c r="D35" s="282">
        <v>-27.64277577274661</v>
      </c>
      <c r="E35" s="282"/>
      <c r="F35" s="282">
        <v>-11.883819558230723</v>
      </c>
      <c r="G35" s="282"/>
      <c r="H35" s="282">
        <v>-7.625173410927022</v>
      </c>
      <c r="I35" s="278"/>
    </row>
    <row r="36" spans="1:9" ht="12">
      <c r="A36" s="139" t="s">
        <v>45</v>
      </c>
      <c r="B36" s="13" t="s">
        <v>46</v>
      </c>
      <c r="D36" s="281">
        <v>-7.659930358772737</v>
      </c>
      <c r="E36" s="281"/>
      <c r="F36" s="281">
        <v>-2.833397944239302</v>
      </c>
      <c r="G36" s="281"/>
      <c r="H36" s="281">
        <v>2.8021372555951496</v>
      </c>
      <c r="I36" s="278"/>
    </row>
    <row r="37" spans="1:9" ht="12">
      <c r="A37" s="55" t="s">
        <v>47</v>
      </c>
      <c r="B37" s="50" t="s">
        <v>48</v>
      </c>
      <c r="C37" s="50"/>
      <c r="D37" s="282">
        <v>-6.786713013422318</v>
      </c>
      <c r="E37" s="282"/>
      <c r="F37" s="282">
        <v>-2.5868578249886087</v>
      </c>
      <c r="G37" s="282"/>
      <c r="H37" s="282">
        <v>3.484006907548909</v>
      </c>
      <c r="I37" s="278"/>
    </row>
    <row r="38" spans="1:9" ht="12">
      <c r="A38" s="139" t="s">
        <v>49</v>
      </c>
      <c r="B38" s="13" t="s">
        <v>50</v>
      </c>
      <c r="D38" s="281">
        <v>9.17954896520692</v>
      </c>
      <c r="E38" s="281"/>
      <c r="F38" s="281">
        <v>9.600018564910151</v>
      </c>
      <c r="G38" s="281"/>
      <c r="H38" s="281">
        <v>13.166116873644462</v>
      </c>
      <c r="I38" s="278"/>
    </row>
    <row r="39" spans="1:9" ht="12">
      <c r="A39" s="55" t="s">
        <v>51</v>
      </c>
      <c r="B39" s="50" t="s">
        <v>52</v>
      </c>
      <c r="C39" s="50"/>
      <c r="D39" s="282">
        <v>-3.735502416803693</v>
      </c>
      <c r="E39" s="282"/>
      <c r="F39" s="282">
        <v>-20.773428702656282</v>
      </c>
      <c r="G39" s="282"/>
      <c r="H39" s="282">
        <v>2.5983657261561266</v>
      </c>
      <c r="I39" s="278"/>
    </row>
    <row r="40" spans="1:9" ht="12">
      <c r="A40" s="139" t="s">
        <v>53</v>
      </c>
      <c r="B40" s="13" t="s">
        <v>54</v>
      </c>
      <c r="D40" s="281">
        <v>2.446622265658216</v>
      </c>
      <c r="E40" s="281"/>
      <c r="F40" s="281">
        <v>-6.809363949085368</v>
      </c>
      <c r="G40" s="281"/>
      <c r="H40" s="281">
        <v>-13.998790656063132</v>
      </c>
      <c r="I40" s="278"/>
    </row>
    <row r="41" spans="1:9" ht="12">
      <c r="A41" s="55" t="s">
        <v>55</v>
      </c>
      <c r="B41" s="50" t="s">
        <v>56</v>
      </c>
      <c r="C41" s="50"/>
      <c r="D41" s="282">
        <v>3.113849126028545</v>
      </c>
      <c r="E41" s="282"/>
      <c r="F41" s="282">
        <v>-2.0235660725675175</v>
      </c>
      <c r="G41" s="282"/>
      <c r="H41" s="282">
        <v>-7.730804543825021</v>
      </c>
      <c r="I41" s="278"/>
    </row>
    <row r="42" spans="1:9" ht="12">
      <c r="A42" s="139" t="s">
        <v>57</v>
      </c>
      <c r="B42" s="13" t="s">
        <v>58</v>
      </c>
      <c r="D42" s="281">
        <v>-8.285276634964422</v>
      </c>
      <c r="E42" s="281"/>
      <c r="F42" s="281">
        <v>-17.072646553341432</v>
      </c>
      <c r="G42" s="281"/>
      <c r="H42" s="281">
        <v>-14.618246545869528</v>
      </c>
      <c r="I42" s="278"/>
    </row>
    <row r="43" spans="1:9" ht="12">
      <c r="A43" s="55" t="s">
        <v>59</v>
      </c>
      <c r="B43" s="50" t="s">
        <v>60</v>
      </c>
      <c r="C43" s="50"/>
      <c r="D43" s="282">
        <v>-1.88922097963391</v>
      </c>
      <c r="E43" s="282"/>
      <c r="F43" s="282">
        <v>9.295937608990702</v>
      </c>
      <c r="G43" s="282"/>
      <c r="H43" s="282">
        <v>5.146455334766142</v>
      </c>
      <c r="I43" s="278"/>
    </row>
    <row r="44" spans="1:9" ht="12">
      <c r="A44" s="139" t="s">
        <v>61</v>
      </c>
      <c r="B44" s="13" t="s">
        <v>62</v>
      </c>
      <c r="D44" s="281">
        <v>-28.514961394251348</v>
      </c>
      <c r="E44" s="281"/>
      <c r="F44" s="281">
        <v>-2.8724867563539647</v>
      </c>
      <c r="G44" s="281"/>
      <c r="H44" s="281">
        <v>-7.747461048406246</v>
      </c>
      <c r="I44" s="278"/>
    </row>
    <row r="45" spans="1:9" ht="12">
      <c r="A45" s="55" t="s">
        <v>63</v>
      </c>
      <c r="B45" s="50" t="s">
        <v>64</v>
      </c>
      <c r="C45" s="50"/>
      <c r="D45" s="282">
        <v>-6.885634056428424</v>
      </c>
      <c r="E45" s="282"/>
      <c r="F45" s="282">
        <v>-1.4188088638447671</v>
      </c>
      <c r="G45" s="282"/>
      <c r="H45" s="282">
        <v>-0.2867267321414957</v>
      </c>
      <c r="I45" s="278"/>
    </row>
    <row r="46" spans="1:9" ht="12">
      <c r="A46" s="139" t="s">
        <v>65</v>
      </c>
      <c r="B46" s="13" t="s">
        <v>66</v>
      </c>
      <c r="D46" s="281">
        <v>-18.24168103433467</v>
      </c>
      <c r="E46" s="281"/>
      <c r="F46" s="281">
        <v>-10.446703443009998</v>
      </c>
      <c r="G46" s="281"/>
      <c r="H46" s="281">
        <v>2.9500947442726355</v>
      </c>
      <c r="I46" s="278"/>
    </row>
    <row r="47" spans="1:9" ht="12">
      <c r="A47" s="55" t="s">
        <v>67</v>
      </c>
      <c r="B47" s="50" t="s">
        <v>68</v>
      </c>
      <c r="C47" s="50"/>
      <c r="D47" s="282">
        <v>-12.55411834761626</v>
      </c>
      <c r="E47" s="282"/>
      <c r="F47" s="282">
        <v>-7.844762969085162</v>
      </c>
      <c r="G47" s="282"/>
      <c r="H47" s="282">
        <v>2.7619620752494134</v>
      </c>
      <c r="I47" s="278"/>
    </row>
    <row r="48" spans="1:9" ht="12">
      <c r="A48" s="139" t="s">
        <v>69</v>
      </c>
      <c r="B48" s="13" t="s">
        <v>70</v>
      </c>
      <c r="D48" s="281">
        <v>-1.650125347704945</v>
      </c>
      <c r="E48" s="281"/>
      <c r="F48" s="281">
        <v>0.5059424395970735</v>
      </c>
      <c r="G48" s="281"/>
      <c r="H48" s="281">
        <v>-1.7178167084492935</v>
      </c>
      <c r="I48" s="278"/>
    </row>
    <row r="49" spans="1:9" ht="12">
      <c r="A49" s="55" t="s">
        <v>71</v>
      </c>
      <c r="B49" s="50" t="s">
        <v>72</v>
      </c>
      <c r="C49" s="50"/>
      <c r="D49" s="282">
        <v>-8.523530636063326</v>
      </c>
      <c r="E49" s="282"/>
      <c r="F49" s="282">
        <v>1.5468347173717145</v>
      </c>
      <c r="G49" s="282"/>
      <c r="H49" s="282">
        <v>2.1703623745370937</v>
      </c>
      <c r="I49" s="278"/>
    </row>
    <row r="50" spans="1:9" ht="12">
      <c r="A50" s="139" t="s">
        <v>73</v>
      </c>
      <c r="B50" s="13" t="s">
        <v>74</v>
      </c>
      <c r="D50" s="281">
        <v>24.270073834783055</v>
      </c>
      <c r="E50" s="281"/>
      <c r="F50" s="281">
        <v>43.16142102412079</v>
      </c>
      <c r="G50" s="281"/>
      <c r="H50" s="281">
        <v>19.285423139170877</v>
      </c>
      <c r="I50" s="278"/>
    </row>
    <row r="51" spans="1:9" ht="12">
      <c r="A51" s="55" t="s">
        <v>75</v>
      </c>
      <c r="B51" s="50" t="s">
        <v>76</v>
      </c>
      <c r="C51" s="50"/>
      <c r="D51" s="282">
        <v>-4.450324932324912</v>
      </c>
      <c r="E51" s="282"/>
      <c r="F51" s="282">
        <v>-8.67752367411171</v>
      </c>
      <c r="G51" s="282"/>
      <c r="H51" s="282">
        <v>-10.122925979347642</v>
      </c>
      <c r="I51" s="278"/>
    </row>
    <row r="52" spans="1:9" ht="12">
      <c r="A52" s="139" t="s">
        <v>77</v>
      </c>
      <c r="B52" s="13" t="s">
        <v>78</v>
      </c>
      <c r="D52" s="281">
        <v>-24.335893899551476</v>
      </c>
      <c r="E52" s="281"/>
      <c r="F52" s="281">
        <v>-9.611357023722366</v>
      </c>
      <c r="G52" s="281"/>
      <c r="H52" s="281">
        <v>-6.874242451719725</v>
      </c>
      <c r="I52" s="278"/>
    </row>
    <row r="53" spans="1:9" ht="12">
      <c r="A53" s="55" t="s">
        <v>79</v>
      </c>
      <c r="B53" s="50" t="s">
        <v>80</v>
      </c>
      <c r="C53" s="50"/>
      <c r="D53" s="282">
        <v>-6.035790616823789</v>
      </c>
      <c r="E53" s="282"/>
      <c r="F53" s="282">
        <v>15.642109492018008</v>
      </c>
      <c r="G53" s="282"/>
      <c r="H53" s="282">
        <v>8.334105912349399</v>
      </c>
      <c r="I53" s="278"/>
    </row>
    <row r="54" spans="1:9" ht="12">
      <c r="A54" s="139" t="s">
        <v>81</v>
      </c>
      <c r="B54" s="13" t="s">
        <v>82</v>
      </c>
      <c r="D54" s="281">
        <v>-28.86298247001966</v>
      </c>
      <c r="E54" s="281"/>
      <c r="F54" s="281">
        <v>-11.296641433312749</v>
      </c>
      <c r="G54" s="281"/>
      <c r="H54" s="281">
        <v>-3.5176800088163707</v>
      </c>
      <c r="I54" s="278"/>
    </row>
    <row r="55" spans="1:9" ht="12">
      <c r="A55" s="55" t="s">
        <v>83</v>
      </c>
      <c r="B55" s="50" t="s">
        <v>84</v>
      </c>
      <c r="C55" s="50"/>
      <c r="D55" s="282">
        <v>-6.986333395671895</v>
      </c>
      <c r="E55" s="282"/>
      <c r="F55" s="282">
        <v>-1.2230930709165033</v>
      </c>
      <c r="G55" s="282"/>
      <c r="H55" s="282">
        <v>2.988639335861487</v>
      </c>
      <c r="I55" s="278"/>
    </row>
    <row r="56" spans="1:9" ht="12">
      <c r="A56" s="139" t="s">
        <v>85</v>
      </c>
      <c r="B56" s="13" t="s">
        <v>86</v>
      </c>
      <c r="D56" s="281">
        <v>-35.43712925741291</v>
      </c>
      <c r="E56" s="281"/>
      <c r="F56" s="281">
        <v>0.33505338182564515</v>
      </c>
      <c r="G56" s="281"/>
      <c r="H56" s="281">
        <v>-3.5628676168032114</v>
      </c>
      <c r="I56" s="278"/>
    </row>
    <row r="57" spans="1:9" ht="12">
      <c r="A57" s="55" t="s">
        <v>87</v>
      </c>
      <c r="B57" s="50" t="s">
        <v>88</v>
      </c>
      <c r="C57" s="50"/>
      <c r="D57" s="282">
        <v>-22.34540580498222</v>
      </c>
      <c r="E57" s="282"/>
      <c r="F57" s="282">
        <v>0.0446541022739666</v>
      </c>
      <c r="G57" s="282"/>
      <c r="H57" s="282">
        <v>-0.4330781127086625</v>
      </c>
      <c r="I57" s="278"/>
    </row>
    <row r="58" spans="1:9" ht="12">
      <c r="A58" s="139" t="s">
        <v>89</v>
      </c>
      <c r="B58" s="13" t="s">
        <v>90</v>
      </c>
      <c r="D58" s="281">
        <v>-38.632829774387965</v>
      </c>
      <c r="E58" s="281"/>
      <c r="F58" s="281">
        <v>-21.04681975563856</v>
      </c>
      <c r="G58" s="281"/>
      <c r="H58" s="281">
        <v>-23.755108716950136</v>
      </c>
      <c r="I58" s="278"/>
    </row>
    <row r="59" spans="1:9" ht="12">
      <c r="A59" s="55" t="s">
        <v>91</v>
      </c>
      <c r="B59" s="50" t="s">
        <v>92</v>
      </c>
      <c r="C59" s="50"/>
      <c r="D59" s="282">
        <v>-10.89339037383098</v>
      </c>
      <c r="E59" s="282"/>
      <c r="F59" s="282">
        <v>-8.19537172580922</v>
      </c>
      <c r="G59" s="282"/>
      <c r="H59" s="282">
        <v>-22.22507337653856</v>
      </c>
      <c r="I59" s="278"/>
    </row>
    <row r="60" spans="1:9" ht="12">
      <c r="A60" s="139" t="s">
        <v>93</v>
      </c>
      <c r="B60" s="13" t="s">
        <v>94</v>
      </c>
      <c r="D60" s="281">
        <v>-35.09865103523838</v>
      </c>
      <c r="E60" s="281"/>
      <c r="F60" s="281">
        <v>-12.23145138376145</v>
      </c>
      <c r="G60" s="281"/>
      <c r="H60" s="281">
        <v>-12.93755055307393</v>
      </c>
      <c r="I60" s="278"/>
    </row>
    <row r="61" spans="1:9" ht="12">
      <c r="A61" s="55" t="s">
        <v>95</v>
      </c>
      <c r="B61" s="50" t="s">
        <v>96</v>
      </c>
      <c r="C61" s="50"/>
      <c r="D61" s="282">
        <v>3.6946483142653808</v>
      </c>
      <c r="E61" s="282"/>
      <c r="F61" s="282">
        <v>14.386054280651784</v>
      </c>
      <c r="G61" s="282"/>
      <c r="H61" s="282">
        <v>3.0025107015003494</v>
      </c>
      <c r="I61" s="278"/>
    </row>
    <row r="62" spans="1:9" ht="12">
      <c r="A62" s="139" t="s">
        <v>97</v>
      </c>
      <c r="B62" s="13" t="s">
        <v>98</v>
      </c>
      <c r="D62" s="281">
        <v>-23.17986298675573</v>
      </c>
      <c r="E62" s="281"/>
      <c r="F62" s="281">
        <v>-9.125368385275333</v>
      </c>
      <c r="G62" s="281"/>
      <c r="H62" s="281">
        <v>-8.596431717068931</v>
      </c>
      <c r="I62" s="278"/>
    </row>
    <row r="63" spans="1:9" ht="12">
      <c r="A63" s="59" t="s">
        <v>99</v>
      </c>
      <c r="B63" s="53" t="s">
        <v>100</v>
      </c>
      <c r="C63" s="53"/>
      <c r="D63" s="283">
        <v>-25.66410328011476</v>
      </c>
      <c r="E63" s="283"/>
      <c r="F63" s="283">
        <v>-12.941904665712489</v>
      </c>
      <c r="G63" s="283"/>
      <c r="H63" s="283">
        <v>-1.309239936288742</v>
      </c>
      <c r="I63" s="278"/>
    </row>
    <row r="65" ht="12">
      <c r="A65" s="141" t="s">
        <v>101</v>
      </c>
    </row>
    <row r="66" ht="13.5">
      <c r="A66" s="146" t="s">
        <v>179</v>
      </c>
    </row>
    <row r="67" ht="12">
      <c r="A67" s="131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43" t="s">
        <v>325</v>
      </c>
    </row>
    <row r="9" spans="1:8" s="18" customFormat="1" ht="12">
      <c r="A9" s="125"/>
      <c r="B9" s="125"/>
      <c r="C9" s="125"/>
      <c r="H9" s="126"/>
    </row>
    <row r="10" spans="1:8" s="151" customFormat="1" ht="12.75" customHeight="1">
      <c r="A10" s="103" t="s">
        <v>105</v>
      </c>
      <c r="B10" s="127"/>
      <c r="C10" s="18"/>
      <c r="D10" s="342" t="s">
        <v>112</v>
      </c>
      <c r="E10" s="342"/>
      <c r="F10" s="342"/>
      <c r="G10" s="342"/>
      <c r="H10" s="342"/>
    </row>
    <row r="11" spans="1:8" s="151" customFormat="1" ht="12">
      <c r="A11" s="69" t="s">
        <v>106</v>
      </c>
      <c r="B11" s="69" t="s">
        <v>1</v>
      </c>
      <c r="C11" s="69"/>
      <c r="D11" s="343"/>
      <c r="E11" s="343"/>
      <c r="F11" s="343"/>
      <c r="G11" s="343"/>
      <c r="H11" s="343"/>
    </row>
    <row r="12" spans="1:8" s="151" customFormat="1" ht="24.75" customHeight="1">
      <c r="A12" s="108" t="s">
        <v>107</v>
      </c>
      <c r="B12" s="170"/>
      <c r="C12" s="106"/>
      <c r="D12" s="170" t="s">
        <v>108</v>
      </c>
      <c r="E12" s="170"/>
      <c r="F12" s="61" t="s">
        <v>154</v>
      </c>
      <c r="G12" s="171"/>
      <c r="H12" s="171" t="s">
        <v>109</v>
      </c>
    </row>
    <row r="13" ht="12">
      <c r="B13" s="13" t="s">
        <v>2</v>
      </c>
    </row>
    <row r="14" spans="1:9" ht="12">
      <c r="A14" s="13" t="s">
        <v>3</v>
      </c>
      <c r="B14" s="130" t="s">
        <v>113</v>
      </c>
      <c r="C14" s="130"/>
      <c r="D14" s="281">
        <v>-8.311847299073872</v>
      </c>
      <c r="E14" s="281"/>
      <c r="F14" s="281">
        <v>-2.300644184181355</v>
      </c>
      <c r="G14" s="281"/>
      <c r="H14" s="281">
        <v>-1.1950194151598703</v>
      </c>
      <c r="I14" s="14"/>
    </row>
    <row r="15" spans="1:9" ht="12">
      <c r="A15" s="317" t="s">
        <v>4</v>
      </c>
      <c r="B15" s="318" t="s">
        <v>5</v>
      </c>
      <c r="C15" s="318"/>
      <c r="D15" s="328">
        <v>-8.309800542781677</v>
      </c>
      <c r="E15" s="328"/>
      <c r="F15" s="328">
        <v>-2.295619641545721</v>
      </c>
      <c r="G15" s="328"/>
      <c r="H15" s="328">
        <v>-1.1908038361033269</v>
      </c>
      <c r="I15" s="14"/>
    </row>
    <row r="16" spans="1:9" ht="12">
      <c r="A16" s="13" t="s">
        <v>6</v>
      </c>
      <c r="B16" s="13" t="s">
        <v>7</v>
      </c>
      <c r="D16" s="281">
        <v>-10.463591109342785</v>
      </c>
      <c r="E16" s="281"/>
      <c r="F16" s="281">
        <v>-2.4058332366106217</v>
      </c>
      <c r="G16" s="281"/>
      <c r="H16" s="281">
        <v>-1.081522519790712</v>
      </c>
      <c r="I16" s="14"/>
    </row>
    <row r="17" spans="1:9" ht="12">
      <c r="A17" s="49" t="s">
        <v>8</v>
      </c>
      <c r="B17" s="50" t="s">
        <v>136</v>
      </c>
      <c r="C17" s="50"/>
      <c r="D17" s="282">
        <v>-4.555041054121533</v>
      </c>
      <c r="E17" s="282"/>
      <c r="F17" s="282">
        <v>-2.6591632500359563</v>
      </c>
      <c r="G17" s="282"/>
      <c r="H17" s="282">
        <v>-1.4852998306642329</v>
      </c>
      <c r="I17" s="14"/>
    </row>
    <row r="18" spans="1:9" ht="12">
      <c r="A18" s="13" t="s">
        <v>9</v>
      </c>
      <c r="B18" s="13" t="s">
        <v>10</v>
      </c>
      <c r="D18" s="281">
        <v>-9.455619679870143</v>
      </c>
      <c r="E18" s="281"/>
      <c r="F18" s="281">
        <v>-5.087267980125654</v>
      </c>
      <c r="G18" s="281"/>
      <c r="H18" s="281">
        <v>-1.6532280171978053</v>
      </c>
      <c r="I18" s="14"/>
    </row>
    <row r="19" spans="1:9" ht="12">
      <c r="A19" s="49" t="s">
        <v>11</v>
      </c>
      <c r="B19" s="50" t="s">
        <v>12</v>
      </c>
      <c r="C19" s="50"/>
      <c r="D19" s="282">
        <v>-6.9331138942473665</v>
      </c>
      <c r="E19" s="282"/>
      <c r="F19" s="282">
        <v>-1.1762132554199223</v>
      </c>
      <c r="G19" s="282"/>
      <c r="H19" s="282">
        <v>-0.46157567268143573</v>
      </c>
      <c r="I19" s="14"/>
    </row>
    <row r="20" spans="1:9" ht="12">
      <c r="A20" s="13" t="s">
        <v>13</v>
      </c>
      <c r="B20" s="13" t="s">
        <v>14</v>
      </c>
      <c r="D20" s="281">
        <v>-6.045011374105225</v>
      </c>
      <c r="E20" s="281"/>
      <c r="F20" s="281">
        <v>-0.011830537755830317</v>
      </c>
      <c r="G20" s="281"/>
      <c r="H20" s="281">
        <v>0.549137678508349</v>
      </c>
      <c r="I20" s="14"/>
    </row>
    <row r="21" spans="1:9" ht="12">
      <c r="A21" s="65">
        <v>1561</v>
      </c>
      <c r="B21" s="50" t="s">
        <v>16</v>
      </c>
      <c r="C21" s="50"/>
      <c r="D21" s="282">
        <v>-10.17395901149385</v>
      </c>
      <c r="E21" s="282"/>
      <c r="F21" s="282">
        <v>-4.545541591999502</v>
      </c>
      <c r="G21" s="282"/>
      <c r="H21" s="282">
        <v>-2.671271679081466</v>
      </c>
      <c r="I21" s="14"/>
    </row>
    <row r="22" spans="1:9" ht="13.5">
      <c r="A22" s="13" t="s">
        <v>17</v>
      </c>
      <c r="B22" s="13" t="s">
        <v>213</v>
      </c>
      <c r="D22" s="281">
        <v>-2.0771376744023407</v>
      </c>
      <c r="E22" s="281"/>
      <c r="F22" s="281">
        <v>1.3004740457575048</v>
      </c>
      <c r="G22" s="281"/>
      <c r="H22" s="281">
        <v>-2.1778404104999205</v>
      </c>
      <c r="I22" s="14"/>
    </row>
    <row r="23" spans="1:9" ht="12">
      <c r="A23" s="49" t="s">
        <v>19</v>
      </c>
      <c r="B23" s="50" t="s">
        <v>20</v>
      </c>
      <c r="C23" s="50"/>
      <c r="D23" s="282">
        <v>-8.00555913539508</v>
      </c>
      <c r="E23" s="282"/>
      <c r="F23" s="282">
        <v>-4.403694194749042</v>
      </c>
      <c r="G23" s="282"/>
      <c r="H23" s="282">
        <v>-1.4090615196487577</v>
      </c>
      <c r="I23" s="14"/>
    </row>
    <row r="24" spans="1:9" ht="12">
      <c r="A24" s="13" t="s">
        <v>21</v>
      </c>
      <c r="B24" s="13" t="s">
        <v>22</v>
      </c>
      <c r="D24" s="281">
        <v>-5.631483875931009</v>
      </c>
      <c r="E24" s="281"/>
      <c r="F24" s="281">
        <v>-1.2578390955451102</v>
      </c>
      <c r="G24" s="281"/>
      <c r="H24" s="281">
        <v>-0.40846617929533036</v>
      </c>
      <c r="I24" s="14"/>
    </row>
    <row r="25" spans="1:9" ht="12">
      <c r="A25" s="49" t="s">
        <v>23</v>
      </c>
      <c r="B25" s="50" t="s">
        <v>24</v>
      </c>
      <c r="C25" s="50"/>
      <c r="D25" s="282">
        <v>-14.072776889272376</v>
      </c>
      <c r="E25" s="282"/>
      <c r="F25" s="282">
        <v>-7.0776628792231016</v>
      </c>
      <c r="G25" s="282"/>
      <c r="H25" s="282">
        <v>-3.820427816336558</v>
      </c>
      <c r="I25" s="14"/>
    </row>
    <row r="26" spans="1:9" ht="12">
      <c r="A26" s="13" t="s">
        <v>25</v>
      </c>
      <c r="B26" s="13" t="s">
        <v>26</v>
      </c>
      <c r="D26" s="281">
        <v>-4.829665710743214</v>
      </c>
      <c r="E26" s="281"/>
      <c r="F26" s="281">
        <v>-0.28238932362943947</v>
      </c>
      <c r="G26" s="281"/>
      <c r="H26" s="281">
        <v>-0.3987328314103977</v>
      </c>
      <c r="I26" s="14"/>
    </row>
    <row r="27" spans="1:9" ht="12">
      <c r="A27" s="49" t="s">
        <v>27</v>
      </c>
      <c r="B27" s="50" t="s">
        <v>28</v>
      </c>
      <c r="C27" s="50"/>
      <c r="D27" s="282">
        <v>-9.918916691559998</v>
      </c>
      <c r="E27" s="282"/>
      <c r="F27" s="282">
        <v>-5.3071107823906445</v>
      </c>
      <c r="G27" s="282"/>
      <c r="H27" s="282">
        <v>-2.9294042621256455</v>
      </c>
      <c r="I27" s="14"/>
    </row>
    <row r="28" spans="1:9" ht="12">
      <c r="A28" s="13" t="s">
        <v>29</v>
      </c>
      <c r="B28" s="13" t="s">
        <v>30</v>
      </c>
      <c r="D28" s="281">
        <v>-10.34566466731821</v>
      </c>
      <c r="E28" s="281"/>
      <c r="F28" s="281">
        <v>2.7635047727990747</v>
      </c>
      <c r="G28" s="281"/>
      <c r="H28" s="281">
        <v>1.8931821523352932</v>
      </c>
      <c r="I28" s="14"/>
    </row>
    <row r="29" spans="1:9" ht="12">
      <c r="A29" s="49" t="s">
        <v>31</v>
      </c>
      <c r="B29" s="50" t="s">
        <v>32</v>
      </c>
      <c r="C29" s="50"/>
      <c r="D29" s="282">
        <v>-10.020854628015652</v>
      </c>
      <c r="E29" s="282"/>
      <c r="F29" s="282">
        <v>-1.4510123555261378</v>
      </c>
      <c r="G29" s="282"/>
      <c r="H29" s="282">
        <v>-0.44750302764849925</v>
      </c>
      <c r="I29" s="14"/>
    </row>
    <row r="30" spans="1:9" ht="12">
      <c r="A30" s="13" t="s">
        <v>33</v>
      </c>
      <c r="B30" s="13" t="s">
        <v>34</v>
      </c>
      <c r="D30" s="281">
        <v>-8.727302280374005</v>
      </c>
      <c r="E30" s="281"/>
      <c r="F30" s="281">
        <v>-1.6307195835694066</v>
      </c>
      <c r="G30" s="281"/>
      <c r="H30" s="281">
        <v>1.7635081510399608</v>
      </c>
      <c r="I30" s="14"/>
    </row>
    <row r="31" spans="1:9" ht="12">
      <c r="A31" s="49" t="s">
        <v>35</v>
      </c>
      <c r="B31" s="50" t="s">
        <v>36</v>
      </c>
      <c r="C31" s="50"/>
      <c r="D31" s="282">
        <v>-4.499216329512523</v>
      </c>
      <c r="E31" s="282"/>
      <c r="F31" s="282">
        <v>1.9986679178410682</v>
      </c>
      <c r="G31" s="282"/>
      <c r="H31" s="282">
        <v>0.3567041352197986</v>
      </c>
      <c r="I31" s="14"/>
    </row>
    <row r="32" spans="1:9" ht="12">
      <c r="A32" s="13" t="s">
        <v>37</v>
      </c>
      <c r="B32" s="13" t="s">
        <v>38</v>
      </c>
      <c r="D32" s="281">
        <v>-5.952473691168947</v>
      </c>
      <c r="E32" s="281"/>
      <c r="F32" s="281">
        <v>2.055440949790821</v>
      </c>
      <c r="G32" s="281"/>
      <c r="H32" s="281">
        <v>0.7248675461853704</v>
      </c>
      <c r="I32" s="14"/>
    </row>
    <row r="33" spans="1:9" ht="12">
      <c r="A33" s="49" t="s">
        <v>39</v>
      </c>
      <c r="B33" s="50" t="s">
        <v>40</v>
      </c>
      <c r="C33" s="50"/>
      <c r="D33" s="282">
        <v>-9.651556612607592</v>
      </c>
      <c r="E33" s="282"/>
      <c r="F33" s="282">
        <v>-5.45694448026034</v>
      </c>
      <c r="G33" s="282"/>
      <c r="H33" s="282">
        <v>-4.0260433190831275</v>
      </c>
      <c r="I33" s="14"/>
    </row>
    <row r="34" spans="1:9" ht="12">
      <c r="A34" s="13" t="s">
        <v>41</v>
      </c>
      <c r="B34" s="13" t="s">
        <v>42</v>
      </c>
      <c r="D34" s="281">
        <v>-6.861771373738246</v>
      </c>
      <c r="E34" s="281"/>
      <c r="F34" s="281">
        <v>-2.5097807290612284</v>
      </c>
      <c r="G34" s="281"/>
      <c r="H34" s="281">
        <v>-1.3018390702775329</v>
      </c>
      <c r="I34" s="14"/>
    </row>
    <row r="35" spans="1:9" ht="12">
      <c r="A35" s="49" t="s">
        <v>43</v>
      </c>
      <c r="B35" s="50" t="s">
        <v>44</v>
      </c>
      <c r="C35" s="50"/>
      <c r="D35" s="282">
        <v>8.574712606353962</v>
      </c>
      <c r="E35" s="282"/>
      <c r="F35" s="282">
        <v>4.7070206094008915</v>
      </c>
      <c r="G35" s="282"/>
      <c r="H35" s="282">
        <v>0.6825714663271532</v>
      </c>
      <c r="I35" s="14"/>
    </row>
    <row r="36" spans="1:9" ht="12">
      <c r="A36" s="13" t="s">
        <v>45</v>
      </c>
      <c r="B36" s="13" t="s">
        <v>46</v>
      </c>
      <c r="D36" s="281">
        <v>-9.046623440120394</v>
      </c>
      <c r="E36" s="281"/>
      <c r="F36" s="281">
        <v>-2.76598421679356</v>
      </c>
      <c r="G36" s="281"/>
      <c r="H36" s="281">
        <v>-1.4870808012182657</v>
      </c>
      <c r="I36" s="14"/>
    </row>
    <row r="37" spans="1:9" ht="12">
      <c r="A37" s="49" t="s">
        <v>47</v>
      </c>
      <c r="B37" s="50" t="s">
        <v>48</v>
      </c>
      <c r="C37" s="50"/>
      <c r="D37" s="282">
        <v>-9.493510554357144</v>
      </c>
      <c r="E37" s="282"/>
      <c r="F37" s="282">
        <v>-2.569195659170531</v>
      </c>
      <c r="G37" s="282"/>
      <c r="H37" s="282">
        <v>-1.2220768749585775</v>
      </c>
      <c r="I37" s="14"/>
    </row>
    <row r="38" spans="1:9" ht="12">
      <c r="A38" s="13" t="s">
        <v>49</v>
      </c>
      <c r="B38" s="13" t="s">
        <v>50</v>
      </c>
      <c r="D38" s="281">
        <v>-7.727992318117183</v>
      </c>
      <c r="E38" s="281"/>
      <c r="F38" s="281">
        <v>-0.6890307052763278</v>
      </c>
      <c r="G38" s="281"/>
      <c r="H38" s="281">
        <v>-0.8318986115804283</v>
      </c>
      <c r="I38" s="14"/>
    </row>
    <row r="39" spans="1:9" ht="12">
      <c r="A39" s="49" t="s">
        <v>51</v>
      </c>
      <c r="B39" s="50" t="s">
        <v>52</v>
      </c>
      <c r="C39" s="50"/>
      <c r="D39" s="282">
        <v>-7.7411092966152335</v>
      </c>
      <c r="E39" s="282"/>
      <c r="F39" s="282">
        <v>0.5356058513070083</v>
      </c>
      <c r="G39" s="282"/>
      <c r="H39" s="282">
        <v>1.6399122221530726</v>
      </c>
      <c r="I39" s="14"/>
    </row>
    <row r="40" spans="1:9" ht="12">
      <c r="A40" s="13" t="s">
        <v>53</v>
      </c>
      <c r="B40" s="13" t="s">
        <v>54</v>
      </c>
      <c r="D40" s="281">
        <v>-14.814529470350358</v>
      </c>
      <c r="E40" s="281"/>
      <c r="F40" s="281">
        <v>-16.819423822843603</v>
      </c>
      <c r="G40" s="281"/>
      <c r="H40" s="281">
        <v>-8.830879228825028</v>
      </c>
      <c r="I40" s="14"/>
    </row>
    <row r="41" spans="1:9" ht="12">
      <c r="A41" s="49" t="s">
        <v>55</v>
      </c>
      <c r="B41" s="50" t="s">
        <v>56</v>
      </c>
      <c r="C41" s="50"/>
      <c r="D41" s="282">
        <v>-0.8071380560296326</v>
      </c>
      <c r="E41" s="282"/>
      <c r="F41" s="282">
        <v>0.5058247161719542</v>
      </c>
      <c r="G41" s="282"/>
      <c r="H41" s="282">
        <v>-1.8586817517151744</v>
      </c>
      <c r="I41" s="14"/>
    </row>
    <row r="42" spans="1:9" ht="12">
      <c r="A42" s="13" t="s">
        <v>57</v>
      </c>
      <c r="B42" s="13" t="s">
        <v>58</v>
      </c>
      <c r="D42" s="281">
        <v>-5.705508220333233</v>
      </c>
      <c r="E42" s="281"/>
      <c r="F42" s="281">
        <v>-3.3198843305939363</v>
      </c>
      <c r="G42" s="281"/>
      <c r="H42" s="281">
        <v>-1.7342153131884253</v>
      </c>
      <c r="I42" s="14"/>
    </row>
    <row r="43" spans="1:9" ht="12">
      <c r="A43" s="49" t="s">
        <v>59</v>
      </c>
      <c r="B43" s="50" t="s">
        <v>60</v>
      </c>
      <c r="C43" s="50"/>
      <c r="D43" s="282">
        <v>-7.986683515489757</v>
      </c>
      <c r="E43" s="282"/>
      <c r="F43" s="282">
        <v>-4.114550079604218</v>
      </c>
      <c r="G43" s="282"/>
      <c r="H43" s="282">
        <v>-1.125329492957694</v>
      </c>
      <c r="I43" s="14"/>
    </row>
    <row r="44" spans="1:9" ht="12">
      <c r="A44" s="13" t="s">
        <v>61</v>
      </c>
      <c r="B44" s="13" t="s">
        <v>62</v>
      </c>
      <c r="D44" s="281">
        <v>-17.539794860194757</v>
      </c>
      <c r="E44" s="281"/>
      <c r="F44" s="281">
        <v>-5.307482498370931</v>
      </c>
      <c r="G44" s="281"/>
      <c r="H44" s="281">
        <v>-0.9223547390162179</v>
      </c>
      <c r="I44" s="14"/>
    </row>
    <row r="45" spans="1:9" ht="12">
      <c r="A45" s="49" t="s">
        <v>63</v>
      </c>
      <c r="B45" s="50" t="s">
        <v>64</v>
      </c>
      <c r="C45" s="50"/>
      <c r="D45" s="282">
        <v>-8.180000444686886</v>
      </c>
      <c r="E45" s="282"/>
      <c r="F45" s="282">
        <v>-3.1699597926787115</v>
      </c>
      <c r="G45" s="282"/>
      <c r="H45" s="282">
        <v>-1.2556182145921357</v>
      </c>
      <c r="I45" s="14"/>
    </row>
    <row r="46" spans="1:9" ht="12">
      <c r="A46" s="13" t="s">
        <v>65</v>
      </c>
      <c r="B46" s="13" t="s">
        <v>66</v>
      </c>
      <c r="D46" s="281">
        <v>-6.958658894125513</v>
      </c>
      <c r="E46" s="281"/>
      <c r="F46" s="281">
        <v>-4.328893705373815</v>
      </c>
      <c r="G46" s="281"/>
      <c r="H46" s="281">
        <v>-2.4886157053170432</v>
      </c>
      <c r="I46" s="14"/>
    </row>
    <row r="47" spans="1:9" ht="12">
      <c r="A47" s="49" t="s">
        <v>67</v>
      </c>
      <c r="B47" s="50" t="s">
        <v>68</v>
      </c>
      <c r="C47" s="50"/>
      <c r="D47" s="282">
        <v>-12.907685229393683</v>
      </c>
      <c r="E47" s="282"/>
      <c r="F47" s="282">
        <v>-3.9628490554212137</v>
      </c>
      <c r="G47" s="282"/>
      <c r="H47" s="282">
        <v>-1.191142351247687</v>
      </c>
      <c r="I47" s="14"/>
    </row>
    <row r="48" spans="1:9" ht="12">
      <c r="A48" s="13" t="s">
        <v>69</v>
      </c>
      <c r="B48" s="13" t="s">
        <v>70</v>
      </c>
      <c r="D48" s="281">
        <v>-8.148907242623793</v>
      </c>
      <c r="E48" s="281"/>
      <c r="F48" s="281">
        <v>-4.415143824767098</v>
      </c>
      <c r="G48" s="281"/>
      <c r="H48" s="281">
        <v>-2.8128904864850868</v>
      </c>
      <c r="I48" s="14"/>
    </row>
    <row r="49" spans="1:9" ht="12">
      <c r="A49" s="49" t="s">
        <v>71</v>
      </c>
      <c r="B49" s="50" t="s">
        <v>72</v>
      </c>
      <c r="C49" s="50"/>
      <c r="D49" s="282">
        <v>-12.032695014187745</v>
      </c>
      <c r="E49" s="282"/>
      <c r="F49" s="282">
        <v>-4.982477331461532</v>
      </c>
      <c r="G49" s="282"/>
      <c r="H49" s="282">
        <v>-2.531125425454983</v>
      </c>
      <c r="I49" s="14"/>
    </row>
    <row r="50" spans="1:9" ht="12">
      <c r="A50" s="13" t="s">
        <v>73</v>
      </c>
      <c r="B50" s="13" t="s">
        <v>74</v>
      </c>
      <c r="D50" s="281">
        <v>-2.4539094847465193</v>
      </c>
      <c r="E50" s="281"/>
      <c r="F50" s="281">
        <v>0.21701750538656306</v>
      </c>
      <c r="G50" s="281"/>
      <c r="H50" s="281">
        <v>-1.421522347008053</v>
      </c>
      <c r="I50" s="14"/>
    </row>
    <row r="51" spans="1:9" ht="12">
      <c r="A51" s="49" t="s">
        <v>75</v>
      </c>
      <c r="B51" s="50" t="s">
        <v>76</v>
      </c>
      <c r="C51" s="50"/>
      <c r="D51" s="282">
        <v>-11.295032547613049</v>
      </c>
      <c r="E51" s="282"/>
      <c r="F51" s="282">
        <v>-3.2652657082957948</v>
      </c>
      <c r="G51" s="282"/>
      <c r="H51" s="282">
        <v>-2.7273432243277385</v>
      </c>
      <c r="I51" s="14"/>
    </row>
    <row r="52" spans="1:9" ht="12">
      <c r="A52" s="13" t="s">
        <v>77</v>
      </c>
      <c r="B52" s="13" t="s">
        <v>78</v>
      </c>
      <c r="D52" s="281">
        <v>-11.771694052191805</v>
      </c>
      <c r="E52" s="281"/>
      <c r="F52" s="281">
        <v>-6.649491234727312</v>
      </c>
      <c r="G52" s="281"/>
      <c r="H52" s="281">
        <v>-3.5690000427738844</v>
      </c>
      <c r="I52" s="14"/>
    </row>
    <row r="53" spans="1:9" ht="12">
      <c r="A53" s="49" t="s">
        <v>79</v>
      </c>
      <c r="B53" s="50" t="s">
        <v>80</v>
      </c>
      <c r="C53" s="50"/>
      <c r="D53" s="282">
        <v>-6.024939853429123</v>
      </c>
      <c r="E53" s="282"/>
      <c r="F53" s="282">
        <v>-2.2538409408976556</v>
      </c>
      <c r="G53" s="282"/>
      <c r="H53" s="282">
        <v>-1.6454035655388277</v>
      </c>
      <c r="I53" s="14"/>
    </row>
    <row r="54" spans="1:9" ht="12">
      <c r="A54" s="13" t="s">
        <v>81</v>
      </c>
      <c r="B54" s="13" t="s">
        <v>82</v>
      </c>
      <c r="D54" s="281">
        <v>-7.577521650878094</v>
      </c>
      <c r="E54" s="281"/>
      <c r="F54" s="281">
        <v>-0.4289762159635502</v>
      </c>
      <c r="G54" s="281"/>
      <c r="H54" s="281">
        <v>-2.1532060296363786</v>
      </c>
      <c r="I54" s="14"/>
    </row>
    <row r="55" spans="1:9" ht="12">
      <c r="A55" s="49" t="s">
        <v>83</v>
      </c>
      <c r="B55" s="50" t="s">
        <v>84</v>
      </c>
      <c r="C55" s="50"/>
      <c r="D55" s="282">
        <v>-10.115107264231538</v>
      </c>
      <c r="E55" s="282"/>
      <c r="F55" s="282">
        <v>-2.39816262350816</v>
      </c>
      <c r="G55" s="282"/>
      <c r="H55" s="282">
        <v>-2.1799492357648</v>
      </c>
      <c r="I55" s="14"/>
    </row>
    <row r="56" spans="1:9" ht="12">
      <c r="A56" s="13" t="s">
        <v>85</v>
      </c>
      <c r="B56" s="13" t="s">
        <v>86</v>
      </c>
      <c r="D56" s="281">
        <v>-13.000779561025288</v>
      </c>
      <c r="E56" s="281"/>
      <c r="F56" s="281">
        <v>4.142072439116307</v>
      </c>
      <c r="G56" s="281"/>
      <c r="H56" s="281">
        <v>-0.8543626134698612</v>
      </c>
      <c r="I56" s="14"/>
    </row>
    <row r="57" spans="1:9" ht="12">
      <c r="A57" s="49" t="s">
        <v>87</v>
      </c>
      <c r="B57" s="50" t="s">
        <v>88</v>
      </c>
      <c r="C57" s="50"/>
      <c r="D57" s="282">
        <v>-14.133316903791027</v>
      </c>
      <c r="E57" s="282"/>
      <c r="F57" s="282">
        <v>-4.078020075548173</v>
      </c>
      <c r="G57" s="282"/>
      <c r="H57" s="282">
        <v>-2.643133007383669</v>
      </c>
      <c r="I57" s="14"/>
    </row>
    <row r="58" spans="1:9" ht="12">
      <c r="A58" s="13" t="s">
        <v>89</v>
      </c>
      <c r="B58" s="13" t="s">
        <v>90</v>
      </c>
      <c r="D58" s="281">
        <v>-19.775481675298657</v>
      </c>
      <c r="E58" s="281"/>
      <c r="F58" s="281">
        <v>10.562171740077986</v>
      </c>
      <c r="G58" s="281"/>
      <c r="H58" s="281">
        <v>-0.014322950609935159</v>
      </c>
      <c r="I58" s="14"/>
    </row>
    <row r="59" spans="1:9" ht="12">
      <c r="A59" s="49" t="s">
        <v>91</v>
      </c>
      <c r="B59" s="50" t="s">
        <v>92</v>
      </c>
      <c r="C59" s="50"/>
      <c r="D59" s="282">
        <v>0.4123696010869482</v>
      </c>
      <c r="E59" s="282"/>
      <c r="F59" s="282">
        <v>-3.9069584795845658</v>
      </c>
      <c r="G59" s="282"/>
      <c r="H59" s="282">
        <v>-1.5990212569680695</v>
      </c>
      <c r="I59" s="14"/>
    </row>
    <row r="60" spans="1:9" ht="12">
      <c r="A60" s="13" t="s">
        <v>93</v>
      </c>
      <c r="B60" s="13" t="s">
        <v>94</v>
      </c>
      <c r="D60" s="281">
        <v>-11.460683160631968</v>
      </c>
      <c r="E60" s="281"/>
      <c r="F60" s="281">
        <v>-2.359431070149365</v>
      </c>
      <c r="G60" s="281"/>
      <c r="H60" s="281">
        <v>-3.50843307744374</v>
      </c>
      <c r="I60" s="14"/>
    </row>
    <row r="61" spans="1:9" ht="12">
      <c r="A61" s="49" t="s">
        <v>95</v>
      </c>
      <c r="B61" s="50" t="s">
        <v>96</v>
      </c>
      <c r="C61" s="50"/>
      <c r="D61" s="282">
        <v>-11.091190783347605</v>
      </c>
      <c r="E61" s="282"/>
      <c r="F61" s="282">
        <v>-5.048002650673777</v>
      </c>
      <c r="G61" s="282"/>
      <c r="H61" s="282">
        <v>-4.281129711453813</v>
      </c>
      <c r="I61" s="14"/>
    </row>
    <row r="62" spans="1:9" ht="12">
      <c r="A62" s="13" t="s">
        <v>97</v>
      </c>
      <c r="B62" s="13" t="s">
        <v>98</v>
      </c>
      <c r="D62" s="281">
        <v>-8.047599625225931</v>
      </c>
      <c r="E62" s="281"/>
      <c r="F62" s="281">
        <v>-3.5293006011498207</v>
      </c>
      <c r="G62" s="281"/>
      <c r="H62" s="281">
        <v>-1.7266056506376581</v>
      </c>
      <c r="I62" s="14"/>
    </row>
    <row r="63" spans="1:9" ht="12">
      <c r="A63" s="52" t="s">
        <v>99</v>
      </c>
      <c r="B63" s="53" t="s">
        <v>100</v>
      </c>
      <c r="C63" s="53"/>
      <c r="D63" s="283">
        <v>-7.668546866092585</v>
      </c>
      <c r="E63" s="283"/>
      <c r="F63" s="283">
        <v>-3.2092841821042994</v>
      </c>
      <c r="G63" s="283"/>
      <c r="H63" s="283">
        <v>-1.30853337840392</v>
      </c>
      <c r="I63" s="14"/>
    </row>
    <row r="64" spans="4:8" ht="12">
      <c r="D64" s="278"/>
      <c r="E64" s="278"/>
      <c r="F64" s="278"/>
      <c r="G64" s="278"/>
      <c r="H64" s="278"/>
    </row>
    <row r="65" ht="12">
      <c r="A65" s="18" t="s">
        <v>101</v>
      </c>
    </row>
    <row r="66" ht="12">
      <c r="A66" s="131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29.28125" style="15" customWidth="1"/>
    <col min="2" max="2" width="15.00390625" style="15" customWidth="1"/>
    <col min="3" max="3" width="11.7109375" style="163" customWidth="1"/>
    <col min="4" max="4" width="0.71875" style="15" customWidth="1"/>
    <col min="5" max="5" width="11.00390625" style="15" customWidth="1"/>
    <col min="6" max="6" width="1.28515625" style="15" customWidth="1"/>
    <col min="7" max="7" width="11.8515625" style="15" customWidth="1"/>
    <col min="8" max="8" width="1.57421875" style="15" customWidth="1"/>
    <col min="9" max="9" width="1.4218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325</v>
      </c>
      <c r="B9" s="17"/>
      <c r="C9" s="16"/>
      <c r="D9" s="17"/>
      <c r="E9" s="17"/>
      <c r="F9" s="17"/>
      <c r="G9" s="17"/>
    </row>
    <row r="10" spans="1:7" ht="12.75">
      <c r="A10" s="153"/>
      <c r="B10" s="153"/>
      <c r="C10" s="153"/>
      <c r="D10" s="154"/>
      <c r="E10" s="154"/>
      <c r="F10" s="154"/>
      <c r="G10" s="150"/>
    </row>
    <row r="11" spans="1:7" s="151" customFormat="1" ht="12.75" customHeight="1">
      <c r="A11" s="335" t="s">
        <v>116</v>
      </c>
      <c r="B11" s="344" t="s">
        <v>201</v>
      </c>
      <c r="C11" s="335" t="s">
        <v>142</v>
      </c>
      <c r="D11" s="18"/>
      <c r="E11" s="335" t="s">
        <v>147</v>
      </c>
      <c r="F11" s="69"/>
      <c r="G11" s="335" t="s">
        <v>165</v>
      </c>
    </row>
    <row r="12" spans="1:7" s="151" customFormat="1" ht="38.25" customHeight="1">
      <c r="A12" s="336"/>
      <c r="B12" s="343"/>
      <c r="C12" s="336"/>
      <c r="D12" s="37"/>
      <c r="E12" s="336"/>
      <c r="F12" s="172"/>
      <c r="G12" s="336"/>
    </row>
    <row r="13" spans="2:19" s="13" customFormat="1" ht="12">
      <c r="B13" s="155"/>
      <c r="C13" s="156"/>
      <c r="D13" s="157"/>
      <c r="E13" s="157"/>
      <c r="F13" s="158"/>
      <c r="Q13" s="196"/>
      <c r="R13" s="196"/>
      <c r="S13" s="196"/>
    </row>
    <row r="14" spans="1:19" s="13" customFormat="1" ht="12.75" customHeight="1">
      <c r="A14" s="141" t="s">
        <v>117</v>
      </c>
      <c r="B14" s="66" t="s">
        <v>124</v>
      </c>
      <c r="C14" s="284">
        <v>-13.796464952056464</v>
      </c>
      <c r="D14" s="278"/>
      <c r="E14" s="284">
        <v>40.50054130096111</v>
      </c>
      <c r="F14" s="285"/>
      <c r="G14" s="284">
        <v>-5.541812104403297</v>
      </c>
      <c r="Q14" s="196"/>
      <c r="R14" s="196" t="str">
        <f>A14</f>
        <v>Bienes de Consumo</v>
      </c>
      <c r="S14" s="197">
        <f>E14</f>
        <v>40.50054130096111</v>
      </c>
    </row>
    <row r="15" spans="2:19" s="13" customFormat="1" ht="12.75" customHeight="1">
      <c r="B15" s="66" t="s">
        <v>125</v>
      </c>
      <c r="C15" s="284">
        <v>-10.348507690742126</v>
      </c>
      <c r="D15" s="278"/>
      <c r="E15" s="284">
        <v>40.78916869143375</v>
      </c>
      <c r="F15" s="285"/>
      <c r="G15" s="284">
        <v>-4.140615402783817</v>
      </c>
      <c r="Q15" s="196"/>
      <c r="R15" s="196" t="str">
        <f>A18</f>
        <v>Bienes asociados a la construcción</v>
      </c>
      <c r="S15" s="197">
        <f>E18</f>
        <v>8.29458216478961</v>
      </c>
    </row>
    <row r="16" spans="2:19" s="13" customFormat="1" ht="12.75" customHeight="1">
      <c r="B16" s="66" t="s">
        <v>194</v>
      </c>
      <c r="C16" s="284">
        <v>-5.820790970272216</v>
      </c>
      <c r="D16" s="278"/>
      <c r="E16" s="284">
        <v>48.40251846568775</v>
      </c>
      <c r="F16" s="285"/>
      <c r="G16" s="284">
        <v>-2.785904887818532</v>
      </c>
      <c r="Q16" s="196"/>
      <c r="R16" s="196" t="str">
        <f>A22</f>
        <v>Bienes intermedios</v>
      </c>
      <c r="S16" s="197">
        <f>E22</f>
        <v>41.84756001765041</v>
      </c>
    </row>
    <row r="17" spans="2:19" s="13" customFormat="1" ht="4.5" customHeight="1">
      <c r="B17" s="159"/>
      <c r="C17" s="284"/>
      <c r="D17" s="278"/>
      <c r="E17" s="284"/>
      <c r="F17" s="285"/>
      <c r="G17" s="284"/>
      <c r="Q17" s="196"/>
      <c r="R17" s="196" t="str">
        <f>A26</f>
        <v>Bienes de Capital</v>
      </c>
      <c r="S17" s="197">
        <f>E26</f>
        <v>9.355313257053645</v>
      </c>
    </row>
    <row r="18" spans="1:19" s="13" customFormat="1" ht="12.75" customHeight="1">
      <c r="A18" s="63" t="s">
        <v>118</v>
      </c>
      <c r="B18" s="67" t="s">
        <v>124</v>
      </c>
      <c r="C18" s="286">
        <v>-9.015983607849643</v>
      </c>
      <c r="D18" s="280"/>
      <c r="E18" s="286">
        <v>8.29458216478961</v>
      </c>
      <c r="F18" s="287"/>
      <c r="G18" s="286">
        <v>-0.7027336428900454</v>
      </c>
      <c r="Q18" s="196"/>
      <c r="R18" s="196"/>
      <c r="S18" s="196"/>
    </row>
    <row r="19" spans="1:19" s="13" customFormat="1" ht="12.75" customHeight="1">
      <c r="A19" s="49"/>
      <c r="B19" s="67" t="s">
        <v>125</v>
      </c>
      <c r="C19" s="286">
        <v>-12.624439872181824</v>
      </c>
      <c r="D19" s="280"/>
      <c r="E19" s="286">
        <v>8.384211009302183</v>
      </c>
      <c r="F19" s="287"/>
      <c r="G19" s="286">
        <v>-1.0653300579590292</v>
      </c>
      <c r="Q19" s="196"/>
      <c r="R19" s="196"/>
      <c r="S19" s="196"/>
    </row>
    <row r="20" spans="1:7" s="13" customFormat="1" ht="12.75" customHeight="1">
      <c r="A20" s="49"/>
      <c r="B20" s="67" t="s">
        <v>194</v>
      </c>
      <c r="C20" s="286">
        <v>-8.926552866749326</v>
      </c>
      <c r="D20" s="280"/>
      <c r="E20" s="286">
        <v>4.85471523079183</v>
      </c>
      <c r="F20" s="287"/>
      <c r="G20" s="286">
        <v>-0.44312589274146175</v>
      </c>
    </row>
    <row r="21" spans="2:7" s="13" customFormat="1" ht="6" customHeight="1">
      <c r="B21" s="159"/>
      <c r="C21" s="284"/>
      <c r="D21" s="278"/>
      <c r="E21" s="284"/>
      <c r="F21" s="285"/>
      <c r="G21" s="284"/>
    </row>
    <row r="22" spans="1:7" s="13" customFormat="1" ht="12.75" customHeight="1">
      <c r="A22" s="141" t="s">
        <v>120</v>
      </c>
      <c r="B22" s="66" t="s">
        <v>124</v>
      </c>
      <c r="C22" s="284">
        <v>-10.153906171264193</v>
      </c>
      <c r="D22" s="278"/>
      <c r="E22" s="284">
        <v>41.84756001765041</v>
      </c>
      <c r="F22" s="285"/>
      <c r="G22" s="284">
        <v>-4.043452162826327</v>
      </c>
    </row>
    <row r="23" spans="2:7" s="13" customFormat="1" ht="12.75" customHeight="1">
      <c r="B23" s="66" t="s">
        <v>125</v>
      </c>
      <c r="C23" s="284">
        <v>-8.082835359416263</v>
      </c>
      <c r="D23" s="278"/>
      <c r="E23" s="284">
        <v>41.79206112299407</v>
      </c>
      <c r="F23" s="285"/>
      <c r="G23" s="284">
        <v>-3.2319210209973055</v>
      </c>
    </row>
    <row r="24" spans="2:7" s="13" customFormat="1" ht="12.75" customHeight="1">
      <c r="B24" s="66" t="s">
        <v>194</v>
      </c>
      <c r="C24" s="284">
        <v>-6.515841338139805</v>
      </c>
      <c r="D24" s="278"/>
      <c r="E24" s="284">
        <v>32.947106506946284</v>
      </c>
      <c r="F24" s="285"/>
      <c r="G24" s="284">
        <v>-2.1385584152860564</v>
      </c>
    </row>
    <row r="25" spans="2:7" s="13" customFormat="1" ht="4.5" customHeight="1">
      <c r="B25" s="159"/>
      <c r="C25" s="284"/>
      <c r="D25" s="278"/>
      <c r="E25" s="284"/>
      <c r="F25" s="285"/>
      <c r="G25" s="284"/>
    </row>
    <row r="26" spans="1:7" s="13" customFormat="1" ht="12.75" customHeight="1">
      <c r="A26" s="63" t="s">
        <v>119</v>
      </c>
      <c r="B26" s="67" t="s">
        <v>124</v>
      </c>
      <c r="C26" s="288">
        <v>-34.51058957976107</v>
      </c>
      <c r="D26" s="282"/>
      <c r="E26" s="288">
        <v>9.355313257053645</v>
      </c>
      <c r="F26" s="287"/>
      <c r="G26" s="288">
        <v>-4.214905629662187</v>
      </c>
    </row>
    <row r="27" spans="1:7" s="13" customFormat="1" ht="12.75" customHeight="1">
      <c r="A27" s="64"/>
      <c r="B27" s="67" t="s">
        <v>125</v>
      </c>
      <c r="C27" s="288">
        <v>-31.298282158383905</v>
      </c>
      <c r="D27" s="282"/>
      <c r="E27" s="288">
        <v>9.03254078157334</v>
      </c>
      <c r="F27" s="287"/>
      <c r="G27" s="288">
        <v>-3.618784083749745</v>
      </c>
    </row>
    <row r="28" spans="1:7" s="13" customFormat="1" ht="12.75" customHeight="1">
      <c r="A28" s="52"/>
      <c r="B28" s="68" t="s">
        <v>194</v>
      </c>
      <c r="C28" s="289">
        <v>-10.478191488599453</v>
      </c>
      <c r="D28" s="283"/>
      <c r="E28" s="289">
        <v>13.78129150723204</v>
      </c>
      <c r="F28" s="290"/>
      <c r="G28" s="289">
        <v>-1.5021688914540658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60" customFormat="1" ht="11.25">
      <c r="C31" s="161"/>
      <c r="J31" s="198" t="s">
        <v>229</v>
      </c>
    </row>
    <row r="32" ht="12.75">
      <c r="A32" s="162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1.71093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1.851562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1.28125" style="13" customWidth="1"/>
    <col min="13" max="13" width="10.28125" style="13" customWidth="1"/>
    <col min="14" max="14" width="0.85546875" style="13" customWidth="1"/>
    <col min="15" max="15" width="5.140625" style="13" customWidth="1"/>
    <col min="16" max="16" width="11.140625" style="13" customWidth="1"/>
    <col min="17" max="17" width="9.8515625" style="13" customWidth="1"/>
    <col min="18" max="18" width="0.85546875" style="13" customWidth="1"/>
    <col min="19" max="19" width="5.28125" style="13" customWidth="1"/>
    <col min="20" max="20" width="12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1.574218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185" t="s">
        <v>326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0"/>
    </row>
    <row r="11" spans="1:25" s="151" customFormat="1" ht="12">
      <c r="A11" s="169" t="s">
        <v>105</v>
      </c>
      <c r="B11" s="18"/>
      <c r="C11" s="340" t="s">
        <v>155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18"/>
      <c r="O11" s="340" t="s">
        <v>156</v>
      </c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s="151" customFormat="1" ht="12">
      <c r="A12" s="69" t="s">
        <v>106</v>
      </c>
      <c r="B12" s="69" t="s">
        <v>1</v>
      </c>
      <c r="C12" s="340" t="s">
        <v>157</v>
      </c>
      <c r="D12" s="340"/>
      <c r="E12" s="340"/>
      <c r="F12" s="18"/>
      <c r="G12" s="340" t="s">
        <v>158</v>
      </c>
      <c r="H12" s="340"/>
      <c r="I12" s="340"/>
      <c r="J12" s="18"/>
      <c r="K12" s="340" t="s">
        <v>159</v>
      </c>
      <c r="L12" s="340"/>
      <c r="M12" s="340"/>
      <c r="N12" s="18"/>
      <c r="O12" s="340" t="s">
        <v>157</v>
      </c>
      <c r="P12" s="340"/>
      <c r="Q12" s="340"/>
      <c r="R12" s="18"/>
      <c r="S12" s="340" t="s">
        <v>158</v>
      </c>
      <c r="T12" s="340"/>
      <c r="U12" s="340"/>
      <c r="V12" s="18"/>
      <c r="W12" s="340" t="s">
        <v>159</v>
      </c>
      <c r="X12" s="340"/>
      <c r="Y12" s="340"/>
    </row>
    <row r="13" spans="1:25" s="151" customFormat="1" ht="12">
      <c r="A13" s="173" t="s">
        <v>107</v>
      </c>
      <c r="B13" s="174"/>
      <c r="C13" s="175" t="s">
        <v>160</v>
      </c>
      <c r="D13" s="176" t="s">
        <v>161</v>
      </c>
      <c r="E13" s="176" t="s">
        <v>162</v>
      </c>
      <c r="F13" s="177"/>
      <c r="G13" s="174" t="s">
        <v>160</v>
      </c>
      <c r="H13" s="176" t="s">
        <v>161</v>
      </c>
      <c r="I13" s="176" t="s">
        <v>162</v>
      </c>
      <c r="J13" s="177"/>
      <c r="K13" s="174" t="s">
        <v>160</v>
      </c>
      <c r="L13" s="176" t="s">
        <v>161</v>
      </c>
      <c r="M13" s="176" t="s">
        <v>162</v>
      </c>
      <c r="N13" s="177"/>
      <c r="O13" s="174" t="s">
        <v>160</v>
      </c>
      <c r="P13" s="176" t="s">
        <v>161</v>
      </c>
      <c r="Q13" s="176" t="s">
        <v>162</v>
      </c>
      <c r="R13" s="177"/>
      <c r="S13" s="174" t="s">
        <v>160</v>
      </c>
      <c r="T13" s="176" t="s">
        <v>161</v>
      </c>
      <c r="U13" s="176" t="s">
        <v>162</v>
      </c>
      <c r="V13" s="177"/>
      <c r="W13" s="174" t="s">
        <v>160</v>
      </c>
      <c r="X13" s="176" t="s">
        <v>161</v>
      </c>
      <c r="Y13" s="176" t="s">
        <v>162</v>
      </c>
    </row>
    <row r="14" spans="1:25" ht="12">
      <c r="A14" s="151" t="s">
        <v>4</v>
      </c>
      <c r="B14" s="331" t="s">
        <v>5</v>
      </c>
      <c r="C14" s="332">
        <v>-6.355914157118924</v>
      </c>
      <c r="D14" s="332">
        <v>-1.7414656148392993</v>
      </c>
      <c r="E14" s="332">
        <v>-11.699996681967928</v>
      </c>
      <c r="F14" s="333"/>
      <c r="G14" s="333">
        <v>-3.216923679560757</v>
      </c>
      <c r="H14" s="333">
        <v>-1.38920544131228</v>
      </c>
      <c r="I14" s="333">
        <v>-6.465967796848759</v>
      </c>
      <c r="J14" s="333"/>
      <c r="K14" s="333">
        <v>-7.678501367798662</v>
      </c>
      <c r="L14" s="333">
        <v>-1.9341037185794607</v>
      </c>
      <c r="M14" s="333">
        <v>-13.266243801769395</v>
      </c>
      <c r="N14" s="332"/>
      <c r="O14" s="333">
        <v>-6.355914157118913</v>
      </c>
      <c r="P14" s="333">
        <v>-1.7414656148392693</v>
      </c>
      <c r="Q14" s="333">
        <v>-11.699996681967923</v>
      </c>
      <c r="R14" s="333"/>
      <c r="S14" s="333">
        <v>-3.2169236795607383</v>
      </c>
      <c r="T14" s="333">
        <v>-1.389205441312304</v>
      </c>
      <c r="U14" s="333">
        <v>-6.465967796848752</v>
      </c>
      <c r="V14" s="333"/>
      <c r="W14" s="333">
        <v>-7.678501367798649</v>
      </c>
      <c r="X14" s="333">
        <v>-1.934103718579461</v>
      </c>
      <c r="Y14" s="333">
        <v>-13.26624380176938</v>
      </c>
    </row>
    <row r="15" spans="1:25" ht="12">
      <c r="A15" s="49" t="s">
        <v>6</v>
      </c>
      <c r="B15" s="50" t="s">
        <v>7</v>
      </c>
      <c r="C15" s="280">
        <v>1.4593502091026611</v>
      </c>
      <c r="D15" s="280">
        <v>-3.582918237998045</v>
      </c>
      <c r="E15" s="280">
        <v>6.815410948620171</v>
      </c>
      <c r="F15" s="282"/>
      <c r="G15" s="282">
        <v>-4.8196448390677045</v>
      </c>
      <c r="H15" s="282">
        <v>-0.448178103893937</v>
      </c>
      <c r="I15" s="282">
        <v>-13.518334162933465</v>
      </c>
      <c r="J15" s="282"/>
      <c r="K15" s="282">
        <v>3.12762632145438</v>
      </c>
      <c r="L15" s="282">
        <v>-4.749602389541874</v>
      </c>
      <c r="M15" s="282">
        <v>10.257940827405076</v>
      </c>
      <c r="N15" s="280"/>
      <c r="O15" s="282">
        <v>0.05610761595585734</v>
      </c>
      <c r="P15" s="282">
        <v>-0.1322218552476746</v>
      </c>
      <c r="Q15" s="282">
        <v>0.27421563617784545</v>
      </c>
      <c r="R15" s="282"/>
      <c r="S15" s="282">
        <v>-0.13121738177852715</v>
      </c>
      <c r="T15" s="282">
        <v>-0.012689112262778846</v>
      </c>
      <c r="U15" s="282">
        <v>-0.34191921138412695</v>
      </c>
      <c r="V15" s="282"/>
      <c r="W15" s="282">
        <v>0.13503542666933127</v>
      </c>
      <c r="X15" s="282">
        <v>-0.19758990612019692</v>
      </c>
      <c r="Y15" s="282">
        <v>0.45858974866065716</v>
      </c>
    </row>
    <row r="16" spans="1:25" ht="12">
      <c r="A16" s="18" t="s">
        <v>8</v>
      </c>
      <c r="B16" s="189" t="s">
        <v>137</v>
      </c>
      <c r="C16" s="281">
        <v>4.169130000046795</v>
      </c>
      <c r="D16" s="281">
        <v>2.454544334924824</v>
      </c>
      <c r="E16" s="281">
        <v>9.597052459208143</v>
      </c>
      <c r="F16" s="281"/>
      <c r="G16" s="281">
        <v>0.7076419974803461</v>
      </c>
      <c r="H16" s="281">
        <v>-1.1409213963203158</v>
      </c>
      <c r="I16" s="281">
        <v>8.330717312823733</v>
      </c>
      <c r="J16" s="281"/>
      <c r="K16" s="281">
        <v>6.548483891345547</v>
      </c>
      <c r="L16" s="281">
        <v>5.182727610768345</v>
      </c>
      <c r="M16" s="281">
        <v>10.224148149587542</v>
      </c>
      <c r="N16" s="281"/>
      <c r="O16" s="281">
        <v>0.07980247464390083</v>
      </c>
      <c r="P16" s="281">
        <v>0.066534488245824</v>
      </c>
      <c r="Q16" s="281">
        <v>0.09516838751522957</v>
      </c>
      <c r="R16" s="281"/>
      <c r="S16" s="281">
        <v>0.018613680408882085</v>
      </c>
      <c r="T16" s="281">
        <v>-0.037740764286689966</v>
      </c>
      <c r="U16" s="281">
        <v>0.11879218341307178</v>
      </c>
      <c r="V16" s="281"/>
      <c r="W16" s="281">
        <v>0.1055838579487342</v>
      </c>
      <c r="X16" s="281">
        <v>0.12355878001792645</v>
      </c>
      <c r="Y16" s="281">
        <v>0.08809912918748704</v>
      </c>
    </row>
    <row r="17" spans="1:25" ht="12">
      <c r="A17" s="64" t="s">
        <v>9</v>
      </c>
      <c r="B17" s="190" t="s">
        <v>10</v>
      </c>
      <c r="C17" s="282">
        <v>0.5333472381030546</v>
      </c>
      <c r="D17" s="282">
        <v>4.716074772668422</v>
      </c>
      <c r="E17" s="282">
        <v>-3.58654468163756</v>
      </c>
      <c r="F17" s="282"/>
      <c r="G17" s="282">
        <v>-3.055147138446579</v>
      </c>
      <c r="H17" s="282">
        <v>-0.2144546438449524</v>
      </c>
      <c r="I17" s="282">
        <v>-5.680024075745993</v>
      </c>
      <c r="J17" s="282"/>
      <c r="K17" s="282">
        <v>2.7982521555684814</v>
      </c>
      <c r="L17" s="282">
        <v>7.668008615672628</v>
      </c>
      <c r="M17" s="282">
        <v>-2.195560887822434</v>
      </c>
      <c r="N17" s="282"/>
      <c r="O17" s="282">
        <v>0.01282715722191815</v>
      </c>
      <c r="P17" s="282">
        <v>0.10488028682151822</v>
      </c>
      <c r="Q17" s="282">
        <v>-0.09378136094520777</v>
      </c>
      <c r="R17" s="282"/>
      <c r="S17" s="282">
        <v>-0.09590880132758653</v>
      </c>
      <c r="T17" s="282">
        <v>-0.005052037254390127</v>
      </c>
      <c r="U17" s="282">
        <v>-0.25742036730656426</v>
      </c>
      <c r="V17" s="282"/>
      <c r="W17" s="282">
        <v>0.0586421379129229</v>
      </c>
      <c r="X17" s="282">
        <v>0.16499822248736914</v>
      </c>
      <c r="Y17" s="282">
        <v>-0.04481351456412825</v>
      </c>
    </row>
    <row r="18" spans="1:25" ht="12">
      <c r="A18" s="18" t="s">
        <v>11</v>
      </c>
      <c r="B18" s="189" t="s">
        <v>12</v>
      </c>
      <c r="C18" s="281">
        <v>-1.6090306890481965</v>
      </c>
      <c r="D18" s="281">
        <v>5.641476757449171</v>
      </c>
      <c r="E18" s="281">
        <v>-12.543251922523668</v>
      </c>
      <c r="F18" s="281"/>
      <c r="G18" s="281">
        <v>-0.8048357990239619</v>
      </c>
      <c r="H18" s="281">
        <v>3.5485027537269342</v>
      </c>
      <c r="I18" s="281">
        <v>-8.37643740462899</v>
      </c>
      <c r="J18" s="281"/>
      <c r="K18" s="281">
        <v>-2.2858009216028874</v>
      </c>
      <c r="L18" s="281">
        <v>7.593327827070873</v>
      </c>
      <c r="M18" s="281">
        <v>-15.540948051755121</v>
      </c>
      <c r="N18" s="281"/>
      <c r="O18" s="281">
        <v>-0.04648948741742594</v>
      </c>
      <c r="P18" s="281">
        <v>0.18263600179169043</v>
      </c>
      <c r="Q18" s="281">
        <v>-0.31184416884052957</v>
      </c>
      <c r="R18" s="281"/>
      <c r="S18" s="281">
        <v>-0.03584745052771215</v>
      </c>
      <c r="T18" s="281">
        <v>0.15680463916416687</v>
      </c>
      <c r="U18" s="281">
        <v>-0.37831552115138645</v>
      </c>
      <c r="V18" s="281"/>
      <c r="W18" s="281">
        <v>-0.05097342006601</v>
      </c>
      <c r="X18" s="281">
        <v>0.1967622218062009</v>
      </c>
      <c r="Y18" s="281">
        <v>-0.29195307416159333</v>
      </c>
    </row>
    <row r="19" spans="1:25" ht="12">
      <c r="A19" s="64" t="s">
        <v>13</v>
      </c>
      <c r="B19" s="190" t="s">
        <v>14</v>
      </c>
      <c r="C19" s="282">
        <v>0.20046252673517895</v>
      </c>
      <c r="D19" s="282">
        <v>3.3636673321992827</v>
      </c>
      <c r="E19" s="282">
        <v>-5.046288208554639</v>
      </c>
      <c r="F19" s="282"/>
      <c r="G19" s="282">
        <v>5.973734027324884</v>
      </c>
      <c r="H19" s="282">
        <v>5.485431302325949</v>
      </c>
      <c r="I19" s="282">
        <v>6.821518686079142</v>
      </c>
      <c r="J19" s="282"/>
      <c r="K19" s="282">
        <v>-3.172762946646346</v>
      </c>
      <c r="L19" s="282">
        <v>2.0900775630746216</v>
      </c>
      <c r="M19" s="282">
        <v>-11.674336539391483</v>
      </c>
      <c r="N19" s="282"/>
      <c r="O19" s="282">
        <v>0.007773129876028204</v>
      </c>
      <c r="P19" s="282">
        <v>0.15163331165965485</v>
      </c>
      <c r="Q19" s="282">
        <v>-0.1588341421408533</v>
      </c>
      <c r="R19" s="282"/>
      <c r="S19" s="282">
        <v>0.2881796591769452</v>
      </c>
      <c r="T19" s="282">
        <v>0.26236756088789887</v>
      </c>
      <c r="U19" s="282">
        <v>0.3340645468723558</v>
      </c>
      <c r="V19" s="282"/>
      <c r="W19" s="282">
        <v>-0.11037380051319103</v>
      </c>
      <c r="X19" s="282">
        <v>0.09107683268889165</v>
      </c>
      <c r="Y19" s="282">
        <v>-0.3063306823712141</v>
      </c>
    </row>
    <row r="20" spans="1:25" ht="12" customHeight="1">
      <c r="A20" s="141">
        <v>1561</v>
      </c>
      <c r="B20" s="189" t="s">
        <v>16</v>
      </c>
      <c r="C20" s="281">
        <v>-32.67677649552978</v>
      </c>
      <c r="D20" s="281">
        <v>-23.774269213332534</v>
      </c>
      <c r="E20" s="281">
        <v>-39.88455449589541</v>
      </c>
      <c r="F20" s="281"/>
      <c r="G20" s="281">
        <v>-26.10271473918605</v>
      </c>
      <c r="H20" s="281">
        <v>-29.77808790337866</v>
      </c>
      <c r="I20" s="281">
        <v>14.299242424242454</v>
      </c>
      <c r="J20" s="281"/>
      <c r="K20" s="281">
        <v>-34.56751852583626</v>
      </c>
      <c r="L20" s="281">
        <v>-18.708706744292524</v>
      </c>
      <c r="M20" s="281">
        <v>-41.77451213550544</v>
      </c>
      <c r="N20" s="281"/>
      <c r="O20" s="281">
        <v>-0.09219693427098409</v>
      </c>
      <c r="P20" s="281">
        <v>-0.05592483947484093</v>
      </c>
      <c r="Q20" s="281">
        <v>-0.13420435209430065</v>
      </c>
      <c r="R20" s="281"/>
      <c r="S20" s="281">
        <v>-0.05549354556966377</v>
      </c>
      <c r="T20" s="281">
        <v>-0.0906717402764812</v>
      </c>
      <c r="U20" s="281">
        <v>0.007040987476595175</v>
      </c>
      <c r="V20" s="281"/>
      <c r="W20" s="281">
        <v>-0.1076615980958758</v>
      </c>
      <c r="X20" s="281">
        <v>-0.036923040281199804</v>
      </c>
      <c r="Y20" s="281">
        <v>-0.1764710478164542</v>
      </c>
    </row>
    <row r="21" spans="1:25" ht="13.5">
      <c r="A21" s="64" t="s">
        <v>17</v>
      </c>
      <c r="B21" s="63" t="s">
        <v>213</v>
      </c>
      <c r="C21" s="282">
        <v>0.48233384336966445</v>
      </c>
      <c r="D21" s="282">
        <v>-1.4600377595972325</v>
      </c>
      <c r="E21" s="282">
        <v>6.025322517884413</v>
      </c>
      <c r="F21" s="282"/>
      <c r="G21" s="282">
        <v>3.756305548883021</v>
      </c>
      <c r="H21" s="282">
        <v>-0.1989979034149436</v>
      </c>
      <c r="I21" s="282">
        <v>25.314739492543104</v>
      </c>
      <c r="J21" s="282"/>
      <c r="K21" s="282">
        <v>-0.660066006600657</v>
      </c>
      <c r="L21" s="282">
        <v>-1.9881248232860638</v>
      </c>
      <c r="M21" s="282">
        <v>2.4994689513559543</v>
      </c>
      <c r="N21" s="282"/>
      <c r="O21" s="282">
        <v>0.006953268710554381</v>
      </c>
      <c r="P21" s="282">
        <v>-0.029044156936210062</v>
      </c>
      <c r="Q21" s="282">
        <v>0.0486425868546002</v>
      </c>
      <c r="R21" s="282"/>
      <c r="S21" s="282">
        <v>0.04725185509641265</v>
      </c>
      <c r="T21" s="282">
        <v>-0.003305071101002828</v>
      </c>
      <c r="U21" s="282">
        <v>0.13712439683309427</v>
      </c>
      <c r="V21" s="282"/>
      <c r="W21" s="282">
        <v>-0.010026201390887229</v>
      </c>
      <c r="X21" s="282">
        <v>-0.04311991417454811</v>
      </c>
      <c r="Y21" s="282">
        <v>0.02216501420924387</v>
      </c>
    </row>
    <row r="22" spans="1:25" ht="12">
      <c r="A22" s="18" t="s">
        <v>19</v>
      </c>
      <c r="B22" s="189" t="s">
        <v>20</v>
      </c>
      <c r="C22" s="281">
        <v>2.1280714515364174</v>
      </c>
      <c r="D22" s="281">
        <v>7.315377461121475</v>
      </c>
      <c r="E22" s="281">
        <v>-1.4906020871941594</v>
      </c>
      <c r="F22" s="281"/>
      <c r="G22" s="281">
        <v>3.485636725495378</v>
      </c>
      <c r="H22" s="281">
        <v>7.965634540437683</v>
      </c>
      <c r="I22" s="281">
        <v>0.5157064346697382</v>
      </c>
      <c r="J22" s="281"/>
      <c r="K22" s="281">
        <v>1.4705847610587464</v>
      </c>
      <c r="L22" s="281">
        <v>7.014220695273354</v>
      </c>
      <c r="M22" s="281">
        <v>-2.4926605276924807</v>
      </c>
      <c r="N22" s="281"/>
      <c r="O22" s="281">
        <v>0.07984352990735612</v>
      </c>
      <c r="P22" s="281">
        <v>0.2101764837447575</v>
      </c>
      <c r="Q22" s="281">
        <v>-0.07109759656369918</v>
      </c>
      <c r="R22" s="281"/>
      <c r="S22" s="281">
        <v>0.14394629877892032</v>
      </c>
      <c r="T22" s="281">
        <v>0.2049104736537242</v>
      </c>
      <c r="U22" s="281">
        <v>0.03557330692645255</v>
      </c>
      <c r="V22" s="281"/>
      <c r="W22" s="281">
        <v>0.05283436792205258</v>
      </c>
      <c r="X22" s="281">
        <v>0.21305627054567877</v>
      </c>
      <c r="Y22" s="281">
        <v>-0.10301813025297227</v>
      </c>
    </row>
    <row r="23" spans="1:25" ht="12">
      <c r="A23" s="64" t="s">
        <v>21</v>
      </c>
      <c r="B23" s="190" t="s">
        <v>22</v>
      </c>
      <c r="C23" s="282">
        <v>-2.3969523175300322</v>
      </c>
      <c r="D23" s="282">
        <v>-4.8625563038597885</v>
      </c>
      <c r="E23" s="282">
        <v>1.9069510626420705</v>
      </c>
      <c r="F23" s="282"/>
      <c r="G23" s="282">
        <v>-1.1956483161338238</v>
      </c>
      <c r="H23" s="282">
        <v>-2.2337570146304553</v>
      </c>
      <c r="I23" s="282">
        <v>0.10740844607051159</v>
      </c>
      <c r="J23" s="282"/>
      <c r="K23" s="282">
        <v>-3.9544498641795767</v>
      </c>
      <c r="L23" s="282">
        <v>-7.431417001674201</v>
      </c>
      <c r="M23" s="282">
        <v>5.862408208859171</v>
      </c>
      <c r="N23" s="282"/>
      <c r="O23" s="282">
        <v>-0.06939597841009107</v>
      </c>
      <c r="P23" s="282">
        <v>-0.16678889295651744</v>
      </c>
      <c r="Q23" s="282">
        <v>0.04339664846673708</v>
      </c>
      <c r="R23" s="282"/>
      <c r="S23" s="282">
        <v>-0.06592489035353687</v>
      </c>
      <c r="T23" s="282">
        <v>-0.10711353219243294</v>
      </c>
      <c r="U23" s="282">
        <v>0.007294116638478302</v>
      </c>
      <c r="V23" s="282"/>
      <c r="W23" s="282">
        <v>-0.07085849213976406</v>
      </c>
      <c r="X23" s="282">
        <v>-0.19942314798031255</v>
      </c>
      <c r="Y23" s="282">
        <v>0.05420008263469071</v>
      </c>
    </row>
    <row r="24" spans="1:25" ht="12">
      <c r="A24" s="18" t="s">
        <v>23</v>
      </c>
      <c r="B24" s="189" t="s">
        <v>24</v>
      </c>
      <c r="C24" s="281">
        <v>-2.7949034114262195</v>
      </c>
      <c r="D24" s="281">
        <v>2.0526442888191276</v>
      </c>
      <c r="E24" s="281">
        <v>-30.482758620689655</v>
      </c>
      <c r="F24" s="281"/>
      <c r="G24" s="281">
        <v>57.396449704142015</v>
      </c>
      <c r="H24" s="281">
        <v>89.77900552486189</v>
      </c>
      <c r="I24" s="281">
        <v>-23.448275862068968</v>
      </c>
      <c r="J24" s="281"/>
      <c r="K24" s="281">
        <v>-9.79582473044276</v>
      </c>
      <c r="L24" s="281">
        <v>-6.350886477904205</v>
      </c>
      <c r="M24" s="281">
        <v>-32.24137931034483</v>
      </c>
      <c r="N24" s="281"/>
      <c r="O24" s="281">
        <v>-0.0060911081780056706</v>
      </c>
      <c r="P24" s="281">
        <v>0.007094118791890388</v>
      </c>
      <c r="Q24" s="281">
        <v>-0.02136117574737531</v>
      </c>
      <c r="R24" s="281"/>
      <c r="S24" s="281">
        <v>0.04396575486188991</v>
      </c>
      <c r="T24" s="281">
        <v>0.0767248648447095</v>
      </c>
      <c r="U24" s="281">
        <v>-0.014268491177735891</v>
      </c>
      <c r="V24" s="281"/>
      <c r="W24" s="281">
        <v>-0.027182145993072167</v>
      </c>
      <c r="X24" s="281">
        <v>-0.030984369466741102</v>
      </c>
      <c r="Y24" s="281">
        <v>-0.02348361278826395</v>
      </c>
    </row>
    <row r="25" spans="1:25" ht="12">
      <c r="A25" s="64" t="s">
        <v>25</v>
      </c>
      <c r="B25" s="190" t="s">
        <v>26</v>
      </c>
      <c r="C25" s="282">
        <v>-11.081264268134749</v>
      </c>
      <c r="D25" s="282">
        <v>-19.96201613920061</v>
      </c>
      <c r="E25" s="282">
        <v>-4.359867556028185</v>
      </c>
      <c r="F25" s="282"/>
      <c r="G25" s="282">
        <v>-11.40522499712281</v>
      </c>
      <c r="H25" s="282">
        <v>-17.83753159592085</v>
      </c>
      <c r="I25" s="282">
        <v>-4.894966091415354</v>
      </c>
      <c r="J25" s="282"/>
      <c r="K25" s="282">
        <v>-11.021900273196062</v>
      </c>
      <c r="L25" s="282">
        <v>-20.430976430976433</v>
      </c>
      <c r="M25" s="282">
        <v>-4.276198496331873</v>
      </c>
      <c r="N25" s="282"/>
      <c r="O25" s="282">
        <v>-0.48730209050849355</v>
      </c>
      <c r="P25" s="282">
        <v>-0.7047102867348052</v>
      </c>
      <c r="Q25" s="282">
        <v>-0.23551743377939421</v>
      </c>
      <c r="R25" s="282"/>
      <c r="S25" s="282">
        <v>-0.2620192796193561</v>
      </c>
      <c r="T25" s="282">
        <v>-0.3220870480096367</v>
      </c>
      <c r="U25" s="282">
        <v>-0.1552397851420829</v>
      </c>
      <c r="V25" s="282"/>
      <c r="W25" s="282">
        <v>-0.5822231062293626</v>
      </c>
      <c r="X25" s="282">
        <v>-0.9139528315758997</v>
      </c>
      <c r="Y25" s="282">
        <v>-0.25953996760990167</v>
      </c>
    </row>
    <row r="26" spans="1:25" ht="12">
      <c r="A26" s="18" t="s">
        <v>27</v>
      </c>
      <c r="B26" s="189" t="s">
        <v>28</v>
      </c>
      <c r="C26" s="281">
        <v>-22.472883888547067</v>
      </c>
      <c r="D26" s="281">
        <v>-14.588807116491287</v>
      </c>
      <c r="E26" s="281">
        <v>-27.374738072498683</v>
      </c>
      <c r="F26" s="281"/>
      <c r="G26" s="281">
        <v>-18.126314709353053</v>
      </c>
      <c r="H26" s="281">
        <v>-12.484847058269677</v>
      </c>
      <c r="I26" s="281">
        <v>-24.881272811826214</v>
      </c>
      <c r="J26" s="281"/>
      <c r="K26" s="281">
        <v>-24.114239493173038</v>
      </c>
      <c r="L26" s="281">
        <v>-15.931729743535817</v>
      </c>
      <c r="M26" s="281">
        <v>-28.00710497348142</v>
      </c>
      <c r="N26" s="281"/>
      <c r="O26" s="281">
        <v>-0.38170048830966263</v>
      </c>
      <c r="P26" s="281">
        <v>-0.17702469292767414</v>
      </c>
      <c r="Q26" s="281">
        <v>-0.6187395042047437</v>
      </c>
      <c r="R26" s="281"/>
      <c r="S26" s="281">
        <v>-0.2846845579419147</v>
      </c>
      <c r="T26" s="281">
        <v>-0.1669533059020878</v>
      </c>
      <c r="U26" s="281">
        <v>-0.4939695690864802</v>
      </c>
      <c r="V26" s="281"/>
      <c r="W26" s="281">
        <v>-0.42257733379674856</v>
      </c>
      <c r="X26" s="281">
        <v>-0.18253236323629046</v>
      </c>
      <c r="Y26" s="281">
        <v>-0.6560760485391454</v>
      </c>
    </row>
    <row r="27" spans="1:25" ht="12">
      <c r="A27" s="64" t="s">
        <v>29</v>
      </c>
      <c r="B27" s="190" t="s">
        <v>30</v>
      </c>
      <c r="C27" s="282">
        <v>-11.157348284329792</v>
      </c>
      <c r="D27" s="282">
        <v>-7.410775477363685</v>
      </c>
      <c r="E27" s="282">
        <v>-14.027045166766229</v>
      </c>
      <c r="F27" s="282"/>
      <c r="G27" s="282">
        <v>-3.4170656354857165</v>
      </c>
      <c r="H27" s="282">
        <v>-4.8701917873176015</v>
      </c>
      <c r="I27" s="282">
        <v>-1.9858775273997487</v>
      </c>
      <c r="J27" s="282"/>
      <c r="K27" s="282">
        <v>-13.144348594514089</v>
      </c>
      <c r="L27" s="282">
        <v>-8.185533306089088</v>
      </c>
      <c r="M27" s="282">
        <v>-16.701421127668105</v>
      </c>
      <c r="N27" s="282"/>
      <c r="O27" s="282">
        <v>-0.31884264058251777</v>
      </c>
      <c r="P27" s="282">
        <v>-0.17116856741515252</v>
      </c>
      <c r="Q27" s="282">
        <v>-0.48986685432250143</v>
      </c>
      <c r="R27" s="282"/>
      <c r="S27" s="282">
        <v>-0.06728825323135287</v>
      </c>
      <c r="T27" s="282">
        <v>-0.07435623055565738</v>
      </c>
      <c r="U27" s="282">
        <v>-0.05472386028166998</v>
      </c>
      <c r="V27" s="282"/>
      <c r="W27" s="282">
        <v>-0.4248329638662752</v>
      </c>
      <c r="X27" s="282">
        <v>-0.22411166570679772</v>
      </c>
      <c r="Y27" s="282">
        <v>-0.6200804003455128</v>
      </c>
    </row>
    <row r="28" spans="1:25" ht="12">
      <c r="A28" s="18" t="s">
        <v>31</v>
      </c>
      <c r="B28" s="189" t="s">
        <v>32</v>
      </c>
      <c r="C28" s="281">
        <v>-14.169255970744343</v>
      </c>
      <c r="D28" s="281">
        <v>-5.9315574497976975</v>
      </c>
      <c r="E28" s="281">
        <v>-21.41780634823438</v>
      </c>
      <c r="F28" s="281"/>
      <c r="G28" s="281">
        <v>-18.122748372976403</v>
      </c>
      <c r="H28" s="281">
        <v>-13.126730421929834</v>
      </c>
      <c r="I28" s="281">
        <v>-25.300954841902634</v>
      </c>
      <c r="J28" s="281"/>
      <c r="K28" s="281">
        <v>-12.900037750529847</v>
      </c>
      <c r="L28" s="281">
        <v>-2.7570597714145384</v>
      </c>
      <c r="M28" s="281">
        <v>-20.521791423249535</v>
      </c>
      <c r="N28" s="281"/>
      <c r="O28" s="281">
        <v>-1.3024458057433543</v>
      </c>
      <c r="P28" s="281">
        <v>-0.4755633850632383</v>
      </c>
      <c r="Q28" s="281">
        <v>-2.260074405124897</v>
      </c>
      <c r="R28" s="281"/>
      <c r="S28" s="281">
        <v>-1.3656554792674767</v>
      </c>
      <c r="T28" s="281">
        <v>-0.9113380979218928</v>
      </c>
      <c r="U28" s="281">
        <v>-2.173272968852284</v>
      </c>
      <c r="V28" s="281"/>
      <c r="W28" s="281">
        <v>-1.2758129419637598</v>
      </c>
      <c r="X28" s="281">
        <v>-0.23725425831038663</v>
      </c>
      <c r="Y28" s="281">
        <v>-2.2860491375042202</v>
      </c>
    </row>
    <row r="29" spans="1:25" ht="12">
      <c r="A29" s="64" t="s">
        <v>33</v>
      </c>
      <c r="B29" s="190" t="s">
        <v>34</v>
      </c>
      <c r="C29" s="282">
        <v>0.5068128946493777</v>
      </c>
      <c r="D29" s="282">
        <v>-10.734857741316105</v>
      </c>
      <c r="E29" s="282">
        <v>2.4357553612076144</v>
      </c>
      <c r="F29" s="282"/>
      <c r="G29" s="282">
        <v>-2.5574675464699936</v>
      </c>
      <c r="H29" s="282">
        <v>1.8946570670708596</v>
      </c>
      <c r="I29" s="282">
        <v>-6.2782044177024705</v>
      </c>
      <c r="J29" s="282"/>
      <c r="K29" s="282">
        <v>1.0399081639543617</v>
      </c>
      <c r="L29" s="282">
        <v>-21.521035598705506</v>
      </c>
      <c r="M29" s="282">
        <v>3.3459862224096693</v>
      </c>
      <c r="N29" s="282"/>
      <c r="O29" s="282">
        <v>0.0017758267592494234</v>
      </c>
      <c r="P29" s="282">
        <v>-0.010265607192970783</v>
      </c>
      <c r="Q29" s="282">
        <v>0.01572124540864519</v>
      </c>
      <c r="R29" s="282"/>
      <c r="S29" s="282">
        <v>-0.0044796722737286245</v>
      </c>
      <c r="T29" s="282">
        <v>0.0023607650721449063</v>
      </c>
      <c r="U29" s="282">
        <v>-0.016639578682271394</v>
      </c>
      <c r="V29" s="282"/>
      <c r="W29" s="282">
        <v>0.004411528611990442</v>
      </c>
      <c r="X29" s="282">
        <v>-0.017170504746152372</v>
      </c>
      <c r="Y29" s="282">
        <v>0.02540499928912188</v>
      </c>
    </row>
    <row r="30" spans="1:25" ht="12">
      <c r="A30" s="18" t="s">
        <v>35</v>
      </c>
      <c r="B30" s="189" t="s">
        <v>36</v>
      </c>
      <c r="C30" s="281">
        <v>-3.736068776665713</v>
      </c>
      <c r="D30" s="281">
        <v>-6.384018140779113</v>
      </c>
      <c r="E30" s="281">
        <v>-2.1034681280226675</v>
      </c>
      <c r="F30" s="281"/>
      <c r="G30" s="281">
        <v>-3.4719806076762394</v>
      </c>
      <c r="H30" s="281">
        <v>10.63496094707248</v>
      </c>
      <c r="I30" s="281">
        <v>-20.70787628042863</v>
      </c>
      <c r="J30" s="281"/>
      <c r="K30" s="281">
        <v>-3.791809142003688</v>
      </c>
      <c r="L30" s="281">
        <v>-12.09597786031199</v>
      </c>
      <c r="M30" s="281">
        <v>0.5982608457341998</v>
      </c>
      <c r="N30" s="281"/>
      <c r="O30" s="281">
        <v>-0.046649087532500584</v>
      </c>
      <c r="P30" s="281">
        <v>-0.056653261737720485</v>
      </c>
      <c r="Q30" s="281">
        <v>-0.035063058984168595</v>
      </c>
      <c r="R30" s="281"/>
      <c r="S30" s="281">
        <v>-0.02548721165294555</v>
      </c>
      <c r="T30" s="281">
        <v>0.06708226369884146</v>
      </c>
      <c r="U30" s="281">
        <v>-0.19004337957759876</v>
      </c>
      <c r="V30" s="281"/>
      <c r="W30" s="281">
        <v>-0.055565465773336715</v>
      </c>
      <c r="X30" s="281">
        <v>-0.12431965940833643</v>
      </c>
      <c r="Y30" s="281">
        <v>0.011313735275697482</v>
      </c>
    </row>
    <row r="31" spans="1:25" ht="12">
      <c r="A31" s="64" t="s">
        <v>37</v>
      </c>
      <c r="B31" s="190" t="s">
        <v>38</v>
      </c>
      <c r="C31" s="282">
        <v>-9.241531664212088</v>
      </c>
      <c r="D31" s="282">
        <v>0.07646891449708537</v>
      </c>
      <c r="E31" s="282">
        <v>-21.07998192498869</v>
      </c>
      <c r="F31" s="282"/>
      <c r="G31" s="282">
        <v>6.472353193313318</v>
      </c>
      <c r="H31" s="282">
        <v>13.111697289430602</v>
      </c>
      <c r="I31" s="282">
        <v>-11.029852535667207</v>
      </c>
      <c r="J31" s="282"/>
      <c r="K31" s="282">
        <v>-16.034092042814574</v>
      </c>
      <c r="L31" s="282">
        <v>-8.293423665459642</v>
      </c>
      <c r="M31" s="282">
        <v>-23.41379214343384</v>
      </c>
      <c r="N31" s="282"/>
      <c r="O31" s="282">
        <v>-0.06932367849159168</v>
      </c>
      <c r="P31" s="282">
        <v>0.0005981315844143016</v>
      </c>
      <c r="Q31" s="282">
        <v>-0.1503014854623013</v>
      </c>
      <c r="R31" s="282"/>
      <c r="S31" s="282">
        <v>0.04942999816373982</v>
      </c>
      <c r="T31" s="282">
        <v>0.11343476171656286</v>
      </c>
      <c r="U31" s="282">
        <v>-0.06434809746822082</v>
      </c>
      <c r="V31" s="282"/>
      <c r="W31" s="282">
        <v>-0.11935954036770555</v>
      </c>
      <c r="X31" s="282">
        <v>-0.06110806200385051</v>
      </c>
      <c r="Y31" s="282">
        <v>-0.176022445231105</v>
      </c>
    </row>
    <row r="32" spans="1:25" ht="12">
      <c r="A32" s="18" t="s">
        <v>39</v>
      </c>
      <c r="B32" s="189" t="s">
        <v>40</v>
      </c>
      <c r="C32" s="281">
        <v>-12.51071122536419</v>
      </c>
      <c r="D32" s="281">
        <v>-3.6320054193480944</v>
      </c>
      <c r="E32" s="281">
        <v>-27.27495920165216</v>
      </c>
      <c r="F32" s="281"/>
      <c r="G32" s="281">
        <v>-16.93308181096107</v>
      </c>
      <c r="H32" s="281">
        <v>-3.499174236168434</v>
      </c>
      <c r="I32" s="281">
        <v>-51.719529579472564</v>
      </c>
      <c r="J32" s="281"/>
      <c r="K32" s="281">
        <v>-11.274271676220337</v>
      </c>
      <c r="L32" s="281">
        <v>-3.6768549820513696</v>
      </c>
      <c r="M32" s="281">
        <v>-22.546062496768283</v>
      </c>
      <c r="N32" s="281"/>
      <c r="O32" s="281">
        <v>-0.049198068434956256</v>
      </c>
      <c r="P32" s="281">
        <v>-0.016620506883857366</v>
      </c>
      <c r="Q32" s="281">
        <v>-0.08692677551496018</v>
      </c>
      <c r="R32" s="281"/>
      <c r="S32" s="281">
        <v>-0.04908106360134393</v>
      </c>
      <c r="T32" s="281">
        <v>-0.01143284799224455</v>
      </c>
      <c r="U32" s="281">
        <v>-0.11600643037360905</v>
      </c>
      <c r="V32" s="281"/>
      <c r="W32" s="281">
        <v>-0.04924736743653953</v>
      </c>
      <c r="X32" s="281">
        <v>-0.01945744630203087</v>
      </c>
      <c r="Y32" s="281">
        <v>-0.078224888944049</v>
      </c>
    </row>
    <row r="33" spans="1:25" ht="12">
      <c r="A33" s="64" t="s">
        <v>41</v>
      </c>
      <c r="B33" s="190" t="s">
        <v>42</v>
      </c>
      <c r="C33" s="282">
        <v>-28.57321599866539</v>
      </c>
      <c r="D33" s="282">
        <v>-29.18292275108684</v>
      </c>
      <c r="E33" s="282">
        <v>-28.208716513394638</v>
      </c>
      <c r="F33" s="282"/>
      <c r="G33" s="282">
        <v>-4.3184015468901045</v>
      </c>
      <c r="H33" s="282">
        <v>-7.348517404383326</v>
      </c>
      <c r="I33" s="282">
        <v>4.768041237113407</v>
      </c>
      <c r="J33" s="282"/>
      <c r="K33" s="282">
        <v>-32.17878700776085</v>
      </c>
      <c r="L33" s="282">
        <v>-36.830222757375076</v>
      </c>
      <c r="M33" s="282">
        <v>-30.007027406886856</v>
      </c>
      <c r="N33" s="282"/>
      <c r="O33" s="282">
        <v>-0.076709893616759</v>
      </c>
      <c r="P33" s="282">
        <v>-0.054624714697555934</v>
      </c>
      <c r="Q33" s="282">
        <v>-0.10228716848262406</v>
      </c>
      <c r="R33" s="282"/>
      <c r="S33" s="282">
        <v>-0.0050613497865062244</v>
      </c>
      <c r="T33" s="282">
        <v>-0.01009227068341948</v>
      </c>
      <c r="U33" s="282">
        <v>0.003881868923354622</v>
      </c>
      <c r="V33" s="282"/>
      <c r="W33" s="282">
        <v>-0.10689840435331721</v>
      </c>
      <c r="X33" s="282">
        <v>-0.07897786675532865</v>
      </c>
      <c r="Y33" s="282">
        <v>-0.13405752220038375</v>
      </c>
    </row>
    <row r="34" spans="1:25" ht="12">
      <c r="A34" s="18" t="s">
        <v>43</v>
      </c>
      <c r="B34" s="189" t="s">
        <v>44</v>
      </c>
      <c r="C34" s="281">
        <v>-0.0781738586616787</v>
      </c>
      <c r="D34" s="281">
        <v>-9.28390367553864</v>
      </c>
      <c r="E34" s="281">
        <v>8.888888888888879</v>
      </c>
      <c r="F34" s="281"/>
      <c r="G34" s="281">
        <v>-3.935742971887546</v>
      </c>
      <c r="H34" s="281">
        <v>-3.8535645472061564</v>
      </c>
      <c r="I34" s="281">
        <v>-4.347826086956519</v>
      </c>
      <c r="J34" s="281"/>
      <c r="K34" s="281">
        <v>0.8542030673655665</v>
      </c>
      <c r="L34" s="281">
        <v>-11.945231350330488</v>
      </c>
      <c r="M34" s="281">
        <v>9.792284866468837</v>
      </c>
      <c r="N34" s="281"/>
      <c r="O34" s="281">
        <v>-7.464593355400563E-05</v>
      </c>
      <c r="P34" s="281">
        <v>-0.008151281592250504</v>
      </c>
      <c r="Q34" s="281">
        <v>0.009279062768090622</v>
      </c>
      <c r="R34" s="281"/>
      <c r="S34" s="281">
        <v>-0.0024677227814806444</v>
      </c>
      <c r="T34" s="281">
        <v>-0.0031476867628598693</v>
      </c>
      <c r="U34" s="281">
        <v>-0.001258984515682578</v>
      </c>
      <c r="V34" s="281"/>
      <c r="W34" s="281">
        <v>0.0009336568490985047</v>
      </c>
      <c r="X34" s="281">
        <v>-0.010887563159840963</v>
      </c>
      <c r="Y34" s="281">
        <v>0.012432500887904437</v>
      </c>
    </row>
    <row r="35" spans="1:25" ht="12">
      <c r="A35" s="64" t="s">
        <v>45</v>
      </c>
      <c r="B35" s="190" t="s">
        <v>46</v>
      </c>
      <c r="C35" s="282">
        <v>-1.6395112016293178</v>
      </c>
      <c r="D35" s="282">
        <v>1.5250246768554465</v>
      </c>
      <c r="E35" s="282">
        <v>-8.663540159810712</v>
      </c>
      <c r="F35" s="282"/>
      <c r="G35" s="282">
        <v>-1.109051021200591</v>
      </c>
      <c r="H35" s="282">
        <v>0.44214112274851836</v>
      </c>
      <c r="I35" s="282">
        <v>-4.253162325355908</v>
      </c>
      <c r="J35" s="282"/>
      <c r="K35" s="282">
        <v>-1.849426099783369</v>
      </c>
      <c r="L35" s="282">
        <v>1.9365831015907276</v>
      </c>
      <c r="M35" s="282">
        <v>-10.567916897946239</v>
      </c>
      <c r="N35" s="282"/>
      <c r="O35" s="282">
        <v>-0.05335989914173471</v>
      </c>
      <c r="P35" s="282">
        <v>0.06376360890593202</v>
      </c>
      <c r="Q35" s="282">
        <v>-0.18900290975754572</v>
      </c>
      <c r="R35" s="282"/>
      <c r="S35" s="282">
        <v>-0.03452293809602011</v>
      </c>
      <c r="T35" s="282">
        <v>0.014400666940083778</v>
      </c>
      <c r="U35" s="282">
        <v>-0.12149200576336909</v>
      </c>
      <c r="V35" s="282"/>
      <c r="W35" s="282">
        <v>-0.06129669409070143</v>
      </c>
      <c r="X35" s="282">
        <v>0.09075838222966262</v>
      </c>
      <c r="Y35" s="282">
        <v>-0.2092050831228284</v>
      </c>
    </row>
    <row r="36" spans="1:25" ht="12">
      <c r="A36" s="18" t="s">
        <v>47</v>
      </c>
      <c r="B36" s="189" t="s">
        <v>48</v>
      </c>
      <c r="C36" s="281">
        <v>-1.3211512639383471</v>
      </c>
      <c r="D36" s="281">
        <v>2.0580730858177354</v>
      </c>
      <c r="E36" s="281">
        <v>-11.974354291551027</v>
      </c>
      <c r="F36" s="281"/>
      <c r="G36" s="281">
        <v>-2.9277141535300255</v>
      </c>
      <c r="H36" s="281">
        <v>0.17165631405571258</v>
      </c>
      <c r="I36" s="281">
        <v>-11.506109625003337</v>
      </c>
      <c r="J36" s="281"/>
      <c r="K36" s="281">
        <v>3.9492733703520466</v>
      </c>
      <c r="L36" s="281">
        <v>7.470899554864374</v>
      </c>
      <c r="M36" s="281">
        <v>-14.520240114022954</v>
      </c>
      <c r="N36" s="281"/>
      <c r="O36" s="281">
        <v>-0.025338562144902245</v>
      </c>
      <c r="P36" s="281">
        <v>0.05584184292165503</v>
      </c>
      <c r="Q36" s="281">
        <v>-0.11935516675136007</v>
      </c>
      <c r="R36" s="281"/>
      <c r="S36" s="281">
        <v>-0.14516756974730463</v>
      </c>
      <c r="T36" s="281">
        <v>0.009769632790227049</v>
      </c>
      <c r="U36" s="281">
        <v>-0.42059175489744677</v>
      </c>
      <c r="V36" s="281"/>
      <c r="W36" s="281">
        <v>0.025150381372590794</v>
      </c>
      <c r="X36" s="281">
        <v>0.08103703630947269</v>
      </c>
      <c r="Y36" s="281">
        <v>-0.029212191059340465</v>
      </c>
    </row>
    <row r="37" spans="1:25" ht="12">
      <c r="A37" s="64" t="s">
        <v>49</v>
      </c>
      <c r="B37" s="190" t="s">
        <v>50</v>
      </c>
      <c r="C37" s="282">
        <v>-3.7129099201692606</v>
      </c>
      <c r="D37" s="282">
        <v>5.363594377970449</v>
      </c>
      <c r="E37" s="282">
        <v>-16.681486750844744</v>
      </c>
      <c r="F37" s="282"/>
      <c r="G37" s="282">
        <v>-1.7903480566367702</v>
      </c>
      <c r="H37" s="282">
        <v>7.569670301638931</v>
      </c>
      <c r="I37" s="282">
        <v>-20.240938613031634</v>
      </c>
      <c r="J37" s="282"/>
      <c r="K37" s="282">
        <v>-4.435818505290879</v>
      </c>
      <c r="L37" s="282">
        <v>4.380885646243371</v>
      </c>
      <c r="M37" s="282">
        <v>-15.65769175143421</v>
      </c>
      <c r="N37" s="282"/>
      <c r="O37" s="282">
        <v>-0.07191762468259284</v>
      </c>
      <c r="P37" s="282">
        <v>0.11388842668353429</v>
      </c>
      <c r="Q37" s="282">
        <v>-0.28710322335574867</v>
      </c>
      <c r="R37" s="282"/>
      <c r="S37" s="282">
        <v>-0.031967082358058</v>
      </c>
      <c r="T37" s="282">
        <v>0.14011140703180033</v>
      </c>
      <c r="U37" s="282">
        <v>-0.33786248350026094</v>
      </c>
      <c r="V37" s="282"/>
      <c r="W37" s="282">
        <v>-0.0887504493489647</v>
      </c>
      <c r="X37" s="282">
        <v>0.09954804537352635</v>
      </c>
      <c r="Y37" s="282">
        <v>-0.2719138641165159</v>
      </c>
    </row>
    <row r="38" spans="1:25" ht="12">
      <c r="A38" s="18" t="s">
        <v>51</v>
      </c>
      <c r="B38" s="189" t="s">
        <v>52</v>
      </c>
      <c r="C38" s="281">
        <v>-26.01541345553009</v>
      </c>
      <c r="D38" s="281">
        <v>-16.246168356519686</v>
      </c>
      <c r="E38" s="281">
        <v>-100</v>
      </c>
      <c r="F38" s="281"/>
      <c r="G38" s="281">
        <v>-17.121918720852758</v>
      </c>
      <c r="H38" s="281">
        <v>6.7811158798283255</v>
      </c>
      <c r="I38" s="281">
        <v>-100</v>
      </c>
      <c r="J38" s="281"/>
      <c r="K38" s="281">
        <v>-30.060606060606077</v>
      </c>
      <c r="L38" s="281">
        <v>-24.96749024707413</v>
      </c>
      <c r="M38" s="281">
        <v>-100</v>
      </c>
      <c r="N38" s="281"/>
      <c r="O38" s="281">
        <v>-0.004661638550446746</v>
      </c>
      <c r="P38" s="281">
        <v>-0.004792007693737718</v>
      </c>
      <c r="Q38" s="281">
        <v>-0.00451065551226628</v>
      </c>
      <c r="R38" s="281"/>
      <c r="S38" s="281">
        <v>-0.003235738545104726</v>
      </c>
      <c r="T38" s="281">
        <v>0.0015541703391620642</v>
      </c>
      <c r="U38" s="281">
        <v>-0.011750522146370734</v>
      </c>
      <c r="V38" s="281"/>
      <c r="W38" s="281">
        <v>-0.005262429513100627</v>
      </c>
      <c r="X38" s="281">
        <v>-0.008262498524464302</v>
      </c>
      <c r="Y38" s="281">
        <v>-0.00234417525159141</v>
      </c>
    </row>
    <row r="39" spans="1:25" ht="12">
      <c r="A39" s="64" t="s">
        <v>53</v>
      </c>
      <c r="B39" s="190" t="s">
        <v>54</v>
      </c>
      <c r="C39" s="282">
        <v>-1.8849123972432102</v>
      </c>
      <c r="D39" s="282">
        <v>-10.569636791220272</v>
      </c>
      <c r="E39" s="282">
        <v>13.260423786739572</v>
      </c>
      <c r="F39" s="282"/>
      <c r="G39" s="282">
        <v>-1.4780319902814365</v>
      </c>
      <c r="H39" s="282">
        <v>-1.3819464863275455</v>
      </c>
      <c r="I39" s="282">
        <v>-1.6905071521456483</v>
      </c>
      <c r="J39" s="282"/>
      <c r="K39" s="282">
        <v>-2.1677927927927887</v>
      </c>
      <c r="L39" s="282">
        <v>-17.916764636727013</v>
      </c>
      <c r="M39" s="282">
        <v>21.325850578744298</v>
      </c>
      <c r="N39" s="282"/>
      <c r="O39" s="282">
        <v>-0.010166776150053585</v>
      </c>
      <c r="P39" s="282">
        <v>-0.0675193188545802</v>
      </c>
      <c r="Q39" s="282">
        <v>0.05625431803154945</v>
      </c>
      <c r="R39" s="282"/>
      <c r="S39" s="282">
        <v>-0.01102920998253598</v>
      </c>
      <c r="T39" s="282">
        <v>-0.011095595839081023</v>
      </c>
      <c r="U39" s="282">
        <v>-0.010911199135915713</v>
      </c>
      <c r="V39" s="282"/>
      <c r="W39" s="282">
        <v>-0.009803396915534206</v>
      </c>
      <c r="X39" s="282">
        <v>-0.09837537305690301</v>
      </c>
      <c r="Y39" s="282">
        <v>0.0763531367661202</v>
      </c>
    </row>
    <row r="40" spans="1:25" ht="12">
      <c r="A40" s="18" t="s">
        <v>55</v>
      </c>
      <c r="B40" s="189" t="s">
        <v>56</v>
      </c>
      <c r="C40" s="281">
        <v>-0.8148957479741425</v>
      </c>
      <c r="D40" s="281">
        <v>-1.4644833948339597</v>
      </c>
      <c r="E40" s="281">
        <v>1.6226741670272826</v>
      </c>
      <c r="F40" s="281"/>
      <c r="G40" s="281">
        <v>0.4723868418792243</v>
      </c>
      <c r="H40" s="281">
        <v>1.1952554744525612</v>
      </c>
      <c r="I40" s="281">
        <v>-11.127379209370414</v>
      </c>
      <c r="J40" s="281"/>
      <c r="K40" s="281">
        <v>-2.2667829119442096</v>
      </c>
      <c r="L40" s="281">
        <v>-6.030701754385969</v>
      </c>
      <c r="M40" s="281">
        <v>3.8334602691038278</v>
      </c>
      <c r="N40" s="281"/>
      <c r="O40" s="281">
        <v>-0.0011452818948140936</v>
      </c>
      <c r="P40" s="281">
        <v>-0.0030284137363700346</v>
      </c>
      <c r="Q40" s="281">
        <v>0.0010356096839387002</v>
      </c>
      <c r="R40" s="281"/>
      <c r="S40" s="281">
        <v>0.0011870969648521649</v>
      </c>
      <c r="T40" s="281">
        <v>0.004418003206442636</v>
      </c>
      <c r="U40" s="281">
        <v>-0.004556324913898851</v>
      </c>
      <c r="V40" s="281"/>
      <c r="W40" s="281">
        <v>-0.002128010091127102</v>
      </c>
      <c r="X40" s="281">
        <v>-0.007100584669461511</v>
      </c>
      <c r="Y40" s="281">
        <v>0.0027089576249257835</v>
      </c>
    </row>
    <row r="41" spans="1:25" ht="12">
      <c r="A41" s="64" t="s">
        <v>57</v>
      </c>
      <c r="B41" s="190" t="s">
        <v>58</v>
      </c>
      <c r="C41" s="282">
        <v>3.686305677141455</v>
      </c>
      <c r="D41" s="282">
        <v>5.30389614892568</v>
      </c>
      <c r="E41" s="282">
        <v>0.7990527451641416</v>
      </c>
      <c r="F41" s="282"/>
      <c r="G41" s="282">
        <v>6.1836004966632885</v>
      </c>
      <c r="H41" s="282">
        <v>6.501358254612599</v>
      </c>
      <c r="I41" s="282">
        <v>5.2020921198580705</v>
      </c>
      <c r="J41" s="282"/>
      <c r="K41" s="282">
        <v>2.431993641122876</v>
      </c>
      <c r="L41" s="282">
        <v>4.525103166884614</v>
      </c>
      <c r="M41" s="282">
        <v>-0.499244419389</v>
      </c>
      <c r="N41" s="282"/>
      <c r="O41" s="282">
        <v>0.08487434591722819</v>
      </c>
      <c r="P41" s="282">
        <v>0.14585031320565378</v>
      </c>
      <c r="Q41" s="282">
        <v>0.01425689331457038</v>
      </c>
      <c r="R41" s="282"/>
      <c r="S41" s="282">
        <v>0.1605753688976876</v>
      </c>
      <c r="T41" s="282">
        <v>0.1992822973035068</v>
      </c>
      <c r="U41" s="282">
        <v>0.09176798086410744</v>
      </c>
      <c r="V41" s="282"/>
      <c r="W41" s="282">
        <v>0.05297835720839646</v>
      </c>
      <c r="X41" s="282">
        <v>0.1166303307346623</v>
      </c>
      <c r="Y41" s="282">
        <v>-0.008937766151734878</v>
      </c>
    </row>
    <row r="42" spans="1:25" ht="12">
      <c r="A42" s="18" t="s">
        <v>59</v>
      </c>
      <c r="B42" s="189" t="s">
        <v>60</v>
      </c>
      <c r="C42" s="281">
        <v>-5.784238777096695</v>
      </c>
      <c r="D42" s="281">
        <v>-2.9111173657198175</v>
      </c>
      <c r="E42" s="281">
        <v>-10.2478311761508</v>
      </c>
      <c r="F42" s="281"/>
      <c r="G42" s="281">
        <v>-5.647687671253321</v>
      </c>
      <c r="H42" s="281">
        <v>-2.397274880999467</v>
      </c>
      <c r="I42" s="281">
        <v>-12.663242952746023</v>
      </c>
      <c r="J42" s="281"/>
      <c r="K42" s="281">
        <v>-5.9136560226866415</v>
      </c>
      <c r="L42" s="281">
        <v>-3.530495438689407</v>
      </c>
      <c r="M42" s="281">
        <v>-8.681273886565267</v>
      </c>
      <c r="N42" s="281"/>
      <c r="O42" s="281">
        <v>-0.48454603822722214</v>
      </c>
      <c r="P42" s="281">
        <v>-0.276473574026789</v>
      </c>
      <c r="Q42" s="281">
        <v>-0.7255188022850665</v>
      </c>
      <c r="R42" s="281"/>
      <c r="S42" s="281">
        <v>-0.7765793492218869</v>
      </c>
      <c r="T42" s="281">
        <v>-0.3519867934117072</v>
      </c>
      <c r="U42" s="281">
        <v>-1.5313564898282983</v>
      </c>
      <c r="V42" s="281"/>
      <c r="W42" s="281">
        <v>-0.36150026125676943</v>
      </c>
      <c r="X42" s="281">
        <v>-0.23517817794502174</v>
      </c>
      <c r="Y42" s="281">
        <v>-0.4843774205990708</v>
      </c>
    </row>
    <row r="43" spans="1:25" ht="12">
      <c r="A43" s="64" t="s">
        <v>61</v>
      </c>
      <c r="B43" s="190" t="s">
        <v>62</v>
      </c>
      <c r="C43" s="282">
        <v>-1.1807820239931766</v>
      </c>
      <c r="D43" s="282">
        <v>0.7033377596723067</v>
      </c>
      <c r="E43" s="282">
        <v>-3.765922952211842</v>
      </c>
      <c r="F43" s="282"/>
      <c r="G43" s="282">
        <v>5.099385713136084</v>
      </c>
      <c r="H43" s="282">
        <v>1.654250238777455</v>
      </c>
      <c r="I43" s="282">
        <v>13.220461095100866</v>
      </c>
      <c r="J43" s="282"/>
      <c r="K43" s="282">
        <v>-3.193007185340535</v>
      </c>
      <c r="L43" s="282">
        <v>0.30628359947038053</v>
      </c>
      <c r="M43" s="282">
        <v>-7.280893013548018</v>
      </c>
      <c r="N43" s="282"/>
      <c r="O43" s="282">
        <v>-0.010155579260020482</v>
      </c>
      <c r="P43" s="282">
        <v>0.006520329771958125</v>
      </c>
      <c r="Q43" s="282">
        <v>-0.02946827355647532</v>
      </c>
      <c r="R43" s="282"/>
      <c r="S43" s="282">
        <v>0.03590158934383709</v>
      </c>
      <c r="T43" s="282">
        <v>0.012777640952984276</v>
      </c>
      <c r="U43" s="282">
        <v>0.07700788620925109</v>
      </c>
      <c r="V43" s="282"/>
      <c r="W43" s="282">
        <v>-0.02956137949773515</v>
      </c>
      <c r="X43" s="282">
        <v>0.00309843694667407</v>
      </c>
      <c r="Y43" s="282">
        <v>-0.06133053152656903</v>
      </c>
    </row>
    <row r="44" spans="1:25" ht="12">
      <c r="A44" s="18" t="s">
        <v>63</v>
      </c>
      <c r="B44" s="189" t="s">
        <v>64</v>
      </c>
      <c r="C44" s="281">
        <v>-6.376393296391436</v>
      </c>
      <c r="D44" s="281">
        <v>-2.017308509611404</v>
      </c>
      <c r="E44" s="281">
        <v>-11.135759086560848</v>
      </c>
      <c r="F44" s="281"/>
      <c r="G44" s="281">
        <v>-2.3725476472911566</v>
      </c>
      <c r="H44" s="281">
        <v>-1.4572418432191703</v>
      </c>
      <c r="I44" s="281">
        <v>-4.233496806300707</v>
      </c>
      <c r="J44" s="281"/>
      <c r="K44" s="281">
        <v>-7.487121816900655</v>
      </c>
      <c r="L44" s="281">
        <v>-2.2339235743611963</v>
      </c>
      <c r="M44" s="281">
        <v>-12.35162916463205</v>
      </c>
      <c r="N44" s="281"/>
      <c r="O44" s="281">
        <v>-0.4327493315757245</v>
      </c>
      <c r="P44" s="281">
        <v>-0.13316306795517507</v>
      </c>
      <c r="Q44" s="281">
        <v>-0.7797060050395601</v>
      </c>
      <c r="R44" s="281"/>
      <c r="S44" s="281">
        <v>-0.11796110594465704</v>
      </c>
      <c r="T44" s="281">
        <v>-0.07588604379486827</v>
      </c>
      <c r="U44" s="281">
        <v>-0.19275585838599013</v>
      </c>
      <c r="V44" s="281"/>
      <c r="W44" s="281">
        <v>-0.565382700255481</v>
      </c>
      <c r="X44" s="281">
        <v>-0.1644857610988493</v>
      </c>
      <c r="Y44" s="281">
        <v>-0.9553467966440674</v>
      </c>
    </row>
    <row r="45" spans="1:25" ht="12">
      <c r="A45" s="64" t="s">
        <v>65</v>
      </c>
      <c r="B45" s="190" t="s">
        <v>66</v>
      </c>
      <c r="C45" s="282">
        <v>-8.573818485989138</v>
      </c>
      <c r="D45" s="282">
        <v>-4.596622889305801</v>
      </c>
      <c r="E45" s="282">
        <v>-16.262200650701352</v>
      </c>
      <c r="F45" s="282"/>
      <c r="G45" s="282">
        <v>-1.7187367708068835</v>
      </c>
      <c r="H45" s="282">
        <v>0.7772550623849739</v>
      </c>
      <c r="I45" s="282">
        <v>-13.723561239547466</v>
      </c>
      <c r="J45" s="282"/>
      <c r="K45" s="282">
        <v>-10.448798110323743</v>
      </c>
      <c r="L45" s="282">
        <v>-6.582029774049714</v>
      </c>
      <c r="M45" s="282">
        <v>-16.570949988035398</v>
      </c>
      <c r="N45" s="282"/>
      <c r="O45" s="282">
        <v>-0.07039111534141376</v>
      </c>
      <c r="P45" s="282">
        <v>-0.04634824277368368</v>
      </c>
      <c r="Q45" s="282">
        <v>-0.0982356332635705</v>
      </c>
      <c r="R45" s="282"/>
      <c r="S45" s="282">
        <v>-0.010223422951848448</v>
      </c>
      <c r="T45" s="282">
        <v>0.005980604849433981</v>
      </c>
      <c r="U45" s="282">
        <v>-0.03902851998615994</v>
      </c>
      <c r="V45" s="282"/>
      <c r="W45" s="282">
        <v>-0.09574226598028229</v>
      </c>
      <c r="X45" s="282">
        <v>-0.07496496057092074</v>
      </c>
      <c r="Y45" s="282">
        <v>-0.11595295440907495</v>
      </c>
    </row>
    <row r="46" spans="1:25" ht="12">
      <c r="A46" s="18" t="s">
        <v>67</v>
      </c>
      <c r="B46" s="189" t="s">
        <v>68</v>
      </c>
      <c r="C46" s="281">
        <v>-8.030539968724126</v>
      </c>
      <c r="D46" s="281">
        <v>-5.368769345714586</v>
      </c>
      <c r="E46" s="281">
        <v>-24.633821571238347</v>
      </c>
      <c r="F46" s="281"/>
      <c r="G46" s="281">
        <v>-9.242695289206914</v>
      </c>
      <c r="H46" s="281">
        <v>-7.790463398253866</v>
      </c>
      <c r="I46" s="281">
        <v>-20.744680851063833</v>
      </c>
      <c r="J46" s="281"/>
      <c r="K46" s="281">
        <v>-7.809440939743306</v>
      </c>
      <c r="L46" s="281">
        <v>-4.911167512690351</v>
      </c>
      <c r="M46" s="281">
        <v>-25.190258751902583</v>
      </c>
      <c r="N46" s="281"/>
      <c r="O46" s="281">
        <v>-0.03909953999558056</v>
      </c>
      <c r="P46" s="281">
        <v>-0.041980491203774804</v>
      </c>
      <c r="Q46" s="281">
        <v>-0.03576305441868264</v>
      </c>
      <c r="R46" s="281"/>
      <c r="S46" s="281">
        <v>-0.023418185579357154</v>
      </c>
      <c r="T46" s="281">
        <v>-0.027384874836880947</v>
      </c>
      <c r="U46" s="281">
        <v>-0.016366798703873527</v>
      </c>
      <c r="V46" s="281"/>
      <c r="W46" s="281">
        <v>-0.04570674665814006</v>
      </c>
      <c r="X46" s="281">
        <v>-0.04996229576512001</v>
      </c>
      <c r="Y46" s="281">
        <v>-0.04156725044339767</v>
      </c>
    </row>
    <row r="47" spans="1:25" ht="12">
      <c r="A47" s="64" t="s">
        <v>69</v>
      </c>
      <c r="B47" s="190" t="s">
        <v>70</v>
      </c>
      <c r="C47" s="282">
        <v>-6.861559245230486</v>
      </c>
      <c r="D47" s="282">
        <v>-2.656342105649301</v>
      </c>
      <c r="E47" s="282">
        <v>-12.221005475208068</v>
      </c>
      <c r="F47" s="282"/>
      <c r="G47" s="282">
        <v>-5.821284111956682</v>
      </c>
      <c r="H47" s="282">
        <v>-7.7847664096906355</v>
      </c>
      <c r="I47" s="282">
        <v>-1.9970989492584024</v>
      </c>
      <c r="J47" s="282"/>
      <c r="K47" s="282">
        <v>-7.122249568173533</v>
      </c>
      <c r="L47" s="282">
        <v>-1.0696253953515478</v>
      </c>
      <c r="M47" s="282">
        <v>-14.090948581747808</v>
      </c>
      <c r="N47" s="282"/>
      <c r="O47" s="282">
        <v>-0.3252700286911848</v>
      </c>
      <c r="P47" s="282">
        <v>-0.13148541815404055</v>
      </c>
      <c r="Q47" s="282">
        <v>-0.5496957517797791</v>
      </c>
      <c r="R47" s="282"/>
      <c r="S47" s="282">
        <v>-0.18653628020381594</v>
      </c>
      <c r="T47" s="282">
        <v>-0.25754710345872567</v>
      </c>
      <c r="U47" s="282">
        <v>-0.06030385951010503</v>
      </c>
      <c r="V47" s="282"/>
      <c r="W47" s="282">
        <v>-0.38372432562227593</v>
      </c>
      <c r="X47" s="282">
        <v>-0.06254692939942476</v>
      </c>
      <c r="Y47" s="282">
        <v>-0.696142907220747</v>
      </c>
    </row>
    <row r="48" spans="1:25" ht="12">
      <c r="A48" s="18" t="s">
        <v>71</v>
      </c>
      <c r="B48" s="189" t="s">
        <v>72</v>
      </c>
      <c r="C48" s="281">
        <v>-15.055584732690097</v>
      </c>
      <c r="D48" s="281">
        <v>-1.928308396642675</v>
      </c>
      <c r="E48" s="281">
        <v>-40.88954176357775</v>
      </c>
      <c r="F48" s="281"/>
      <c r="G48" s="281">
        <v>-6.47017246253887</v>
      </c>
      <c r="H48" s="281">
        <v>1.0563445997648468</v>
      </c>
      <c r="I48" s="281">
        <v>-29.97260912640597</v>
      </c>
      <c r="J48" s="281"/>
      <c r="K48" s="281">
        <v>-17.1288220414489</v>
      </c>
      <c r="L48" s="281">
        <v>-2.780932273422798</v>
      </c>
      <c r="M48" s="281">
        <v>-42.667210750075924</v>
      </c>
      <c r="N48" s="281"/>
      <c r="O48" s="281">
        <v>-0.3065372584361425</v>
      </c>
      <c r="P48" s="281">
        <v>-0.04851125350336818</v>
      </c>
      <c r="Q48" s="281">
        <v>-0.6053621887140794</v>
      </c>
      <c r="R48" s="281"/>
      <c r="S48" s="281">
        <v>-0.08643954467477231</v>
      </c>
      <c r="T48" s="281">
        <v>0.0167024128854253</v>
      </c>
      <c r="U48" s="281">
        <v>-0.269789890173146</v>
      </c>
      <c r="V48" s="281"/>
      <c r="W48" s="281">
        <v>-0.39927357713535777</v>
      </c>
      <c r="X48" s="281">
        <v>-0.08417420371798007</v>
      </c>
      <c r="Y48" s="281">
        <v>-0.705779889420545</v>
      </c>
    </row>
    <row r="49" spans="1:25" ht="12">
      <c r="A49" s="64" t="s">
        <v>73</v>
      </c>
      <c r="B49" s="190" t="s">
        <v>74</v>
      </c>
      <c r="C49" s="282">
        <v>-10.766625890254844</v>
      </c>
      <c r="D49" s="282">
        <v>-5.771804490248744</v>
      </c>
      <c r="E49" s="282">
        <v>-14.531298837877015</v>
      </c>
      <c r="F49" s="282"/>
      <c r="G49" s="282">
        <v>-8.515080176205059</v>
      </c>
      <c r="H49" s="282">
        <v>-10.732040765712936</v>
      </c>
      <c r="I49" s="282">
        <v>-2.959040648726541</v>
      </c>
      <c r="J49" s="282"/>
      <c r="K49" s="282">
        <v>-11.268875589637029</v>
      </c>
      <c r="L49" s="282">
        <v>-3.612110717566397</v>
      </c>
      <c r="M49" s="282">
        <v>-15.692957085875692</v>
      </c>
      <c r="N49" s="282"/>
      <c r="O49" s="282">
        <v>-0.05952266741774404</v>
      </c>
      <c r="P49" s="282">
        <v>-0.025555519696490493</v>
      </c>
      <c r="Q49" s="282">
        <v>-0.09886068124386405</v>
      </c>
      <c r="R49" s="282"/>
      <c r="S49" s="282">
        <v>-0.02896300758587743</v>
      </c>
      <c r="T49" s="282">
        <v>-0.0407704127970285</v>
      </c>
      <c r="U49" s="282">
        <v>-0.007973568601840895</v>
      </c>
      <c r="V49" s="282"/>
      <c r="W49" s="282">
        <v>-0.07239872280730693</v>
      </c>
      <c r="X49" s="282">
        <v>-0.01723505551755305</v>
      </c>
      <c r="Y49" s="282">
        <v>-0.1260580241563875</v>
      </c>
    </row>
    <row r="50" spans="1:25" ht="12">
      <c r="A50" s="18" t="s">
        <v>75</v>
      </c>
      <c r="B50" s="189" t="s">
        <v>76</v>
      </c>
      <c r="C50" s="281">
        <v>-6.289606811606962</v>
      </c>
      <c r="D50" s="281">
        <v>4.719851290028387</v>
      </c>
      <c r="E50" s="281">
        <v>-17.1203725080624</v>
      </c>
      <c r="F50" s="281"/>
      <c r="G50" s="281">
        <v>-1.8065346341646138</v>
      </c>
      <c r="H50" s="281">
        <v>-1.6946720639767765</v>
      </c>
      <c r="I50" s="281">
        <v>-2.0797836281872373</v>
      </c>
      <c r="J50" s="281"/>
      <c r="K50" s="281">
        <v>-7.322076131783783</v>
      </c>
      <c r="L50" s="281">
        <v>7.066301212227044</v>
      </c>
      <c r="M50" s="281">
        <v>-18.938868606823313</v>
      </c>
      <c r="N50" s="281"/>
      <c r="O50" s="281">
        <v>-0.2987034003722606</v>
      </c>
      <c r="P50" s="281">
        <v>0.20714248792870335</v>
      </c>
      <c r="Q50" s="281">
        <v>-0.8845333532186771</v>
      </c>
      <c r="R50" s="281"/>
      <c r="S50" s="281">
        <v>-0.05417714332943219</v>
      </c>
      <c r="T50" s="281">
        <v>-0.05634543261797042</v>
      </c>
      <c r="U50" s="281">
        <v>-0.05032268293719283</v>
      </c>
      <c r="V50" s="281"/>
      <c r="W50" s="281">
        <v>-0.40173248012015633</v>
      </c>
      <c r="X50" s="281">
        <v>0.351234318873857</v>
      </c>
      <c r="Y50" s="281">
        <v>-1.1341651547073455</v>
      </c>
    </row>
    <row r="51" spans="1:25" ht="12">
      <c r="A51" s="64" t="s">
        <v>77</v>
      </c>
      <c r="B51" s="190" t="s">
        <v>78</v>
      </c>
      <c r="C51" s="282">
        <v>-6.708835971832183</v>
      </c>
      <c r="D51" s="282">
        <v>2.147241077802331</v>
      </c>
      <c r="E51" s="282">
        <v>-22.97461057812411</v>
      </c>
      <c r="F51" s="282"/>
      <c r="G51" s="282">
        <v>-0.8714942472817566</v>
      </c>
      <c r="H51" s="282">
        <v>-0.32281968231961944</v>
      </c>
      <c r="I51" s="282">
        <v>-3.2739356830729704</v>
      </c>
      <c r="J51" s="282"/>
      <c r="K51" s="282">
        <v>-8.991222313652491</v>
      </c>
      <c r="L51" s="282">
        <v>3.497373784885549</v>
      </c>
      <c r="M51" s="282">
        <v>-26.4035042176856</v>
      </c>
      <c r="N51" s="282"/>
      <c r="O51" s="282">
        <v>-0.08719355952759056</v>
      </c>
      <c r="P51" s="282">
        <v>0.03367156252726021</v>
      </c>
      <c r="Q51" s="282">
        <v>-0.2271698060322216</v>
      </c>
      <c r="R51" s="282"/>
      <c r="S51" s="282">
        <v>-0.010740229812304347</v>
      </c>
      <c r="T51" s="282">
        <v>-0.005060655920526549</v>
      </c>
      <c r="U51" s="282">
        <v>-0.020836526799233316</v>
      </c>
      <c r="V51" s="282"/>
      <c r="W51" s="282">
        <v>-0.11940652634550121</v>
      </c>
      <c r="X51" s="282">
        <v>0.0548527850331345</v>
      </c>
      <c r="Y51" s="282">
        <v>-0.28891361971973434</v>
      </c>
    </row>
    <row r="52" spans="1:25" ht="12">
      <c r="A52" s="18" t="s">
        <v>79</v>
      </c>
      <c r="B52" s="189" t="s">
        <v>80</v>
      </c>
      <c r="C52" s="281">
        <v>-5.822101200052298</v>
      </c>
      <c r="D52" s="281">
        <v>-4.377664766014289</v>
      </c>
      <c r="E52" s="281">
        <v>-6.969329158209325</v>
      </c>
      <c r="F52" s="281"/>
      <c r="G52" s="281">
        <v>-1.8044255091150263</v>
      </c>
      <c r="H52" s="281">
        <v>-1.8415586695140873</v>
      </c>
      <c r="I52" s="281">
        <v>-1.7508104626236975</v>
      </c>
      <c r="J52" s="281"/>
      <c r="K52" s="281">
        <v>-7.256748041239658</v>
      </c>
      <c r="L52" s="281">
        <v>-5.750411705092473</v>
      </c>
      <c r="M52" s="281">
        <v>-8.218838652258132</v>
      </c>
      <c r="N52" s="281"/>
      <c r="O52" s="281">
        <v>-0.08191004925927382</v>
      </c>
      <c r="P52" s="281">
        <v>-0.05080342886091591</v>
      </c>
      <c r="Q52" s="281">
        <v>-0.1179352308069377</v>
      </c>
      <c r="R52" s="281"/>
      <c r="S52" s="281">
        <v>-0.022533258751012773</v>
      </c>
      <c r="T52" s="281">
        <v>-0.021230023041646003</v>
      </c>
      <c r="U52" s="281">
        <v>-0.02484995627383018</v>
      </c>
      <c r="V52" s="281"/>
      <c r="W52" s="281">
        <v>-0.1069279600490273</v>
      </c>
      <c r="X52" s="281">
        <v>-0.06697603435623234</v>
      </c>
      <c r="Y52" s="281">
        <v>-0.14579035853615527</v>
      </c>
    </row>
    <row r="53" spans="1:25" ht="12">
      <c r="A53" s="64" t="s">
        <v>81</v>
      </c>
      <c r="B53" s="190" t="s">
        <v>82</v>
      </c>
      <c r="C53" s="282">
        <v>-12.674799166914585</v>
      </c>
      <c r="D53" s="282">
        <v>0.048536248914343716</v>
      </c>
      <c r="E53" s="282">
        <v>-26.98873433728014</v>
      </c>
      <c r="F53" s="282"/>
      <c r="G53" s="282">
        <v>-3.58715358715358</v>
      </c>
      <c r="H53" s="282">
        <v>-0.43057050592033574</v>
      </c>
      <c r="I53" s="282">
        <v>-9.760765550239237</v>
      </c>
      <c r="J53" s="282"/>
      <c r="K53" s="282">
        <v>-15.074019624602542</v>
      </c>
      <c r="L53" s="282">
        <v>0.21778960832439243</v>
      </c>
      <c r="M53" s="282">
        <v>-30.03280240776437</v>
      </c>
      <c r="N53" s="282"/>
      <c r="O53" s="282">
        <v>-0.13991633785360075</v>
      </c>
      <c r="P53" s="282">
        <v>0.0005285814001803177</v>
      </c>
      <c r="Q53" s="282">
        <v>-0.30256832796923294</v>
      </c>
      <c r="R53" s="282"/>
      <c r="S53" s="282">
        <v>-0.02790037593755665</v>
      </c>
      <c r="T53" s="282">
        <v>-0.0034624554391457945</v>
      </c>
      <c r="U53" s="282">
        <v>-0.07134245588867948</v>
      </c>
      <c r="V53" s="282"/>
      <c r="W53" s="282">
        <v>-0.18711332034887607</v>
      </c>
      <c r="X53" s="282">
        <v>0.0027111323283397176</v>
      </c>
      <c r="Y53" s="282">
        <v>-0.3717610787389877</v>
      </c>
    </row>
    <row r="54" spans="1:25" ht="12">
      <c r="A54" s="18" t="s">
        <v>83</v>
      </c>
      <c r="B54" s="189" t="s">
        <v>84</v>
      </c>
      <c r="C54" s="281">
        <v>-1.7150072588076992</v>
      </c>
      <c r="D54" s="281">
        <v>6.952014505089177</v>
      </c>
      <c r="E54" s="281">
        <v>-10.798942007141532</v>
      </c>
      <c r="F54" s="281"/>
      <c r="G54" s="281">
        <v>7.360225507247553</v>
      </c>
      <c r="H54" s="281">
        <v>8.023873009234016</v>
      </c>
      <c r="I54" s="281">
        <v>5.5891495852030015</v>
      </c>
      <c r="J54" s="281"/>
      <c r="K54" s="281">
        <v>-5.091266301403829</v>
      </c>
      <c r="L54" s="281">
        <v>6.279783745803735</v>
      </c>
      <c r="M54" s="281">
        <v>-13.722196478220571</v>
      </c>
      <c r="N54" s="281"/>
      <c r="O54" s="281">
        <v>-0.04469094696696643</v>
      </c>
      <c r="P54" s="281">
        <v>0.17275818655452926</v>
      </c>
      <c r="Q54" s="281">
        <v>-0.29652301397311215</v>
      </c>
      <c r="R54" s="281"/>
      <c r="S54" s="281">
        <v>0.1754378228983306</v>
      </c>
      <c r="T54" s="281">
        <v>0.21738767914693213</v>
      </c>
      <c r="U54" s="281">
        <v>0.10086564278143573</v>
      </c>
      <c r="V54" s="281"/>
      <c r="W54" s="281">
        <v>-0.13744035089411122</v>
      </c>
      <c r="X54" s="281">
        <v>0.1483519622067474</v>
      </c>
      <c r="Y54" s="281">
        <v>-0.4154388344136809</v>
      </c>
    </row>
    <row r="55" spans="1:25" ht="12">
      <c r="A55" s="64" t="s">
        <v>85</v>
      </c>
      <c r="B55" s="190" t="s">
        <v>86</v>
      </c>
      <c r="C55" s="282">
        <v>-9.145129224652083</v>
      </c>
      <c r="D55" s="282">
        <v>-7.054953779844597</v>
      </c>
      <c r="E55" s="282">
        <v>-11.76721684689812</v>
      </c>
      <c r="F55" s="282"/>
      <c r="G55" s="282">
        <v>-10.617229618219836</v>
      </c>
      <c r="H55" s="282">
        <v>-3.6077871048401544</v>
      </c>
      <c r="I55" s="282">
        <v>-21.862464183381093</v>
      </c>
      <c r="J55" s="282"/>
      <c r="K55" s="282">
        <v>-8.553097345132732</v>
      </c>
      <c r="L55" s="282">
        <v>-8.6588000664783</v>
      </c>
      <c r="M55" s="282">
        <v>-8.432708688245317</v>
      </c>
      <c r="N55" s="282"/>
      <c r="O55" s="282">
        <v>-0.043264783087893256</v>
      </c>
      <c r="P55" s="282">
        <v>-0.03460817167494752</v>
      </c>
      <c r="Q55" s="282">
        <v>-0.053290172980631614</v>
      </c>
      <c r="R55" s="282"/>
      <c r="S55" s="282">
        <v>-0.04859903028834341</v>
      </c>
      <c r="T55" s="282">
        <v>-0.015895818152442398</v>
      </c>
      <c r="U55" s="282">
        <v>-0.10673390949620087</v>
      </c>
      <c r="V55" s="282"/>
      <c r="W55" s="282">
        <v>-0.0410172429388044</v>
      </c>
      <c r="X55" s="282">
        <v>-0.04484126803381138</v>
      </c>
      <c r="Y55" s="282">
        <v>-0.03729750266371333</v>
      </c>
    </row>
    <row r="56" spans="1:25" ht="12">
      <c r="A56" s="18" t="s">
        <v>87</v>
      </c>
      <c r="B56" s="189" t="s">
        <v>88</v>
      </c>
      <c r="C56" s="281">
        <v>-9.87282520779913</v>
      </c>
      <c r="D56" s="281">
        <v>21.974688840079494</v>
      </c>
      <c r="E56" s="281">
        <v>-40.916196560864535</v>
      </c>
      <c r="F56" s="281"/>
      <c r="G56" s="281">
        <v>1.3957483358385314</v>
      </c>
      <c r="H56" s="281">
        <v>3.879452054794519</v>
      </c>
      <c r="I56" s="281">
        <v>-3.281056541477523</v>
      </c>
      <c r="J56" s="281"/>
      <c r="K56" s="281">
        <v>-13.439666500521097</v>
      </c>
      <c r="L56" s="281">
        <v>30.417220574700888</v>
      </c>
      <c r="M56" s="281">
        <v>-48.336045565500406</v>
      </c>
      <c r="N56" s="281"/>
      <c r="O56" s="281">
        <v>-0.042824372079924705</v>
      </c>
      <c r="P56" s="281">
        <v>0.08767496224565702</v>
      </c>
      <c r="Q56" s="281">
        <v>-0.19395818702745005</v>
      </c>
      <c r="R56" s="281"/>
      <c r="S56" s="281">
        <v>0.00491026471825234</v>
      </c>
      <c r="T56" s="281">
        <v>0.013928513925654949</v>
      </c>
      <c r="U56" s="281">
        <v>-0.0111210298885295</v>
      </c>
      <c r="V56" s="281"/>
      <c r="W56" s="281">
        <v>-0.06293695941877603</v>
      </c>
      <c r="X56" s="281">
        <v>0.12800417635947425</v>
      </c>
      <c r="Y56" s="281">
        <v>-0.24867094789426378</v>
      </c>
    </row>
    <row r="57" spans="1:25" ht="12">
      <c r="A57" s="64" t="s">
        <v>89</v>
      </c>
      <c r="B57" s="190" t="s">
        <v>90</v>
      </c>
      <c r="C57" s="282">
        <v>-32.730752871118675</v>
      </c>
      <c r="D57" s="282">
        <v>-18.066266780919737</v>
      </c>
      <c r="E57" s="282">
        <v>-41.42808741317974</v>
      </c>
      <c r="F57" s="282"/>
      <c r="G57" s="282">
        <v>-14.931192660550463</v>
      </c>
      <c r="H57" s="282">
        <v>-16.045958795562598</v>
      </c>
      <c r="I57" s="282">
        <v>-13.398692810457513</v>
      </c>
      <c r="J57" s="282"/>
      <c r="K57" s="282">
        <v>-38.102159468438536</v>
      </c>
      <c r="L57" s="282">
        <v>-19.20500223313979</v>
      </c>
      <c r="M57" s="282">
        <v>-46.58976930792377</v>
      </c>
      <c r="N57" s="282"/>
      <c r="O57" s="282">
        <v>-0.2757122201750218</v>
      </c>
      <c r="P57" s="282">
        <v>-0.10557717966754508</v>
      </c>
      <c r="Q57" s="282">
        <v>-0.4727489166534509</v>
      </c>
      <c r="R57" s="282"/>
      <c r="S57" s="282">
        <v>-0.09835637943330011</v>
      </c>
      <c r="T57" s="282">
        <v>-0.09561098542186874</v>
      </c>
      <c r="U57" s="282">
        <v>-0.10323673028597144</v>
      </c>
      <c r="V57" s="282"/>
      <c r="W57" s="282">
        <v>-0.35043961051958383</v>
      </c>
      <c r="X57" s="282">
        <v>-0.11102732392248896</v>
      </c>
      <c r="Y57" s="282">
        <v>-0.5833228951951123</v>
      </c>
    </row>
    <row r="58" spans="1:25" ht="12">
      <c r="A58" s="18" t="s">
        <v>91</v>
      </c>
      <c r="B58" s="189" t="s">
        <v>92</v>
      </c>
      <c r="C58" s="281">
        <v>-12.505700237959038</v>
      </c>
      <c r="D58" s="281">
        <v>-9.988887516977396</v>
      </c>
      <c r="E58" s="281">
        <v>-13.777866540180261</v>
      </c>
      <c r="F58" s="281"/>
      <c r="G58" s="281">
        <v>-1.1759059275258</v>
      </c>
      <c r="H58" s="281">
        <v>-3.9517014270032957</v>
      </c>
      <c r="I58" s="281">
        <v>1.8883166717156508</v>
      </c>
      <c r="J58" s="281"/>
      <c r="K58" s="281">
        <v>-14.87160983823439</v>
      </c>
      <c r="L58" s="281">
        <v>-12.221357778303954</v>
      </c>
      <c r="M58" s="281">
        <v>-15.987523322556296</v>
      </c>
      <c r="N58" s="281"/>
      <c r="O58" s="281">
        <v>-0.11258846157948499</v>
      </c>
      <c r="P58" s="281">
        <v>-0.05626609904548348</v>
      </c>
      <c r="Q58" s="281">
        <v>-0.17781648408712594</v>
      </c>
      <c r="R58" s="281"/>
      <c r="S58" s="281">
        <v>-0.006169306953701628</v>
      </c>
      <c r="T58" s="281">
        <v>-0.016997508519443344</v>
      </c>
      <c r="U58" s="281">
        <v>0.013079450246257965</v>
      </c>
      <c r="V58" s="281"/>
      <c r="W58" s="281">
        <v>-0.15742727644231236</v>
      </c>
      <c r="X58" s="281">
        <v>-0.07774064366898303</v>
      </c>
      <c r="Y58" s="281">
        <v>-0.2349407785635141</v>
      </c>
    </row>
    <row r="59" spans="1:25" ht="12">
      <c r="A59" s="64" t="s">
        <v>93</v>
      </c>
      <c r="B59" s="190" t="s">
        <v>94</v>
      </c>
      <c r="C59" s="282">
        <v>-15.169282843232356</v>
      </c>
      <c r="D59" s="282">
        <v>-10.28787245428273</v>
      </c>
      <c r="E59" s="282">
        <v>-23.6850417107905</v>
      </c>
      <c r="F59" s="282"/>
      <c r="G59" s="282">
        <v>-8.89554835546047</v>
      </c>
      <c r="H59" s="282">
        <v>-9.078670256728905</v>
      </c>
      <c r="I59" s="282">
        <v>-8.00398035773362</v>
      </c>
      <c r="J59" s="282"/>
      <c r="K59" s="282">
        <v>-17.038695951584682</v>
      </c>
      <c r="L59" s="282">
        <v>-10.805170119735308</v>
      </c>
      <c r="M59" s="282">
        <v>-25.57101861030764</v>
      </c>
      <c r="N59" s="282"/>
      <c r="O59" s="282">
        <v>-0.17841671982298002</v>
      </c>
      <c r="P59" s="282">
        <v>-0.14332716499867515</v>
      </c>
      <c r="Q59" s="282">
        <v>-0.21905461512577534</v>
      </c>
      <c r="R59" s="282"/>
      <c r="S59" s="282">
        <v>-0.08102524338178174</v>
      </c>
      <c r="T59" s="282">
        <v>-0.10719447270959433</v>
      </c>
      <c r="U59" s="282">
        <v>-0.034505501540734146</v>
      </c>
      <c r="V59" s="282"/>
      <c r="W59" s="282">
        <v>-0.21945179848640614</v>
      </c>
      <c r="X59" s="282">
        <v>-0.1630868024731731</v>
      </c>
      <c r="Y59" s="282">
        <v>-0.274279667176267</v>
      </c>
    </row>
    <row r="60" spans="1:25" ht="12">
      <c r="A60" s="18" t="s">
        <v>95</v>
      </c>
      <c r="B60" s="189" t="s">
        <v>96</v>
      </c>
      <c r="C60" s="281">
        <v>-14.20810223476372</v>
      </c>
      <c r="D60" s="281">
        <v>5.269290297897511</v>
      </c>
      <c r="E60" s="281">
        <v>-31.224077422099317</v>
      </c>
      <c r="F60" s="281"/>
      <c r="G60" s="281">
        <v>0.3817565859331795</v>
      </c>
      <c r="H60" s="281">
        <v>-0.615772416276561</v>
      </c>
      <c r="I60" s="281">
        <v>2.7325186693822223</v>
      </c>
      <c r="J60" s="281"/>
      <c r="K60" s="281">
        <v>-21.097051450399906</v>
      </c>
      <c r="L60" s="281">
        <v>10.765815760266362</v>
      </c>
      <c r="M60" s="281">
        <v>-38.62908747709902</v>
      </c>
      <c r="N60" s="281"/>
      <c r="O60" s="281">
        <v>-0.1307946047733034</v>
      </c>
      <c r="P60" s="281">
        <v>0.04214741164593704</v>
      </c>
      <c r="Q60" s="281">
        <v>-0.33108211460034476</v>
      </c>
      <c r="R60" s="281"/>
      <c r="S60" s="281">
        <v>0.003802307551057163</v>
      </c>
      <c r="T60" s="281">
        <v>-0.006728180455613025</v>
      </c>
      <c r="U60" s="281">
        <v>0.022521834113877315</v>
      </c>
      <c r="V60" s="281"/>
      <c r="W60" s="281">
        <v>-0.18750588061497442</v>
      </c>
      <c r="X60" s="281">
        <v>0.06887567129377654</v>
      </c>
      <c r="Y60" s="281">
        <v>-0.4368956625153489</v>
      </c>
    </row>
    <row r="61" spans="1:25" ht="12">
      <c r="A61" s="64" t="s">
        <v>97</v>
      </c>
      <c r="B61" s="190" t="s">
        <v>98</v>
      </c>
      <c r="C61" s="282">
        <v>-9.114391409104982</v>
      </c>
      <c r="D61" s="282">
        <v>-4.770803899713627</v>
      </c>
      <c r="E61" s="282">
        <v>-11.419745200326481</v>
      </c>
      <c r="F61" s="282"/>
      <c r="G61" s="282">
        <v>6.160408169297171</v>
      </c>
      <c r="H61" s="282">
        <v>1.5279105234483836</v>
      </c>
      <c r="I61" s="282">
        <v>10.610349042509837</v>
      </c>
      <c r="J61" s="282"/>
      <c r="K61" s="282">
        <v>-14.233184320088267</v>
      </c>
      <c r="L61" s="282">
        <v>-8.232742810842852</v>
      </c>
      <c r="M61" s="282">
        <v>-16.78925706467168</v>
      </c>
      <c r="N61" s="282"/>
      <c r="O61" s="282">
        <v>-0.2934697413081816</v>
      </c>
      <c r="P61" s="282">
        <v>-0.09925089490960053</v>
      </c>
      <c r="Q61" s="282">
        <v>-0.5183983613859827</v>
      </c>
      <c r="R61" s="282"/>
      <c r="S61" s="282">
        <v>0.16795119803999653</v>
      </c>
      <c r="T61" s="282">
        <v>0.03189000151622413</v>
      </c>
      <c r="U61" s="282">
        <v>0.4098204429299404</v>
      </c>
      <c r="V61" s="282"/>
      <c r="W61" s="282">
        <v>-0.48788556941749706</v>
      </c>
      <c r="X61" s="282">
        <v>-0.17096701699436462</v>
      </c>
      <c r="Y61" s="282">
        <v>-0.7961614499579077</v>
      </c>
    </row>
    <row r="62" spans="1:25" ht="12">
      <c r="A62" s="37" t="s">
        <v>99</v>
      </c>
      <c r="B62" s="191" t="s">
        <v>100</v>
      </c>
      <c r="C62" s="291">
        <v>-12.890908999278794</v>
      </c>
      <c r="D62" s="291">
        <v>-11.693593837707128</v>
      </c>
      <c r="E62" s="291">
        <v>-13.54073721855178</v>
      </c>
      <c r="F62" s="291"/>
      <c r="G62" s="291">
        <v>-8.53735674007906</v>
      </c>
      <c r="H62" s="291">
        <v>-11.760169892209982</v>
      </c>
      <c r="I62" s="291">
        <v>-4.770460365631757</v>
      </c>
      <c r="J62" s="291"/>
      <c r="K62" s="291">
        <v>-15.13242235725356</v>
      </c>
      <c r="L62" s="291">
        <v>-11.621280685280322</v>
      </c>
      <c r="M62" s="291">
        <v>-16.337134202234427</v>
      </c>
      <c r="N62" s="291"/>
      <c r="O62" s="291">
        <v>-0.20730199463603505</v>
      </c>
      <c r="P62" s="291">
        <v>-0.12327869512921436</v>
      </c>
      <c r="Q62" s="291">
        <v>-0.304611010536931</v>
      </c>
      <c r="R62" s="291"/>
      <c r="S62" s="291">
        <v>-0.15740905753940249</v>
      </c>
      <c r="T62" s="291">
        <v>-0.18258943989659457</v>
      </c>
      <c r="U62" s="291">
        <v>-0.11264713994366848</v>
      </c>
      <c r="V62" s="291"/>
      <c r="W62" s="291">
        <v>-0.22832396363499374</v>
      </c>
      <c r="X62" s="291">
        <v>-0.09084383515339005</v>
      </c>
      <c r="Y62" s="291">
        <v>-0.3620548775888395</v>
      </c>
    </row>
    <row r="63" ht="8.25" customHeight="1"/>
    <row r="64" ht="12">
      <c r="A64" s="18" t="s">
        <v>101</v>
      </c>
    </row>
    <row r="65" ht="12">
      <c r="A65" s="131" t="s">
        <v>208</v>
      </c>
    </row>
    <row r="66" ht="12">
      <c r="A66" s="141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2009-06-16T16:28:15Z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