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60" windowWidth="15330" windowHeight="4305" tabRatio="820" activeTab="0"/>
  </bookViews>
  <sheets>
    <sheet name="Contenido" sheetId="1" r:id="rId1"/>
    <sheet name="empleo" sheetId="2" r:id="rId2"/>
    <sheet name="prod _ vent" sheetId="3" r:id="rId3"/>
    <sheet name="año corrido" sheetId="4" r:id="rId4"/>
    <sheet name="12 meses" sheetId="5" r:id="rId5"/>
    <sheet name="product" sheetId="6" r:id="rId6"/>
    <sheet name="horas" sheetId="7" r:id="rId7"/>
    <sheet name="cuode" sheetId="8" r:id="rId8"/>
    <sheet name=" tipo contrato" sheetId="9" r:id="rId9"/>
    <sheet name="estructura empleo" sheetId="10" r:id="rId10"/>
    <sheet name="alimentos" sheetId="11" r:id="rId11"/>
    <sheet name="Trimestre" sheetId="12" r:id="rId12"/>
    <sheet name="Trimestre Clases" sheetId="13" r:id="rId13"/>
    <sheet name=" índice sin trilla" sheetId="14" r:id="rId14"/>
    <sheet name=" índice con trilla" sheetId="15" r:id="rId15"/>
    <sheet name="Empalme 1980-2008" sheetId="16" r:id="rId16"/>
    <sheet name="CV'S" sheetId="17" r:id="rId17"/>
  </sheets>
  <definedNames>
    <definedName name="_xlnm.Print_Area" localSheetId="13">' índice sin trilla'!$A$1:$O$208</definedName>
    <definedName name="_xlnm.Print_Area" localSheetId="4">'12 meses'!$A$1:$N$68</definedName>
    <definedName name="_xlnm.Print_Area" localSheetId="10">'alimentos'!$A$1:$I$45</definedName>
    <definedName name="_xlnm.Print_Area" localSheetId="3">'año corrido'!$A$1:$L$68</definedName>
    <definedName name="_xlnm.Print_Area" localSheetId="0">'Contenido'!$A$1:$A$23</definedName>
    <definedName name="_xlnm.Print_Area" localSheetId="16">'CV''S'!$A$1:$T$69</definedName>
    <definedName name="_xlnm.Print_Area" localSheetId="1">'empleo'!$A$1:$L$67</definedName>
    <definedName name="_xlnm.Print_Area" localSheetId="6">'horas'!$A$1:$I$66</definedName>
    <definedName name="_xlnm.Print_Area" localSheetId="2">'prod _ vent'!$A$1:$L$65</definedName>
    <definedName name="_xlnm.Print_Area" localSheetId="5">'product'!$A$1:$I$66</definedName>
    <definedName name="Empalme3">#REF!</definedName>
    <definedName name="_xlnm.Print_Titles" localSheetId="14">' índice con trilla'!$1:$12</definedName>
    <definedName name="_xlnm.Print_Titles" localSheetId="13">' índice sin trilla'!$1:$12</definedName>
  </definedNames>
  <calcPr fullCalcOnLoad="1"/>
</workbook>
</file>

<file path=xl/sharedStrings.xml><?xml version="1.0" encoding="utf-8"?>
<sst xmlns="http://schemas.openxmlformats.org/spreadsheetml/2006/main" count="4454" uniqueCount="326">
  <si>
    <t>Códigos CIIU (Rev.3)</t>
  </si>
  <si>
    <t>Clases industriales</t>
  </si>
  <si>
    <t>TOTAL NACIONAL</t>
  </si>
  <si>
    <t>1500</t>
  </si>
  <si>
    <t>1501</t>
  </si>
  <si>
    <t>b - Total sin trilla</t>
  </si>
  <si>
    <t>1510</t>
  </si>
  <si>
    <t>Producción, transformación y conservación de carne y pescado</t>
  </si>
  <si>
    <t>1520</t>
  </si>
  <si>
    <t>1530</t>
  </si>
  <si>
    <t>Productos lácteos</t>
  </si>
  <si>
    <t>1540</t>
  </si>
  <si>
    <t>Productos de molinería y almidones</t>
  </si>
  <si>
    <t>1550</t>
  </si>
  <si>
    <t>Productos de panadería</t>
  </si>
  <si>
    <t>1561</t>
  </si>
  <si>
    <t>Trilla de café</t>
  </si>
  <si>
    <t>1570</t>
  </si>
  <si>
    <t>Ingenios, refinerías de azúcar y trapiches</t>
  </si>
  <si>
    <t>1580</t>
  </si>
  <si>
    <t>Otros productos alimenticios</t>
  </si>
  <si>
    <t>1590</t>
  </si>
  <si>
    <t>Bebidas</t>
  </si>
  <si>
    <t>1600</t>
  </si>
  <si>
    <t>Productos de tabaco</t>
  </si>
  <si>
    <t>1720</t>
  </si>
  <si>
    <t>Hilatura, tejedura  y acabado de productos textiles</t>
  </si>
  <si>
    <t>1740</t>
  </si>
  <si>
    <t>Otros productos textiles</t>
  </si>
  <si>
    <t>1750</t>
  </si>
  <si>
    <t>Tejidos y artículos de punto y ganchillo</t>
  </si>
  <si>
    <t>1800</t>
  </si>
  <si>
    <t>Prendas de vestir, confecciones</t>
  </si>
  <si>
    <t>1910</t>
  </si>
  <si>
    <t>Curtido y preparado de cueros</t>
  </si>
  <si>
    <t>1920</t>
  </si>
  <si>
    <t>Fabricación de calzado</t>
  </si>
  <si>
    <t>1930</t>
  </si>
  <si>
    <t>Artículos de viaje, bolsos y artículos similares</t>
  </si>
  <si>
    <t>2020</t>
  </si>
  <si>
    <t>Aserrado de madera, hojas de madera</t>
  </si>
  <si>
    <t>2030</t>
  </si>
  <si>
    <t>Partes y piezas de carpintería para  construcciones</t>
  </si>
  <si>
    <t>2090</t>
  </si>
  <si>
    <t>Otros productos de madera; corcho, cestería y espartería</t>
  </si>
  <si>
    <t>2100</t>
  </si>
  <si>
    <t>Papel, cartón y sus productos</t>
  </si>
  <si>
    <t>2210</t>
  </si>
  <si>
    <t>Actividades de edición</t>
  </si>
  <si>
    <t>2220</t>
  </si>
  <si>
    <t>Actividades de impresión</t>
  </si>
  <si>
    <t>2230</t>
  </si>
  <si>
    <t>Actividades de servicios relacionadas con la impresión; materiales grabados</t>
  </si>
  <si>
    <t>2321</t>
  </si>
  <si>
    <t>Refinación del petróleo</t>
  </si>
  <si>
    <t>2322</t>
  </si>
  <si>
    <t>Derivados del petróleo fuera de refinería</t>
  </si>
  <si>
    <t>2410</t>
  </si>
  <si>
    <t>Sustancias químicas básicas, fibras sintéticas y artificiales</t>
  </si>
  <si>
    <t>2420</t>
  </si>
  <si>
    <t>Otros productos químicos</t>
  </si>
  <si>
    <t>2510</t>
  </si>
  <si>
    <t>Productos de caucho</t>
  </si>
  <si>
    <t>2520</t>
  </si>
  <si>
    <t>Productos de plástico</t>
  </si>
  <si>
    <t>2610</t>
  </si>
  <si>
    <t>Vidrio y sus productos</t>
  </si>
  <si>
    <t>2691</t>
  </si>
  <si>
    <t>Productos de cerámica no refractaria, para uso no estructural</t>
  </si>
  <si>
    <t>2699</t>
  </si>
  <si>
    <t>Productos minerales no metálicos</t>
  </si>
  <si>
    <t>2710</t>
  </si>
  <si>
    <t>Industrias básicas de hierro y acero; fundición de metales</t>
  </si>
  <si>
    <t>2720</t>
  </si>
  <si>
    <t>Industrias básicas de metales preciosos y metales no ferrosos</t>
  </si>
  <si>
    <t>2800</t>
  </si>
  <si>
    <t>Fabricación de productos elaborados de metal</t>
  </si>
  <si>
    <t>2910</t>
  </si>
  <si>
    <t>Maquinaria de uso general</t>
  </si>
  <si>
    <t>2920</t>
  </si>
  <si>
    <t>Maquinaria de uso especial</t>
  </si>
  <si>
    <t>2930</t>
  </si>
  <si>
    <t>Aparatos de uso doméstico</t>
  </si>
  <si>
    <t>3100</t>
  </si>
  <si>
    <t>Maquinaria y aparatos eléctricos</t>
  </si>
  <si>
    <t>3200</t>
  </si>
  <si>
    <t>Equipos y aparatos de radio, televisión y  comunicaciones</t>
  </si>
  <si>
    <t>3300</t>
  </si>
  <si>
    <t>Aparatos e instrumentos médicos, ópticos y de precisión</t>
  </si>
  <si>
    <t>3410</t>
  </si>
  <si>
    <t>Vehículos automotores y sus motores</t>
  </si>
  <si>
    <t>3420</t>
  </si>
  <si>
    <t>Carrocerías para vehículos automotores</t>
  </si>
  <si>
    <t>3430</t>
  </si>
  <si>
    <t>Partes, piezas y accesorios para vehículos automotores</t>
  </si>
  <si>
    <t>3500</t>
  </si>
  <si>
    <t>Fabricación de otros tipos de equipo de transporte</t>
  </si>
  <si>
    <t>3610</t>
  </si>
  <si>
    <t>Fabricación de muebles</t>
  </si>
  <si>
    <t>3690</t>
  </si>
  <si>
    <t>Otras industrias manufactureras</t>
  </si>
  <si>
    <t>Fuente: DANE</t>
  </si>
  <si>
    <t>Producción</t>
  </si>
  <si>
    <t>Ventas</t>
  </si>
  <si>
    <t xml:space="preserve">Nominal </t>
  </si>
  <si>
    <t xml:space="preserve">Código </t>
  </si>
  <si>
    <t>CIIU</t>
  </si>
  <si>
    <t>(Rev. 3)</t>
  </si>
  <si>
    <t>Anual</t>
  </si>
  <si>
    <t>Acumulado anual</t>
  </si>
  <si>
    <t>Producción real</t>
  </si>
  <si>
    <t>Ventas reales</t>
  </si>
  <si>
    <t>Horas promedio trabajadas</t>
  </si>
  <si>
    <t>a - Total con trilla</t>
  </si>
  <si>
    <t>las clases, excepto trilla de café y derivados del petróleo, en las cuales se trabaja con quantum</t>
  </si>
  <si>
    <t xml:space="preserve">Contribución a la variación anual producción real </t>
  </si>
  <si>
    <t>Destino de Bien</t>
  </si>
  <si>
    <t>Bienes de Consumo</t>
  </si>
  <si>
    <t>Bienes asociados a la construcción</t>
  </si>
  <si>
    <t>Bienes de Capital</t>
  </si>
  <si>
    <t>Bienes intermedios</t>
  </si>
  <si>
    <t>Total industria con trilla de café</t>
  </si>
  <si>
    <t>Año</t>
  </si>
  <si>
    <t>Mes</t>
  </si>
  <si>
    <t>Producción Real</t>
  </si>
  <si>
    <t>Ventas Reales</t>
  </si>
  <si>
    <t>Empleados Permanentes</t>
  </si>
  <si>
    <t>Obreros Permanentes</t>
  </si>
  <si>
    <t>Total Permanentes</t>
  </si>
  <si>
    <t xml:space="preserve"> Empleados Temporales</t>
  </si>
  <si>
    <t xml:space="preserve"> Obreros Temporales</t>
  </si>
  <si>
    <t>Total Temporales</t>
  </si>
  <si>
    <t xml:space="preserve"> Total Empleados</t>
  </si>
  <si>
    <t>Total Obreros</t>
  </si>
  <si>
    <t>Empleo Total</t>
  </si>
  <si>
    <t>Total industria sin trilla de café</t>
  </si>
  <si>
    <t xml:space="preserve">Elaboración de aceites y grasas; transformación de frutas, legumbres, hortalizas. </t>
  </si>
  <si>
    <t xml:space="preserve">Elaboración de aceites y grasas; transf. de frutas, legumbres, hortalizas. </t>
  </si>
  <si>
    <t xml:space="preserve">A.2 Variación anual (%) de la producción y las ventas, según clases industriales y contribuciones a la variación anual </t>
  </si>
  <si>
    <t>A.5 Productividad laboral</t>
  </si>
  <si>
    <t xml:space="preserve">Contribución a la variación anual de las ventas reales </t>
  </si>
  <si>
    <t>Acumulada anual</t>
  </si>
  <si>
    <t>Variaciones porcentuales</t>
  </si>
  <si>
    <t xml:space="preserve">  Muestra Mensual Manufacturera</t>
  </si>
  <si>
    <t>Anexos</t>
  </si>
  <si>
    <t>Muestra Mensual Manufacturera</t>
  </si>
  <si>
    <t>Empleo</t>
  </si>
  <si>
    <t xml:space="preserve">Participación porcentual </t>
  </si>
  <si>
    <t xml:space="preserve">Contribución a la variación corrida producción real </t>
  </si>
  <si>
    <t xml:space="preserve">Contribución a la variación corrida de las ventas reales </t>
  </si>
  <si>
    <t xml:space="preserve">Contribución a la variación acumulada anual producción real </t>
  </si>
  <si>
    <t xml:space="preserve">Contribución a la variación acumulada anual ventas reales </t>
  </si>
  <si>
    <t>Empleados</t>
  </si>
  <si>
    <t>Obreros</t>
  </si>
  <si>
    <t>Año corrido</t>
  </si>
  <si>
    <t xml:space="preserve">Variación año corrido </t>
  </si>
  <si>
    <t xml:space="preserve">Contribución año corrido </t>
  </si>
  <si>
    <t>Empleo total</t>
  </si>
  <si>
    <t>Total empleados</t>
  </si>
  <si>
    <t>Total obreros</t>
  </si>
  <si>
    <t>Total</t>
  </si>
  <si>
    <t>Permanente</t>
  </si>
  <si>
    <t>Temporal</t>
  </si>
  <si>
    <t xml:space="preserve">Contribución a la variación acumulada anual empleo total </t>
  </si>
  <si>
    <t>Sin trilla de café</t>
  </si>
  <si>
    <t>Contribución a la variación</t>
  </si>
  <si>
    <t>BASE 2001</t>
  </si>
  <si>
    <t>Varición anual</t>
  </si>
  <si>
    <t>Varición año corrido</t>
  </si>
  <si>
    <t>Años y Meses</t>
  </si>
  <si>
    <t xml:space="preserve">CV para los Indices </t>
  </si>
  <si>
    <t>CV Variación Anual</t>
  </si>
  <si>
    <t>CV Variación Año Corrido</t>
  </si>
  <si>
    <t>Total Empleados</t>
  </si>
  <si>
    <t>Total Nacional sin trilla de café</t>
  </si>
  <si>
    <t xml:space="preserve">** Se estima por modelo por lo tanto no se calcula CV. </t>
  </si>
  <si>
    <t>*** Solo se cuenta con un establecimiento de inclusión probabilística por tal razón el CV es igual a cero</t>
  </si>
  <si>
    <r>
      <t>Real</t>
    </r>
    <r>
      <rPr>
        <vertAlign val="superscript"/>
        <sz val="9"/>
        <rFont val="Arial"/>
        <family val="2"/>
      </rPr>
      <t>a</t>
    </r>
  </si>
  <si>
    <r>
      <t>a</t>
    </r>
    <r>
      <rPr>
        <sz val="9"/>
        <rFont val="Arial"/>
        <family val="2"/>
      </rPr>
      <t xml:space="preserve"> El deflactor utilizado corresponde al índice de precios al productor del Banco de la República, para todas </t>
    </r>
  </si>
  <si>
    <r>
      <t>1/</t>
    </r>
    <r>
      <rPr>
        <sz val="9"/>
        <rFont val="Arial"/>
        <family val="2"/>
      </rPr>
      <t xml:space="preserve"> Cálculos sobre empleo total</t>
    </r>
  </si>
  <si>
    <r>
      <t>1561</t>
    </r>
    <r>
      <rPr>
        <b/>
        <vertAlign val="superscript"/>
        <sz val="9"/>
        <rFont val="MS Sans Serif"/>
        <family val="2"/>
      </rPr>
      <t>**</t>
    </r>
  </si>
  <si>
    <r>
      <t>1600</t>
    </r>
    <r>
      <rPr>
        <b/>
        <vertAlign val="superscript"/>
        <sz val="9"/>
        <rFont val="MS Sans Serif"/>
        <family val="2"/>
      </rPr>
      <t>*</t>
    </r>
  </si>
  <si>
    <r>
      <t>2321</t>
    </r>
    <r>
      <rPr>
        <b/>
        <vertAlign val="superscript"/>
        <sz val="9"/>
        <rFont val="MS Sans Serif"/>
        <family val="2"/>
      </rPr>
      <t>*</t>
    </r>
  </si>
  <si>
    <r>
      <t>2691</t>
    </r>
    <r>
      <rPr>
        <b/>
        <vertAlign val="superscript"/>
        <sz val="9"/>
        <rFont val="MS Sans Serif"/>
        <family val="2"/>
      </rPr>
      <t>*</t>
    </r>
  </si>
  <si>
    <r>
      <t>3410</t>
    </r>
    <r>
      <rPr>
        <b/>
        <vertAlign val="superscript"/>
        <sz val="9"/>
        <rFont val="MS Sans Serif"/>
        <family val="2"/>
      </rPr>
      <t>***</t>
    </r>
  </si>
  <si>
    <r>
      <t>*</t>
    </r>
    <r>
      <rPr>
        <sz val="9"/>
        <rFont val="Arial"/>
        <family val="2"/>
      </rPr>
      <t xml:space="preserve"> </t>
    </r>
    <r>
      <rPr>
        <sz val="9"/>
        <rFont val="Times New Roman"/>
        <family val="1"/>
      </rPr>
      <t xml:space="preserve">En las clases donde se realiza censo no se calcula Coeficiente de Variación (No aplica) </t>
    </r>
  </si>
  <si>
    <r>
      <t xml:space="preserve">Coeficientes de Variación Estimados - CVE para las principales variables de publicación </t>
    </r>
    <r>
      <rPr>
        <b/>
        <vertAlign val="superscript"/>
        <sz val="11"/>
        <rFont val="MS Sans Serif"/>
        <family val="2"/>
      </rPr>
      <t>/a</t>
    </r>
  </si>
  <si>
    <t>A.6 Horas promedio trabajadas</t>
  </si>
  <si>
    <t xml:space="preserve">A.8 Variación año corrido del empleo industrial, según categoría ocupacional por tipo de contrato. </t>
  </si>
  <si>
    <t>FUENTE: DANE</t>
  </si>
  <si>
    <t xml:space="preserve">A.5 Productividad laboral.  </t>
  </si>
  <si>
    <t>A.3 Variación año corrido (%) del valor de la producción y ventas, según clases industriales y contribución a la variación corrida</t>
  </si>
  <si>
    <t>A.14 Empalme de series índices de la muestra mensual manufacturera</t>
  </si>
  <si>
    <t>A.15 Empalme de series índices de la muestra mensual manufacturera</t>
  </si>
  <si>
    <t>Total Empleo</t>
  </si>
  <si>
    <r>
      <t>Productividad</t>
    </r>
    <r>
      <rPr>
        <vertAlign val="superscript"/>
        <sz val="9"/>
        <rFont val="Arial"/>
        <family val="2"/>
      </rPr>
      <t xml:space="preserve"> 1/</t>
    </r>
  </si>
  <si>
    <t>A.2 Variación anual (%) de la producción y las ventas, según clases industriales y contribuciones a la variación anual.</t>
  </si>
  <si>
    <t xml:space="preserve">A.3 Variación año corrido (%) del valor de la producción y ventas, según clases industriales y contribución a la variación corrida. </t>
  </si>
  <si>
    <t xml:space="preserve">A.4 Variación acumulada anual (%) de la producción,  ventas y empleo, según clases industriales y contribución a la variación acumulada anual. </t>
  </si>
  <si>
    <t xml:space="preserve">A.6 Horas promedio trabajadas.  </t>
  </si>
  <si>
    <t xml:space="preserve">A.7 Variación anual de la producción y ventas reales sin trilla de café, según CUODE.  </t>
  </si>
  <si>
    <t>Variable</t>
  </si>
  <si>
    <t>A.7 Variación anual de la producción, las ventas y el empleo, según CUODE, sin trilla de café</t>
  </si>
  <si>
    <t>Variaciones, participaciones y contribuciones</t>
  </si>
  <si>
    <t xml:space="preserve">A.4 Variación acumulada anual (%) de la producción,  ventas y empleo, </t>
  </si>
  <si>
    <t>según clases industriales y contribución a la variación acumulada anual. Sin trilla de café</t>
  </si>
  <si>
    <t>a/ El DANE, dentro de su plan de mejoramiento de las investigaciones, enmarcado en el plan de información básica, incorpora a partir de diciembre de 2005 en el calculo de la producción y las ventas reales un deflactor compuesto a partir del calculo del porcentaje de producción realizada en el mercado interno y la realizada en el mercado externo, tomando como base los resultados anuales y promedios anuales de la Encuesta anual manufacturera del DANE y los resultados anuales del comercio exterior del DIAN-DANE. Con esto se logra mayor estabilidad y representatividad de la tasa de apertura exportadora calculada.</t>
  </si>
  <si>
    <r>
      <t xml:space="preserve">Ingenios, refinerías de azúcar y trapiches </t>
    </r>
    <r>
      <rPr>
        <vertAlign val="superscript"/>
        <sz val="9"/>
        <rFont val="Arial"/>
        <family val="2"/>
      </rPr>
      <t>b/</t>
    </r>
  </si>
  <si>
    <r>
      <t xml:space="preserve">a/ </t>
    </r>
    <r>
      <rPr>
        <sz val="9"/>
        <rFont val="Arial"/>
        <family val="2"/>
      </rPr>
      <t>Incluye la obtención de alcohol anhidro desnauralizado o alcohol carburante</t>
    </r>
  </si>
  <si>
    <r>
      <t xml:space="preserve">b/ </t>
    </r>
    <r>
      <rPr>
        <sz val="9"/>
        <rFont val="Arial"/>
        <family val="2"/>
      </rPr>
      <t>Incluye la obtención de alcohol anhidro desnauralizado o alcohol carburante</t>
    </r>
  </si>
  <si>
    <r>
      <t xml:space="preserve">a/ </t>
    </r>
    <r>
      <rPr>
        <sz val="8"/>
        <rFont val="Arial"/>
        <family val="2"/>
      </rPr>
      <t>Incluye la obtención de alcohol etílico carburante</t>
    </r>
  </si>
  <si>
    <r>
      <t xml:space="preserve">a/ </t>
    </r>
    <r>
      <rPr>
        <sz val="9"/>
        <rFont val="Arial"/>
        <family val="2"/>
      </rPr>
      <t>Este total no incluye la obtención de alcohol anhidro desnauralizado o alcohol carburante</t>
    </r>
  </si>
  <si>
    <r>
      <t xml:space="preserve">Ingenios, refinerías de azúcar y trapiches  </t>
    </r>
    <r>
      <rPr>
        <vertAlign val="superscript"/>
        <sz val="9"/>
        <rFont val="Arial"/>
        <family val="2"/>
      </rPr>
      <t>b/</t>
    </r>
  </si>
  <si>
    <r>
      <t xml:space="preserve">Ingenios, refinerías de azúcar y trapiches  </t>
    </r>
    <r>
      <rPr>
        <vertAlign val="superscript"/>
        <sz val="9"/>
        <rFont val="Arial"/>
        <family val="2"/>
      </rPr>
      <t>a/</t>
    </r>
  </si>
  <si>
    <t xml:space="preserve">Total nacional sin trilla de café </t>
  </si>
  <si>
    <t>Años y Trimestre</t>
  </si>
  <si>
    <t>I - 2004</t>
  </si>
  <si>
    <t>II - 2004</t>
  </si>
  <si>
    <t>III - 2004</t>
  </si>
  <si>
    <t>IV - 2004</t>
  </si>
  <si>
    <t>I - 2005</t>
  </si>
  <si>
    <t>II - 2005</t>
  </si>
  <si>
    <t>III - 2005</t>
  </si>
  <si>
    <t>IV - 2005</t>
  </si>
  <si>
    <t>I - 2006</t>
  </si>
  <si>
    <t>II - 2006</t>
  </si>
  <si>
    <t>III - 2006</t>
  </si>
  <si>
    <t>IV - 2006</t>
  </si>
  <si>
    <t>I - 2007</t>
  </si>
  <si>
    <t>Fuente: DANE - MMM</t>
  </si>
  <si>
    <t>II - 2007</t>
  </si>
  <si>
    <r>
      <t>a/</t>
    </r>
    <r>
      <rPr>
        <sz val="9"/>
        <rFont val="Arial"/>
        <family val="0"/>
      </rPr>
      <t xml:space="preserve">   CVE: Valores del coeficiente de variación no superiores al 10%, representan alta precisión en las estimaciones, valores entre 10 y 15% significan precisión aceptable de las cifras estimadas y requieren revisiones y, valores del coeficiente de variación superiores al 15% transmiten baja precisión de las estimaciones, por tanto, estas deben usarse con precaución.  Las clases 2230 y 2920 se encuentran en mantenimiento.</t>
    </r>
  </si>
  <si>
    <t>Producción industrial de Alimentos y Bebidas</t>
  </si>
  <si>
    <t>Clase</t>
  </si>
  <si>
    <t>Carnes y Pescado</t>
  </si>
  <si>
    <t>Aceites y Grasas</t>
  </si>
  <si>
    <t>Lácteos</t>
  </si>
  <si>
    <t>Molinería, Almidones</t>
  </si>
  <si>
    <t>Panadería</t>
  </si>
  <si>
    <t>Ingenios, trapiches</t>
  </si>
  <si>
    <t>Otros alimentos</t>
  </si>
  <si>
    <t>Empleo total de Alimentos y Bebidas</t>
  </si>
  <si>
    <t>Total nacional sin trilla de café y clases industriales</t>
  </si>
  <si>
    <t>Trimestre</t>
  </si>
  <si>
    <t>I - 2003</t>
  </si>
  <si>
    <t>II - 2003</t>
  </si>
  <si>
    <t>III - 2003</t>
  </si>
  <si>
    <t>IV - 2003</t>
  </si>
  <si>
    <t>III - 2007</t>
  </si>
  <si>
    <t>Personal Permanente</t>
  </si>
  <si>
    <t>Personal Temporal</t>
  </si>
  <si>
    <t>I - 2001</t>
  </si>
  <si>
    <t>II - 2001</t>
  </si>
  <si>
    <t>III - 2001</t>
  </si>
  <si>
    <t>IV - 2001</t>
  </si>
  <si>
    <t>I - 2002</t>
  </si>
  <si>
    <t>II - 2002</t>
  </si>
  <si>
    <t>III - 2002</t>
  </si>
  <si>
    <t>IV - 2002</t>
  </si>
  <si>
    <t>A. 9 Distribución porcentual del personal ocupado por la industria manufacturera, según tipo de contratación</t>
  </si>
  <si>
    <r>
      <t xml:space="preserve">A.10 Industria de alimentos y bebidas. Variación anual y año corrido  </t>
    </r>
    <r>
      <rPr>
        <vertAlign val="superscript"/>
        <sz val="9"/>
        <rFont val="Arial"/>
        <family val="2"/>
      </rPr>
      <t>/a</t>
    </r>
  </si>
  <si>
    <t>A.10 Variación anual y año corrido de la Industria de alimentos y bebidas.</t>
  </si>
  <si>
    <t xml:space="preserve">A. 11 Variación anual por trimestre de producción y ventas reales y empleo industrial.  </t>
  </si>
  <si>
    <t>A.1 Variación anual (%) del empleo y contribuciones a la variación anual.</t>
  </si>
  <si>
    <t>Código CIIU (Rev. 3)</t>
  </si>
  <si>
    <t>Variación anual</t>
  </si>
  <si>
    <t xml:space="preserve">Contribución </t>
  </si>
  <si>
    <t>A. 11 Variación anual por trimestre de producción y ventas reales y empleo industrial.  Total nacional sin trilla de café</t>
  </si>
  <si>
    <t>A. 12 Indices de producción y ventas reales y empleo total</t>
  </si>
  <si>
    <t>A.14 Indices de las principales variables.  Total nacional sin trilla</t>
  </si>
  <si>
    <t>A.13 Indices de las principales variables.  Total nacional con trilla</t>
  </si>
  <si>
    <t>A. 12 Indices trimestrales de producción y ventas reales y empleo total.  Total nacional sin trilla de café y clases industriales (2001 - 2007)</t>
  </si>
  <si>
    <t>* El Coeficiente de Variación (C.V) tiene un valor superior al 15%.  Consulte el anexo CV's</t>
  </si>
  <si>
    <t xml:space="preserve">A.1 Variación anual del empleo industrial, según categoría ocupacional y clases industriales </t>
  </si>
  <si>
    <t xml:space="preserve">Contribuciones a la variación anual </t>
  </si>
  <si>
    <t>IV - 2007</t>
  </si>
  <si>
    <t>2004  - Enero</t>
  </si>
  <si>
    <t>Feb.</t>
  </si>
  <si>
    <t>Mar.</t>
  </si>
  <si>
    <t>Abr.</t>
  </si>
  <si>
    <t>May.</t>
  </si>
  <si>
    <t>Jun</t>
  </si>
  <si>
    <t>Jul</t>
  </si>
  <si>
    <t>Ago</t>
  </si>
  <si>
    <t>Sep</t>
  </si>
  <si>
    <t>Oct</t>
  </si>
  <si>
    <t>Nov</t>
  </si>
  <si>
    <t>Dic</t>
  </si>
  <si>
    <t>2005  - Enero</t>
  </si>
  <si>
    <t>2006  - Enero</t>
  </si>
  <si>
    <t>Feb</t>
  </si>
  <si>
    <t>Mar</t>
  </si>
  <si>
    <t>Abr</t>
  </si>
  <si>
    <t>May</t>
  </si>
  <si>
    <t>2007  - Enero</t>
  </si>
  <si>
    <t>2008  - Enero</t>
  </si>
  <si>
    <t>Particip.   2007</t>
  </si>
  <si>
    <t>Total nacional sin incluir trilla de café</t>
  </si>
  <si>
    <t>Producción Nominal</t>
  </si>
  <si>
    <t>Año base = 2001</t>
  </si>
  <si>
    <t>I - 2008</t>
  </si>
  <si>
    <t>II - 2008</t>
  </si>
  <si>
    <t>Ingenios, refinerías de azúcar y trapiches  a/</t>
  </si>
  <si>
    <t>Personal vinculado directamente con los procesos productivos</t>
  </si>
  <si>
    <t>Personal vinculado a actividades de administración y ventas</t>
  </si>
  <si>
    <t>Colombia, Indices de la producción y el empleo del sector manufacturero, según categoría ocupacional</t>
  </si>
  <si>
    <t>Empleo según categoría</t>
  </si>
  <si>
    <t>-</t>
  </si>
  <si>
    <t xml:space="preserve">Coeficientes de Variación </t>
  </si>
  <si>
    <t>III - 2008</t>
  </si>
  <si>
    <t>IV - 2008</t>
  </si>
  <si>
    <t>I trimestre 2001 - IV trimestre de 2008</t>
  </si>
  <si>
    <t>I Trimestre de 2004 - IV Trimestre de 2008</t>
  </si>
  <si>
    <t>Variación 12 meses</t>
  </si>
  <si>
    <t>1990 - 2009 (Febrero)</t>
  </si>
  <si>
    <t>1980 (enero) - 2009 (febrero)</t>
  </si>
  <si>
    <t>2009 ( febrero )</t>
  </si>
  <si>
    <t>Particip.  febrero / 2009</t>
  </si>
  <si>
    <t>Variación anual febrero / 2009</t>
  </si>
  <si>
    <t xml:space="preserve">Contrib. </t>
  </si>
  <si>
    <t>V. año corrido a febrero / 2009</t>
  </si>
  <si>
    <t>Contrib.</t>
  </si>
  <si>
    <t>marzo 2008 / febrero 2009  - marzo 2007 / febrero 2008</t>
  </si>
  <si>
    <t>febrero de 2009</t>
  </si>
  <si>
    <t>febrero 2009 / febrero 2008</t>
  </si>
  <si>
    <t>enero  - febrero 2009 / enero - febrero 2008</t>
  </si>
</sst>
</file>

<file path=xl/styles.xml><?xml version="1.0" encoding="utf-8"?>
<styleSheet xmlns="http://schemas.openxmlformats.org/spreadsheetml/2006/main">
  <numFmts count="5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d\-mmm\-yyyy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0.00000000"/>
    <numFmt numFmtId="197" formatCode="#,##0.0"/>
    <numFmt numFmtId="198" formatCode="0.0"/>
    <numFmt numFmtId="199" formatCode="&quot;$&quot;\ #,##0_);\(&quot;$&quot;\ #,##0\)"/>
    <numFmt numFmtId="200" formatCode="&quot;$&quot;\ #,##0_);[Red]\(&quot;$&quot;\ #,##0\)"/>
    <numFmt numFmtId="201" formatCode="&quot;$&quot;\ #,##0.00_);\(&quot;$&quot;\ #,##0.00\)"/>
    <numFmt numFmtId="202" formatCode="&quot;$&quot;\ #,##0.00_);[Red]\(&quot;$&quot;\ #,##0.00\)"/>
    <numFmt numFmtId="203" formatCode="_(&quot;$&quot;\ * #,##0_);_(&quot;$&quot;\ * \(#,##0\);_(&quot;$&quot;\ * &quot;-&quot;_);_(@_)"/>
    <numFmt numFmtId="204" formatCode="_(* #,##0_);_(* \(#,##0\);_(* &quot;-&quot;_);_(@_)"/>
    <numFmt numFmtId="205" formatCode="_(&quot;$&quot;\ * #,##0.00_);_(&quot;$&quot;\ * \(#,##0.00\);_(&quot;$&quot;\ * &quot;-&quot;??_);_(@_)"/>
    <numFmt numFmtId="206" formatCode="_(* #,##0.00_);_(* \(#,##0.00\);_(* &quot;-&quot;??_);_(@_)"/>
    <numFmt numFmtId="207" formatCode="d\-m"/>
    <numFmt numFmtId="208" formatCode="\·\·\·\·"/>
    <numFmt numFmtId="209" formatCode="_(* #,##0_);_(* \(#,##0\);_(* &quot;-&quot;??_);_(@_)"/>
    <numFmt numFmtId="210" formatCode="_-* #,##0\ _p_t_a_-;\-* #,##0\ _p_t_a_-;_-* &quot;-&quot;??\ _p_t_a_-;_-@_-"/>
    <numFmt numFmtId="211" formatCode="_-* #,##0.0\ _p_t_a_-;\-* #,##0.0\ _p_t_a_-;_-* &quot;-&quot;??\ _p_t_a_-;_-@_-"/>
    <numFmt numFmtId="212" formatCode="[$-240A]dddd\,\ dd&quot; de &quot;mmmm&quot; de &quot;yyyy"/>
    <numFmt numFmtId="213" formatCode="_(* #,##0.0_);_(* \(#,##0.0\);_(* &quot;-&quot;??_);_(@_)"/>
  </numFmts>
  <fonts count="43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0"/>
      <name val="MS Sans Serif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name val="MS Sans Serif"/>
      <family val="0"/>
    </font>
    <font>
      <b/>
      <sz val="11"/>
      <name val="MS Sans Serif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9"/>
      <name val="MS Sans Serif"/>
      <family val="2"/>
    </font>
    <font>
      <sz val="9"/>
      <name val="Century Gothic"/>
      <family val="2"/>
    </font>
    <font>
      <b/>
      <sz val="9"/>
      <name val="MS Sans Serif"/>
      <family val="2"/>
    </font>
    <font>
      <b/>
      <vertAlign val="superscript"/>
      <sz val="9"/>
      <name val="MS Sans Serif"/>
      <family val="2"/>
    </font>
    <font>
      <sz val="9"/>
      <name val="Times New Roman"/>
      <family val="1"/>
    </font>
    <font>
      <b/>
      <vertAlign val="superscript"/>
      <sz val="11"/>
      <name val="MS Sans Serif"/>
      <family val="2"/>
    </font>
    <font>
      <u val="single"/>
      <sz val="10"/>
      <name val="Arial"/>
      <family val="2"/>
    </font>
    <font>
      <sz val="9"/>
      <color indexed="9"/>
      <name val="Arial"/>
      <family val="2"/>
    </font>
    <font>
      <b/>
      <sz val="12"/>
      <name val="Arial"/>
      <family val="2"/>
    </font>
    <font>
      <sz val="14.25"/>
      <name val="Arial"/>
      <family val="0"/>
    </font>
    <font>
      <sz val="8.75"/>
      <name val="Arial"/>
      <family val="2"/>
    </font>
    <font>
      <sz val="8.25"/>
      <name val="Arial"/>
      <family val="2"/>
    </font>
    <font>
      <sz val="10.25"/>
      <name val="Arial"/>
      <family val="0"/>
    </font>
    <font>
      <b/>
      <sz val="11.25"/>
      <name val="Arial"/>
      <family val="2"/>
    </font>
    <font>
      <sz val="9.75"/>
      <name val="Arial"/>
      <family val="2"/>
    </font>
    <font>
      <sz val="11.25"/>
      <name val="Arial"/>
      <family val="0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7.5"/>
      <name val="Arial"/>
      <family val="0"/>
    </font>
    <font>
      <b/>
      <sz val="11.75"/>
      <name val="Arial"/>
      <family val="2"/>
    </font>
    <font>
      <sz val="8.5"/>
      <name val="MS Sans Serif"/>
      <family val="2"/>
    </font>
    <font>
      <sz val="11"/>
      <color indexed="8"/>
      <name val="Arial"/>
      <family val="2"/>
    </font>
    <font>
      <sz val="15"/>
      <name val="Arial"/>
      <family val="0"/>
    </font>
    <font>
      <sz val="9.2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3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22" applyFont="1" applyBorder="1">
      <alignment/>
      <protection/>
    </xf>
    <xf numFmtId="0" fontId="7" fillId="0" borderId="0" xfId="0" applyFont="1" applyAlignment="1">
      <alignment/>
    </xf>
    <xf numFmtId="4" fontId="6" fillId="0" borderId="0" xfId="23" applyNumberFormat="1" applyFont="1" applyBorder="1">
      <alignment/>
      <protection/>
    </xf>
    <xf numFmtId="0" fontId="6" fillId="0" borderId="0" xfId="23" applyFont="1" applyBorder="1">
      <alignment/>
      <protection/>
    </xf>
    <xf numFmtId="0" fontId="3" fillId="0" borderId="0" xfId="0" applyFont="1" applyFill="1" applyBorder="1" applyAlignment="1">
      <alignment/>
    </xf>
    <xf numFmtId="1" fontId="6" fillId="0" borderId="0" xfId="23" applyNumberFormat="1" applyFont="1" applyBorder="1">
      <alignment/>
      <protection/>
    </xf>
    <xf numFmtId="4" fontId="6" fillId="0" borderId="0" xfId="23" applyNumberFormat="1" applyFont="1" applyBorder="1">
      <alignment/>
      <protection/>
    </xf>
    <xf numFmtId="0" fontId="6" fillId="0" borderId="0" xfId="23" applyFont="1" applyBorder="1">
      <alignment/>
      <protection/>
    </xf>
    <xf numFmtId="1" fontId="6" fillId="0" borderId="0" xfId="22" applyNumberFormat="1" applyFont="1" applyBorder="1">
      <alignment/>
      <protection/>
    </xf>
    <xf numFmtId="4" fontId="6" fillId="0" borderId="0" xfId="22" applyNumberFormat="1" applyFont="1" applyBorder="1">
      <alignment/>
      <protection/>
    </xf>
    <xf numFmtId="0" fontId="3" fillId="2" borderId="0" xfId="0" applyFont="1" applyFill="1" applyAlignment="1">
      <alignment/>
    </xf>
    <xf numFmtId="2" fontId="3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2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1" fontId="15" fillId="0" borderId="0" xfId="23" applyNumberFormat="1" applyFont="1" applyBorder="1">
      <alignment/>
      <protection/>
    </xf>
    <xf numFmtId="4" fontId="15" fillId="0" borderId="0" xfId="23" applyNumberFormat="1" applyFont="1" applyBorder="1">
      <alignment/>
      <protection/>
    </xf>
    <xf numFmtId="0" fontId="15" fillId="0" borderId="0" xfId="23" applyFont="1" applyBorder="1">
      <alignment/>
      <protection/>
    </xf>
    <xf numFmtId="1" fontId="16" fillId="0" borderId="0" xfId="23" applyNumberFormat="1" applyFont="1" applyBorder="1">
      <alignment/>
      <protection/>
    </xf>
    <xf numFmtId="1" fontId="15" fillId="0" borderId="0" xfId="23" applyNumberFormat="1" applyFont="1" applyBorder="1">
      <alignment/>
      <protection/>
    </xf>
    <xf numFmtId="4" fontId="15" fillId="0" borderId="0" xfId="23" applyNumberFormat="1" applyFont="1" applyBorder="1">
      <alignment/>
      <protection/>
    </xf>
    <xf numFmtId="0" fontId="15" fillId="0" borderId="0" xfId="23" applyFont="1" applyBorder="1">
      <alignment/>
      <protection/>
    </xf>
    <xf numFmtId="1" fontId="16" fillId="0" borderId="0" xfId="22" applyNumberFormat="1" applyFont="1" applyBorder="1">
      <alignment/>
      <protection/>
    </xf>
    <xf numFmtId="1" fontId="15" fillId="0" borderId="0" xfId="22" applyNumberFormat="1" applyFont="1" applyBorder="1">
      <alignment/>
      <protection/>
    </xf>
    <xf numFmtId="4" fontId="15" fillId="0" borderId="0" xfId="22" applyNumberFormat="1" applyFont="1" applyBorder="1">
      <alignment/>
      <protection/>
    </xf>
    <xf numFmtId="0" fontId="15" fillId="0" borderId="0" xfId="22" applyFont="1" applyBorder="1">
      <alignment/>
      <protection/>
    </xf>
    <xf numFmtId="0" fontId="14" fillId="2" borderId="0" xfId="0" applyFont="1" applyFill="1" applyAlignment="1">
      <alignment/>
    </xf>
    <xf numFmtId="2" fontId="14" fillId="2" borderId="0" xfId="0" applyNumberFormat="1" applyFont="1" applyFill="1" applyAlignment="1">
      <alignment/>
    </xf>
    <xf numFmtId="0" fontId="12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2" fontId="3" fillId="2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1" fontId="11" fillId="0" borderId="1" xfId="22" applyNumberFormat="1" applyFont="1" applyBorder="1">
      <alignment/>
      <protection/>
    </xf>
    <xf numFmtId="1" fontId="6" fillId="0" borderId="1" xfId="22" applyNumberFormat="1" applyFont="1" applyBorder="1">
      <alignment/>
      <protection/>
    </xf>
    <xf numFmtId="4" fontId="6" fillId="0" borderId="1" xfId="22" applyNumberFormat="1" applyFont="1" applyBorder="1">
      <alignment/>
      <protection/>
    </xf>
    <xf numFmtId="1" fontId="6" fillId="0" borderId="1" xfId="23" applyNumberFormat="1" applyFont="1" applyBorder="1">
      <alignment/>
      <protection/>
    </xf>
    <xf numFmtId="4" fontId="6" fillId="0" borderId="1" xfId="23" applyNumberFormat="1" applyFont="1" applyBorder="1">
      <alignment/>
      <protection/>
    </xf>
    <xf numFmtId="0" fontId="0" fillId="3" borderId="0" xfId="0" applyFont="1" applyFill="1" applyBorder="1" applyAlignment="1">
      <alignment/>
    </xf>
    <xf numFmtId="0" fontId="14" fillId="3" borderId="0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8" fillId="3" borderId="0" xfId="0" applyFont="1" applyFill="1" applyAlignment="1">
      <alignment/>
    </xf>
    <xf numFmtId="0" fontId="3" fillId="4" borderId="0" xfId="0" applyFont="1" applyFill="1" applyAlignment="1">
      <alignment/>
    </xf>
    <xf numFmtId="3" fontId="3" fillId="4" borderId="0" xfId="0" applyNumberFormat="1" applyFont="1" applyFill="1" applyAlignment="1">
      <alignment/>
    </xf>
    <xf numFmtId="0" fontId="3" fillId="4" borderId="0" xfId="0" applyFont="1" applyFill="1" applyAlignment="1">
      <alignment horizontal="left"/>
    </xf>
    <xf numFmtId="0" fontId="3" fillId="4" borderId="1" xfId="0" applyFont="1" applyFill="1" applyBorder="1" applyAlignment="1">
      <alignment/>
    </xf>
    <xf numFmtId="3" fontId="3" fillId="4" borderId="1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4" borderId="0" xfId="0" applyFont="1" applyFill="1" applyAlignment="1">
      <alignment horizontal="center"/>
    </xf>
    <xf numFmtId="2" fontId="3" fillId="4" borderId="0" xfId="0" applyNumberFormat="1" applyFont="1" applyFill="1" applyBorder="1" applyAlignment="1">
      <alignment horizontal="right"/>
    </xf>
    <xf numFmtId="2" fontId="3" fillId="4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/>
    </xf>
    <xf numFmtId="0" fontId="3" fillId="4" borderId="0" xfId="0" applyNumberFormat="1" applyFont="1" applyFill="1" applyAlignment="1">
      <alignment horizontal="left"/>
    </xf>
    <xf numFmtId="0" fontId="20" fillId="3" borderId="0" xfId="0" applyNumberFormat="1" applyFont="1" applyFill="1" applyBorder="1" applyAlignment="1">
      <alignment horizontal="left" vertical="center" wrapText="1"/>
    </xf>
    <xf numFmtId="0" fontId="20" fillId="4" borderId="0" xfId="0" applyNumberFormat="1" applyFont="1" applyFill="1" applyBorder="1" applyAlignment="1">
      <alignment horizontal="left" vertical="center" wrapText="1"/>
    </xf>
    <xf numFmtId="0" fontId="20" fillId="4" borderId="1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/>
    </xf>
    <xf numFmtId="3" fontId="3" fillId="2" borderId="0" xfId="0" applyNumberFormat="1" applyFont="1" applyFill="1" applyAlignment="1">
      <alignment/>
    </xf>
    <xf numFmtId="0" fontId="3" fillId="2" borderId="0" xfId="0" applyFont="1" applyFill="1" applyAlignment="1">
      <alignment horizontal="left"/>
    </xf>
    <xf numFmtId="0" fontId="18" fillId="2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1" xfId="0" applyFont="1" applyFill="1" applyBorder="1" applyAlignment="1">
      <alignment horizontal="center" vertical="center" wrapText="1"/>
    </xf>
    <xf numFmtId="2" fontId="3" fillId="3" borderId="0" xfId="0" applyNumberFormat="1" applyFont="1" applyFill="1" applyBorder="1" applyAlignment="1">
      <alignment/>
    </xf>
    <xf numFmtId="0" fontId="3" fillId="3" borderId="0" xfId="0" applyFont="1" applyFill="1" applyBorder="1" applyAlignment="1">
      <alignment horizontal="left"/>
    </xf>
    <xf numFmtId="1" fontId="19" fillId="0" borderId="1" xfId="22" applyNumberFormat="1" applyFont="1" applyBorder="1" applyAlignment="1">
      <alignment horizontal="center" vertical="center" wrapText="1"/>
      <protection/>
    </xf>
    <xf numFmtId="4" fontId="19" fillId="0" borderId="1" xfId="22" applyNumberFormat="1" applyFont="1" applyBorder="1" applyAlignment="1">
      <alignment horizontal="center" vertical="center" wrapText="1"/>
      <protection/>
    </xf>
    <xf numFmtId="0" fontId="19" fillId="0" borderId="0" xfId="22" applyFont="1" applyBorder="1" applyAlignment="1">
      <alignment horizontal="center" vertical="top" wrapText="1"/>
      <protection/>
    </xf>
    <xf numFmtId="1" fontId="19" fillId="0" borderId="0" xfId="22" applyNumberFormat="1" applyFont="1" applyBorder="1" quotePrefix="1">
      <alignment/>
      <protection/>
    </xf>
    <xf numFmtId="2" fontId="19" fillId="0" borderId="0" xfId="22" applyNumberFormat="1" applyFont="1" applyBorder="1" quotePrefix="1">
      <alignment/>
      <protection/>
    </xf>
    <xf numFmtId="0" fontId="19" fillId="0" borderId="0" xfId="22" applyFont="1" applyBorder="1">
      <alignment/>
      <protection/>
    </xf>
    <xf numFmtId="1" fontId="19" fillId="0" borderId="0" xfId="22" applyNumberFormat="1" applyFont="1" applyBorder="1">
      <alignment/>
      <protection/>
    </xf>
    <xf numFmtId="4" fontId="19" fillId="0" borderId="0" xfId="22" applyNumberFormat="1" applyFont="1" applyFill="1" applyBorder="1">
      <alignment/>
      <protection/>
    </xf>
    <xf numFmtId="4" fontId="19" fillId="0" borderId="0" xfId="22" applyNumberFormat="1" applyFont="1" applyBorder="1">
      <alignment/>
      <protection/>
    </xf>
    <xf numFmtId="1" fontId="19" fillId="0" borderId="1" xfId="23" applyNumberFormat="1" applyFont="1" applyBorder="1" applyAlignment="1">
      <alignment horizontal="center" vertical="center" wrapText="1"/>
      <protection/>
    </xf>
    <xf numFmtId="4" fontId="19" fillId="0" borderId="1" xfId="23" applyNumberFormat="1" applyFont="1" applyBorder="1" applyAlignment="1">
      <alignment horizontal="center" vertical="center" wrapText="1"/>
      <protection/>
    </xf>
    <xf numFmtId="4" fontId="19" fillId="0" borderId="0" xfId="23" applyNumberFormat="1" applyFont="1" applyBorder="1" applyAlignment="1">
      <alignment horizontal="center" vertical="center" wrapText="1"/>
      <protection/>
    </xf>
    <xf numFmtId="0" fontId="19" fillId="0" borderId="0" xfId="23" applyFont="1" applyBorder="1" applyAlignment="1">
      <alignment horizontal="center" vertical="top" wrapText="1"/>
      <protection/>
    </xf>
    <xf numFmtId="0" fontId="3" fillId="0" borderId="0" xfId="0" applyNumberFormat="1" applyFont="1" applyAlignment="1" quotePrefix="1">
      <alignment/>
    </xf>
    <xf numFmtId="0" fontId="19" fillId="0" borderId="0" xfId="23" applyFont="1" applyBorder="1">
      <alignment/>
      <protection/>
    </xf>
    <xf numFmtId="4" fontId="19" fillId="0" borderId="0" xfId="23" applyNumberFormat="1" applyFont="1" applyFill="1" applyBorder="1">
      <alignment/>
      <protection/>
    </xf>
    <xf numFmtId="0" fontId="19" fillId="0" borderId="0" xfId="23" applyNumberFormat="1" applyFont="1" applyBorder="1" quotePrefix="1">
      <alignment/>
      <protection/>
    </xf>
    <xf numFmtId="0" fontId="3" fillId="0" borderId="0" xfId="0" applyNumberFormat="1" applyFont="1" applyBorder="1" applyAlignment="1" quotePrefix="1">
      <alignment/>
    </xf>
    <xf numFmtId="1" fontId="19" fillId="0" borderId="0" xfId="23" applyNumberFormat="1" applyFont="1" applyBorder="1">
      <alignment/>
      <protection/>
    </xf>
    <xf numFmtId="0" fontId="3" fillId="0" borderId="0" xfId="0" applyNumberFormat="1" applyFont="1" applyFill="1" applyBorder="1" applyAlignment="1" quotePrefix="1">
      <alignment/>
    </xf>
    <xf numFmtId="0" fontId="19" fillId="0" borderId="0" xfId="23" applyFont="1" applyBorder="1">
      <alignment/>
      <protection/>
    </xf>
    <xf numFmtId="1" fontId="19" fillId="4" borderId="0" xfId="22" applyNumberFormat="1" applyFont="1" applyFill="1" applyBorder="1" quotePrefix="1">
      <alignment/>
      <protection/>
    </xf>
    <xf numFmtId="2" fontId="19" fillId="4" borderId="0" xfId="22" applyNumberFormat="1" applyFont="1" applyFill="1" applyBorder="1" quotePrefix="1">
      <alignment/>
      <protection/>
    </xf>
    <xf numFmtId="0" fontId="3" fillId="4" borderId="0" xfId="0" applyNumberFormat="1" applyFont="1" applyFill="1" applyAlignment="1" quotePrefix="1">
      <alignment/>
    </xf>
    <xf numFmtId="2" fontId="19" fillId="4" borderId="0" xfId="23" applyNumberFormat="1" applyFont="1" applyFill="1" applyBorder="1" quotePrefix="1">
      <alignment/>
      <protection/>
    </xf>
    <xf numFmtId="0" fontId="3" fillId="2" borderId="2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/>
    </xf>
    <xf numFmtId="0" fontId="3" fillId="2" borderId="0" xfId="0" applyFont="1" applyFill="1" applyBorder="1" applyAlignment="1">
      <alignment horizontal="centerContinuous" vertical="center"/>
    </xf>
    <xf numFmtId="0" fontId="19" fillId="3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/>
    </xf>
    <xf numFmtId="0" fontId="23" fillId="3" borderId="0" xfId="0" applyFont="1" applyFill="1" applyAlignment="1">
      <alignment/>
    </xf>
    <xf numFmtId="0" fontId="23" fillId="3" borderId="0" xfId="0" applyFont="1" applyFill="1" applyAlignment="1">
      <alignment/>
    </xf>
    <xf numFmtId="0" fontId="12" fillId="3" borderId="0" xfId="0" applyFont="1" applyFill="1" applyAlignment="1">
      <alignment/>
    </xf>
    <xf numFmtId="0" fontId="14" fillId="3" borderId="0" xfId="0" applyFont="1" applyFill="1" applyAlignment="1">
      <alignment/>
    </xf>
    <xf numFmtId="1" fontId="16" fillId="3" borderId="0" xfId="23" applyNumberFormat="1" applyFont="1" applyFill="1" applyBorder="1">
      <alignment/>
      <protection/>
    </xf>
    <xf numFmtId="0" fontId="3" fillId="4" borderId="0" xfId="0" applyFont="1" applyFill="1" applyAlignment="1" quotePrefix="1">
      <alignment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" fontId="12" fillId="2" borderId="0" xfId="0" applyNumberFormat="1" applyFont="1" applyFill="1" applyAlignment="1">
      <alignment/>
    </xf>
    <xf numFmtId="0" fontId="14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7" fillId="2" borderId="0" xfId="0" applyFont="1" applyFill="1" applyBorder="1" applyAlignment="1">
      <alignment horizontal="right"/>
    </xf>
    <xf numFmtId="0" fontId="3" fillId="2" borderId="2" xfId="0" applyFont="1" applyFill="1" applyBorder="1" applyAlignment="1">
      <alignment/>
    </xf>
    <xf numFmtId="0" fontId="1" fillId="2" borderId="0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/>
    </xf>
    <xf numFmtId="0" fontId="3" fillId="2" borderId="0" xfId="0" applyNumberFormat="1" applyFont="1" applyFill="1" applyAlignment="1">
      <alignment/>
    </xf>
    <xf numFmtId="0" fontId="10" fillId="2" borderId="0" xfId="0" applyFont="1" applyFill="1" applyBorder="1" applyAlignment="1">
      <alignment/>
    </xf>
    <xf numFmtId="0" fontId="12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12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centerContinuous" vertic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0" xfId="0" applyFont="1" applyFill="1" applyAlignment="1">
      <alignment horizontal="center"/>
    </xf>
    <xf numFmtId="4" fontId="3" fillId="2" borderId="0" xfId="0" applyNumberFormat="1" applyFont="1" applyFill="1" applyAlignment="1">
      <alignment/>
    </xf>
    <xf numFmtId="0" fontId="3" fillId="2" borderId="0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0" fontId="12" fillId="2" borderId="0" xfId="0" applyNumberFormat="1" applyFont="1" applyFill="1" applyAlignment="1">
      <alignment horizontal="left"/>
    </xf>
    <xf numFmtId="0" fontId="14" fillId="2" borderId="0" xfId="0" applyFont="1" applyFill="1" applyBorder="1" applyAlignment="1">
      <alignment horizontal="center"/>
    </xf>
    <xf numFmtId="4" fontId="19" fillId="2" borderId="0" xfId="0" applyNumberFormat="1" applyFont="1" applyFill="1" applyBorder="1" applyAlignment="1">
      <alignment/>
    </xf>
    <xf numFmtId="0" fontId="18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centerContinuous" vertical="center"/>
    </xf>
    <xf numFmtId="0" fontId="7" fillId="0" borderId="0" xfId="0" applyFont="1" applyBorder="1" applyAlignment="1">
      <alignment/>
    </xf>
    <xf numFmtId="0" fontId="3" fillId="4" borderId="0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right"/>
    </xf>
    <xf numFmtId="0" fontId="1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8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2" fontId="3" fillId="2" borderId="0" xfId="0" applyNumberFormat="1" applyFont="1" applyFill="1" applyBorder="1" applyAlignment="1">
      <alignment horizontal="left" vertical="center" wrapText="1"/>
    </xf>
    <xf numFmtId="2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left"/>
    </xf>
    <xf numFmtId="0" fontId="2" fillId="2" borderId="0" xfId="0" applyFont="1" applyFill="1" applyAlignment="1">
      <alignment/>
    </xf>
    <xf numFmtId="2" fontId="2" fillId="2" borderId="0" xfId="0" applyNumberFormat="1" applyFont="1" applyFill="1" applyAlignment="1">
      <alignment/>
    </xf>
    <xf numFmtId="0" fontId="2" fillId="2" borderId="0" xfId="0" applyFont="1" applyFill="1" applyBorder="1" applyAlignment="1">
      <alignment/>
    </xf>
    <xf numFmtId="2" fontId="0" fillId="2" borderId="0" xfId="0" applyNumberFormat="1" applyFont="1" applyFill="1" applyAlignment="1">
      <alignment/>
    </xf>
    <xf numFmtId="0" fontId="3" fillId="0" borderId="0" xfId="0" applyNumberFormat="1" applyFont="1" applyFill="1" applyAlignment="1" quotePrefix="1">
      <alignment/>
    </xf>
    <xf numFmtId="1" fontId="19" fillId="0" borderId="0" xfId="22" applyNumberFormat="1" applyFont="1" applyFill="1" applyBorder="1" quotePrefix="1">
      <alignment/>
      <protection/>
    </xf>
    <xf numFmtId="2" fontId="19" fillId="0" borderId="0" xfId="22" applyNumberFormat="1" applyFont="1" applyFill="1" applyBorder="1" quotePrefix="1">
      <alignment/>
      <protection/>
    </xf>
    <xf numFmtId="0" fontId="14" fillId="3" borderId="1" xfId="0" applyFont="1" applyFill="1" applyBorder="1" applyAlignment="1">
      <alignment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Continuous" vertical="center"/>
    </xf>
    <xf numFmtId="0" fontId="3" fillId="2" borderId="1" xfId="0" applyFont="1" applyFill="1" applyBorder="1" applyAlignment="1">
      <alignment horizontal="centerContinuous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Continuous" vertical="center"/>
    </xf>
    <xf numFmtId="2" fontId="3" fillId="2" borderId="4" xfId="0" applyNumberFormat="1" applyFont="1" applyFill="1" applyBorder="1" applyAlignment="1">
      <alignment horizontal="centerContinuous" vertical="center"/>
    </xf>
    <xf numFmtId="0" fontId="3" fillId="2" borderId="4" xfId="0" applyFont="1" applyFill="1" applyBorder="1" applyAlignment="1">
      <alignment horizontal="centerContinuous" vertical="center" wrapText="1"/>
    </xf>
    <xf numFmtId="0" fontId="3" fillId="2" borderId="4" xfId="0" applyFont="1" applyFill="1" applyBorder="1" applyAlignment="1">
      <alignment/>
    </xf>
    <xf numFmtId="0" fontId="3" fillId="0" borderId="1" xfId="0" applyFont="1" applyFill="1" applyBorder="1" applyAlignment="1">
      <alignment horizontal="centerContinuous" vertical="center" wrapText="1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25" fillId="0" borderId="6" xfId="15" applyFont="1" applyBorder="1" applyAlignment="1">
      <alignment/>
    </xf>
    <xf numFmtId="0" fontId="25" fillId="4" borderId="6" xfId="15" applyFont="1" applyFill="1" applyBorder="1" applyAlignment="1">
      <alignment/>
    </xf>
    <xf numFmtId="0" fontId="25" fillId="0" borderId="5" xfId="15" applyFont="1" applyBorder="1" applyAlignment="1">
      <alignment/>
    </xf>
    <xf numFmtId="0" fontId="19" fillId="0" borderId="0" xfId="23" applyFont="1" applyFill="1" applyBorder="1">
      <alignment/>
      <protection/>
    </xf>
    <xf numFmtId="2" fontId="12" fillId="2" borderId="0" xfId="0" applyNumberFormat="1" applyFont="1" applyFill="1" applyAlignment="1">
      <alignment/>
    </xf>
    <xf numFmtId="2" fontId="13" fillId="0" borderId="7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/>
    </xf>
    <xf numFmtId="3" fontId="3" fillId="4" borderId="0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/>
    </xf>
    <xf numFmtId="1" fontId="19" fillId="0" borderId="0" xfId="22" applyNumberFormat="1" applyFont="1" applyFill="1" applyBorder="1">
      <alignment/>
      <protection/>
    </xf>
    <xf numFmtId="0" fontId="26" fillId="2" borderId="0" xfId="0" applyFont="1" applyFill="1" applyAlignment="1">
      <alignment/>
    </xf>
    <xf numFmtId="2" fontId="26" fillId="2" borderId="0" xfId="0" applyNumberFormat="1" applyFont="1" applyFill="1" applyAlignment="1">
      <alignment/>
    </xf>
    <xf numFmtId="0" fontId="1" fillId="3" borderId="0" xfId="0" applyFont="1" applyFill="1" applyBorder="1" applyAlignment="1">
      <alignment/>
    </xf>
    <xf numFmtId="187" fontId="27" fillId="5" borderId="0" xfId="17" applyNumberFormat="1" applyFont="1" applyFill="1" applyAlignment="1">
      <alignment horizontal="center" vertical="center" wrapText="1"/>
    </xf>
    <xf numFmtId="187" fontId="8" fillId="2" borderId="0" xfId="17" applyNumberFormat="1" applyFont="1" applyFill="1" applyAlignment="1">
      <alignment/>
    </xf>
    <xf numFmtId="0" fontId="8" fillId="5" borderId="8" xfId="0" applyFont="1" applyFill="1" applyBorder="1" applyAlignment="1">
      <alignment horizontal="center" vertical="center"/>
    </xf>
    <xf numFmtId="187" fontId="0" fillId="2" borderId="0" xfId="17" applyNumberFormat="1" applyFont="1" applyFill="1" applyAlignment="1">
      <alignment/>
    </xf>
    <xf numFmtId="0" fontId="14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9" fillId="5" borderId="8" xfId="0" applyFont="1" applyFill="1" applyBorder="1" applyAlignment="1">
      <alignment horizontal="center" vertical="center"/>
    </xf>
    <xf numFmtId="187" fontId="9" fillId="5" borderId="8" xfId="17" applyNumberFormat="1" applyFont="1" applyFill="1" applyBorder="1" applyAlignment="1">
      <alignment horizontal="center" vertical="center" wrapText="1"/>
    </xf>
    <xf numFmtId="187" fontId="9" fillId="0" borderId="8" xfId="17" applyNumberFormat="1" applyFont="1" applyFill="1" applyBorder="1" applyAlignment="1">
      <alignment horizontal="center" vertical="center" wrapText="1"/>
    </xf>
    <xf numFmtId="187" fontId="0" fillId="2" borderId="0" xfId="17" applyNumberFormat="1" applyFill="1" applyAlignment="1">
      <alignment/>
    </xf>
    <xf numFmtId="0" fontId="0" fillId="2" borderId="0" xfId="0" applyFill="1" applyAlignment="1">
      <alignment/>
    </xf>
    <xf numFmtId="187" fontId="14" fillId="2" borderId="0" xfId="17" applyNumberFormat="1" applyFont="1" applyFill="1" applyAlignment="1">
      <alignment horizontal="left"/>
    </xf>
    <xf numFmtId="187" fontId="12" fillId="5" borderId="8" xfId="17" applyNumberFormat="1" applyFont="1" applyFill="1" applyBorder="1" applyAlignment="1">
      <alignment horizontal="center"/>
    </xf>
    <xf numFmtId="2" fontId="1" fillId="2" borderId="0" xfId="17" applyNumberFormat="1" applyFont="1" applyFill="1" applyAlignment="1">
      <alignment horizontal="right" vertical="center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 horizontal="left"/>
    </xf>
    <xf numFmtId="210" fontId="0" fillId="3" borderId="0" xfId="17" applyNumberFormat="1" applyFont="1" applyFill="1" applyAlignment="1">
      <alignment horizontal="center"/>
    </xf>
    <xf numFmtId="0" fontId="0" fillId="3" borderId="0" xfId="0" applyFont="1" applyFill="1" applyAlignment="1">
      <alignment/>
    </xf>
    <xf numFmtId="0" fontId="12" fillId="3" borderId="0" xfId="0" applyFont="1" applyFill="1" applyAlignment="1">
      <alignment horizontal="left"/>
    </xf>
    <xf numFmtId="0" fontId="14" fillId="3" borderId="0" xfId="0" applyFont="1" applyFill="1" applyAlignment="1">
      <alignment horizontal="left"/>
    </xf>
    <xf numFmtId="210" fontId="14" fillId="3" borderId="0" xfId="17" applyNumberFormat="1" applyFont="1" applyFill="1" applyAlignment="1">
      <alignment horizontal="center"/>
    </xf>
    <xf numFmtId="0" fontId="14" fillId="3" borderId="0" xfId="0" applyFont="1" applyFill="1" applyAlignment="1">
      <alignment/>
    </xf>
    <xf numFmtId="2" fontId="12" fillId="3" borderId="0" xfId="0" applyNumberFormat="1" applyFont="1" applyFill="1" applyAlignment="1">
      <alignment horizontal="left"/>
    </xf>
    <xf numFmtId="0" fontId="14" fillId="3" borderId="0" xfId="0" applyFont="1" applyFill="1" applyBorder="1" applyAlignment="1">
      <alignment horizontal="left"/>
    </xf>
    <xf numFmtId="210" fontId="14" fillId="3" borderId="0" xfId="17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210" fontId="0" fillId="3" borderId="0" xfId="17" applyNumberFormat="1" applyFill="1" applyAlignment="1">
      <alignment horizontal="center"/>
    </xf>
    <xf numFmtId="0" fontId="3" fillId="3" borderId="2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210" fontId="3" fillId="4" borderId="0" xfId="17" applyNumberFormat="1" applyFont="1" applyFill="1" applyBorder="1" applyAlignment="1">
      <alignment horizontal="right"/>
    </xf>
    <xf numFmtId="210" fontId="3" fillId="2" borderId="0" xfId="17" applyNumberFormat="1" applyFont="1" applyFill="1" applyAlignment="1">
      <alignment/>
    </xf>
    <xf numFmtId="1" fontId="3" fillId="4" borderId="0" xfId="0" applyNumberFormat="1" applyFont="1" applyFill="1" applyBorder="1" applyAlignment="1">
      <alignment horizontal="left"/>
    </xf>
    <xf numFmtId="1" fontId="3" fillId="2" borderId="0" xfId="0" applyNumberFormat="1" applyFont="1" applyFill="1" applyAlignment="1">
      <alignment horizontal="left"/>
    </xf>
    <xf numFmtId="211" fontId="3" fillId="3" borderId="0" xfId="17" applyNumberFormat="1" applyFont="1" applyFill="1" applyAlignment="1">
      <alignment/>
    </xf>
    <xf numFmtId="211" fontId="3" fillId="3" borderId="0" xfId="17" applyNumberFormat="1" applyFont="1" applyFill="1" applyBorder="1" applyAlignment="1">
      <alignment/>
    </xf>
    <xf numFmtId="211" fontId="3" fillId="4" borderId="0" xfId="17" applyNumberFormat="1" applyFont="1" applyFill="1" applyBorder="1" applyAlignment="1">
      <alignment horizontal="right"/>
    </xf>
    <xf numFmtId="211" fontId="3" fillId="2" borderId="0" xfId="17" applyNumberFormat="1" applyFont="1" applyFill="1" applyAlignment="1">
      <alignment/>
    </xf>
    <xf numFmtId="0" fontId="25" fillId="4" borderId="7" xfId="15" applyFont="1" applyFill="1" applyBorder="1" applyAlignment="1">
      <alignment/>
    </xf>
    <xf numFmtId="0" fontId="0" fillId="0" borderId="0" xfId="0" applyFont="1" applyFill="1" applyAlignment="1">
      <alignment horizontal="right"/>
    </xf>
    <xf numFmtId="2" fontId="3" fillId="3" borderId="0" xfId="0" applyNumberFormat="1" applyFont="1" applyFill="1" applyBorder="1" applyAlignment="1">
      <alignment horizontal="right"/>
    </xf>
    <xf numFmtId="0" fontId="35" fillId="3" borderId="0" xfId="0" applyFont="1" applyFill="1" applyBorder="1" applyAlignment="1">
      <alignment/>
    </xf>
    <xf numFmtId="0" fontId="12" fillId="3" borderId="0" xfId="0" applyFont="1" applyFill="1" applyBorder="1" applyAlignment="1">
      <alignment horizontal="left"/>
    </xf>
    <xf numFmtId="0" fontId="36" fillId="3" borderId="0" xfId="0" applyFont="1" applyFill="1" applyBorder="1" applyAlignment="1">
      <alignment horizontal="left"/>
    </xf>
    <xf numFmtId="17" fontId="3" fillId="4" borderId="0" xfId="0" applyNumberFormat="1" applyFont="1" applyFill="1" applyAlignment="1" quotePrefix="1">
      <alignment/>
    </xf>
    <xf numFmtId="17" fontId="3" fillId="2" borderId="0" xfId="0" applyNumberFormat="1" applyFont="1" applyFill="1" applyAlignment="1" quotePrefix="1">
      <alignment/>
    </xf>
    <xf numFmtId="0" fontId="3" fillId="2" borderId="0" xfId="0" applyNumberFormat="1" applyFont="1" applyFill="1" applyAlignment="1" quotePrefix="1">
      <alignment/>
    </xf>
    <xf numFmtId="2" fontId="19" fillId="2" borderId="0" xfId="23" applyNumberFormat="1" applyFont="1" applyFill="1" applyBorder="1" quotePrefix="1">
      <alignment/>
      <protection/>
    </xf>
    <xf numFmtId="2" fontId="3" fillId="4" borderId="0" xfId="0" applyNumberFormat="1" applyFont="1" applyFill="1" applyAlignment="1" quotePrefix="1">
      <alignment/>
    </xf>
    <xf numFmtId="2" fontId="3" fillId="2" borderId="0" xfId="0" applyNumberFormat="1" applyFont="1" applyFill="1" applyAlignment="1" quotePrefix="1">
      <alignment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2" borderId="0" xfId="0" applyFill="1" applyBorder="1" applyAlignment="1">
      <alignment/>
    </xf>
    <xf numFmtId="1" fontId="39" fillId="0" borderId="0" xfId="22" applyNumberFormat="1" applyFont="1" applyBorder="1">
      <alignment/>
      <protection/>
    </xf>
    <xf numFmtId="0" fontId="0" fillId="3" borderId="3" xfId="0" applyFont="1" applyFill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right"/>
    </xf>
    <xf numFmtId="2" fontId="3" fillId="4" borderId="0" xfId="0" applyNumberFormat="1" applyFont="1" applyFill="1" applyAlignment="1" quotePrefix="1">
      <alignment horizontal="right"/>
    </xf>
    <xf numFmtId="2" fontId="3" fillId="2" borderId="0" xfId="0" applyNumberFormat="1" applyFont="1" applyFill="1" applyAlignment="1" quotePrefix="1">
      <alignment horizontal="right"/>
    </xf>
    <xf numFmtId="0" fontId="40" fillId="3" borderId="0" xfId="0" applyFont="1" applyFill="1" applyBorder="1" applyAlignment="1">
      <alignment horizontal="right"/>
    </xf>
    <xf numFmtId="0" fontId="25" fillId="0" borderId="9" xfId="15" applyFont="1" applyBorder="1" applyAlignment="1">
      <alignment/>
    </xf>
    <xf numFmtId="2" fontId="3" fillId="0" borderId="2" xfId="0" applyNumberFormat="1" applyFont="1" applyFill="1" applyBorder="1" applyAlignment="1">
      <alignment/>
    </xf>
    <xf numFmtId="0" fontId="0" fillId="3" borderId="1" xfId="0" applyFill="1" applyBorder="1" applyAlignment="1">
      <alignment horizontal="center" vertical="center"/>
    </xf>
    <xf numFmtId="210" fontId="0" fillId="3" borderId="2" xfId="17" applyNumberFormat="1" applyFill="1" applyBorder="1" applyAlignment="1">
      <alignment horizontal="center" vertical="center"/>
    </xf>
    <xf numFmtId="210" fontId="0" fillId="3" borderId="0" xfId="17" applyNumberFormat="1" applyFill="1" applyBorder="1" applyAlignment="1">
      <alignment horizontal="center" vertical="center"/>
    </xf>
    <xf numFmtId="210" fontId="0" fillId="3" borderId="1" xfId="17" applyNumberForma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211" fontId="17" fillId="2" borderId="0" xfId="17" applyNumberFormat="1" applyFont="1" applyFill="1" applyBorder="1" applyAlignment="1">
      <alignment horizontal="right"/>
    </xf>
    <xf numFmtId="211" fontId="1" fillId="2" borderId="0" xfId="17" applyNumberFormat="1" applyFont="1" applyFill="1" applyBorder="1" applyAlignment="1">
      <alignment horizontal="center" vertical="center" wrapText="1"/>
    </xf>
    <xf numFmtId="211" fontId="3" fillId="2" borderId="0" xfId="17" applyNumberFormat="1" applyFont="1" applyFill="1" applyAlignment="1">
      <alignment horizontal="right"/>
    </xf>
    <xf numFmtId="211" fontId="3" fillId="2" borderId="0" xfId="17" applyNumberFormat="1" applyFont="1" applyFill="1" applyBorder="1" applyAlignment="1">
      <alignment horizontal="right"/>
    </xf>
    <xf numFmtId="211" fontId="14" fillId="2" borderId="0" xfId="17" applyNumberFormat="1" applyFont="1" applyFill="1" applyAlignment="1">
      <alignment horizontal="right"/>
    </xf>
    <xf numFmtId="211" fontId="14" fillId="2" borderId="0" xfId="17" applyNumberFormat="1" applyFont="1" applyFill="1" applyBorder="1" applyAlignment="1">
      <alignment horizontal="right"/>
    </xf>
    <xf numFmtId="211" fontId="1" fillId="2" borderId="0" xfId="17" applyNumberFormat="1" applyFont="1" applyFill="1" applyBorder="1" applyAlignment="1">
      <alignment horizontal="right" vertical="center"/>
    </xf>
    <xf numFmtId="211" fontId="1" fillId="2" borderId="0" xfId="17" applyNumberFormat="1" applyFont="1" applyFill="1" applyBorder="1" applyAlignment="1">
      <alignment horizontal="right"/>
    </xf>
    <xf numFmtId="211" fontId="1" fillId="2" borderId="0" xfId="17" applyNumberFormat="1" applyFont="1" applyFill="1" applyAlignment="1">
      <alignment horizontal="right"/>
    </xf>
    <xf numFmtId="211" fontId="3" fillId="4" borderId="1" xfId="17" applyNumberFormat="1" applyFont="1" applyFill="1" applyBorder="1" applyAlignment="1">
      <alignment horizontal="right"/>
    </xf>
    <xf numFmtId="211" fontId="1" fillId="2" borderId="3" xfId="17" applyNumberFormat="1" applyFont="1" applyFill="1" applyBorder="1" applyAlignment="1">
      <alignment horizontal="center" vertical="center" wrapText="1"/>
    </xf>
    <xf numFmtId="198" fontId="3" fillId="4" borderId="0" xfId="0" applyNumberFormat="1" applyFont="1" applyFill="1" applyBorder="1" applyAlignment="1">
      <alignment horizontal="right"/>
    </xf>
    <xf numFmtId="198" fontId="3" fillId="2" borderId="0" xfId="0" applyNumberFormat="1" applyFont="1" applyFill="1" applyBorder="1" applyAlignment="1">
      <alignment horizontal="right"/>
    </xf>
    <xf numFmtId="198" fontId="3" fillId="4" borderId="1" xfId="0" applyNumberFormat="1" applyFont="1" applyFill="1" applyBorder="1" applyAlignment="1">
      <alignment horizontal="right"/>
    </xf>
    <xf numFmtId="198" fontId="3" fillId="2" borderId="1" xfId="0" applyNumberFormat="1" applyFont="1" applyFill="1" applyBorder="1" applyAlignment="1">
      <alignment horizontal="right"/>
    </xf>
    <xf numFmtId="197" fontId="3" fillId="4" borderId="0" xfId="0" applyNumberFormat="1" applyFont="1" applyFill="1" applyBorder="1" applyAlignment="1">
      <alignment horizontal="right"/>
    </xf>
    <xf numFmtId="197" fontId="3" fillId="2" borderId="0" xfId="0" applyNumberFormat="1" applyFont="1" applyFill="1" applyBorder="1" applyAlignment="1">
      <alignment horizontal="right"/>
    </xf>
    <xf numFmtId="197" fontId="3" fillId="2" borderId="1" xfId="0" applyNumberFormat="1" applyFont="1" applyFill="1" applyBorder="1" applyAlignment="1">
      <alignment horizontal="right"/>
    </xf>
    <xf numFmtId="198" fontId="3" fillId="2" borderId="0" xfId="0" applyNumberFormat="1" applyFont="1" applyFill="1" applyAlignment="1">
      <alignment/>
    </xf>
    <xf numFmtId="198" fontId="19" fillId="2" borderId="0" xfId="0" applyNumberFormat="1" applyFont="1" applyFill="1" applyBorder="1" applyAlignment="1">
      <alignment/>
    </xf>
    <xf numFmtId="198" fontId="3" fillId="4" borderId="0" xfId="0" applyNumberFormat="1" applyFont="1" applyFill="1" applyAlignment="1">
      <alignment/>
    </xf>
    <xf numFmtId="198" fontId="3" fillId="2" borderId="0" xfId="0" applyNumberFormat="1" applyFont="1" applyFill="1" applyBorder="1" applyAlignment="1">
      <alignment/>
    </xf>
    <xf numFmtId="198" fontId="3" fillId="4" borderId="0" xfId="0" applyNumberFormat="1" applyFont="1" applyFill="1" applyBorder="1" applyAlignment="1">
      <alignment/>
    </xf>
    <xf numFmtId="198" fontId="3" fillId="4" borderId="1" xfId="0" applyNumberFormat="1" applyFont="1" applyFill="1" applyBorder="1" applyAlignment="1">
      <alignment/>
    </xf>
    <xf numFmtId="198" fontId="3" fillId="2" borderId="0" xfId="21" applyNumberFormat="1" applyFont="1" applyFill="1">
      <alignment/>
      <protection/>
    </xf>
    <xf numFmtId="198" fontId="3" fillId="2" borderId="0" xfId="0" applyNumberFormat="1" applyFont="1" applyFill="1" applyBorder="1" applyAlignment="1">
      <alignment horizontal="center"/>
    </xf>
    <xf numFmtId="198" fontId="3" fillId="4" borderId="0" xfId="21" applyNumberFormat="1" applyFont="1" applyFill="1">
      <alignment/>
      <protection/>
    </xf>
    <xf numFmtId="198" fontId="3" fillId="4" borderId="0" xfId="0" applyNumberFormat="1" applyFont="1" applyFill="1" applyBorder="1" applyAlignment="1">
      <alignment horizontal="center"/>
    </xf>
    <xf numFmtId="198" fontId="3" fillId="4" borderId="0" xfId="21" applyNumberFormat="1" applyFont="1" applyFill="1" applyBorder="1">
      <alignment/>
      <protection/>
    </xf>
    <xf numFmtId="198" fontId="3" fillId="4" borderId="1" xfId="21" applyNumberFormat="1" applyFont="1" applyFill="1" applyBorder="1">
      <alignment/>
      <protection/>
    </xf>
    <xf numFmtId="198" fontId="3" fillId="4" borderId="1" xfId="0" applyNumberFormat="1" applyFont="1" applyFill="1" applyBorder="1" applyAlignment="1">
      <alignment horizontal="center"/>
    </xf>
    <xf numFmtId="198" fontId="3" fillId="2" borderId="1" xfId="0" applyNumberFormat="1" applyFont="1" applyFill="1" applyBorder="1" applyAlignment="1">
      <alignment/>
    </xf>
    <xf numFmtId="198" fontId="3" fillId="3" borderId="0" xfId="0" applyNumberFormat="1" applyFont="1" applyFill="1" applyBorder="1" applyAlignment="1">
      <alignment/>
    </xf>
    <xf numFmtId="0" fontId="40" fillId="0" borderId="0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11" fontId="1" fillId="2" borderId="2" xfId="17" applyNumberFormat="1" applyFont="1" applyFill="1" applyBorder="1" applyAlignment="1">
      <alignment horizontal="center" vertical="center" wrapText="1"/>
    </xf>
    <xf numFmtId="211" fontId="1" fillId="2" borderId="1" xfId="17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justify" vertical="justify" wrapText="1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87" fontId="12" fillId="5" borderId="0" xfId="17" applyNumberFormat="1" applyFont="1" applyFill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7" fontId="27" fillId="5" borderId="0" xfId="17" applyNumberFormat="1" applyFont="1" applyFill="1" applyAlignment="1">
      <alignment horizontal="center" vertical="center" wrapText="1"/>
    </xf>
    <xf numFmtId="211" fontId="3" fillId="3" borderId="2" xfId="17" applyNumberFormat="1" applyFont="1" applyFill="1" applyBorder="1" applyAlignment="1">
      <alignment horizontal="center" vertical="center" wrapText="1"/>
    </xf>
    <xf numFmtId="211" fontId="3" fillId="3" borderId="0" xfId="17" applyNumberFormat="1" applyFont="1" applyFill="1" applyBorder="1" applyAlignment="1">
      <alignment horizontal="center" vertical="center" wrapText="1"/>
    </xf>
    <xf numFmtId="211" fontId="3" fillId="3" borderId="1" xfId="17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/>
    </xf>
    <xf numFmtId="211" fontId="3" fillId="4" borderId="0" xfId="17" applyNumberFormat="1" applyFont="1" applyFill="1" applyBorder="1" applyAlignment="1">
      <alignment horizontal="center"/>
    </xf>
    <xf numFmtId="211" fontId="3" fillId="2" borderId="0" xfId="17" applyNumberFormat="1" applyFont="1" applyFill="1" applyBorder="1" applyAlignment="1">
      <alignment horizontal="center"/>
    </xf>
    <xf numFmtId="211" fontId="3" fillId="4" borderId="1" xfId="17" applyNumberFormat="1" applyFont="1" applyFill="1" applyBorder="1" applyAlignment="1">
      <alignment horizontal="center"/>
    </xf>
    <xf numFmtId="211" fontId="14" fillId="2" borderId="0" xfId="17" applyNumberFormat="1" applyFont="1" applyFill="1" applyAlignment="1">
      <alignment horizontal="center"/>
    </xf>
    <xf numFmtId="211" fontId="14" fillId="2" borderId="0" xfId="17" applyNumberFormat="1" applyFont="1" applyFill="1" applyBorder="1" applyAlignment="1">
      <alignment horizontal="center"/>
    </xf>
    <xf numFmtId="211" fontId="1" fillId="2" borderId="0" xfId="17" applyNumberFormat="1" applyFont="1" applyFill="1" applyBorder="1" applyAlignment="1">
      <alignment horizontal="center" vertical="center"/>
    </xf>
    <xf numFmtId="211" fontId="1" fillId="2" borderId="0" xfId="17" applyNumberFormat="1" applyFont="1" applyFill="1" applyAlignment="1">
      <alignment horizontal="center"/>
    </xf>
    <xf numFmtId="211" fontId="3" fillId="2" borderId="0" xfId="17" applyNumberFormat="1" applyFont="1" applyFill="1" applyAlignment="1">
      <alignment horizontal="center"/>
    </xf>
    <xf numFmtId="211" fontId="1" fillId="2" borderId="3" xfId="17" applyNumberFormat="1" applyFont="1" applyFill="1" applyBorder="1" applyAlignment="1">
      <alignment horizontal="right" vertical="center" wrapText="1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UODE" xfId="21"/>
    <cellStyle name="Normal_empalme indice con trilla" xfId="22"/>
    <cellStyle name="Normal_empalme indice sin trilla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Colombia.  Distribución porcentual de la producción nacional según tipo de bien ( febrero  2009 )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35"/>
          <c:y val="0.443"/>
          <c:w val="0.62525"/>
          <c:h val="0.39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cuode!$R$14:$R$17</c:f>
              <c:strCache>
                <c:ptCount val="4"/>
                <c:pt idx="0">
                  <c:v>Bienes de Consumo</c:v>
                </c:pt>
                <c:pt idx="1">
                  <c:v>Bienes asociados a la construcción</c:v>
                </c:pt>
                <c:pt idx="2">
                  <c:v>Bienes intermedios</c:v>
                </c:pt>
                <c:pt idx="3">
                  <c:v>Bienes de Capital</c:v>
                </c:pt>
              </c:strCache>
            </c:strRef>
          </c:cat>
          <c:val>
            <c:numRef>
              <c:f>cuode!$S$14:$S$17</c:f>
              <c:numCache>
                <c:ptCount val="4"/>
                <c:pt idx="0">
                  <c:v>39.26697074699669</c:v>
                </c:pt>
                <c:pt idx="1">
                  <c:v>7.889846018139433</c:v>
                </c:pt>
                <c:pt idx="2">
                  <c:v>42.280279451772564</c:v>
                </c:pt>
                <c:pt idx="3">
                  <c:v>10.561573623638838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Colombia.  Distribución porcentual del personal ocupado por el sector manufacturero según tipo de contrato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76"/>
          <c:w val="0.9775"/>
          <c:h val="0.789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'estructura empleo'!$C$11:$C$13</c:f>
              <c:strCache>
                <c:ptCount val="1"/>
                <c:pt idx="0">
                  <c:v>Personal Permanente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'estructura empleo'!$A$15:$A$46</c:f>
              <c:strCache>
                <c:ptCount val="32"/>
                <c:pt idx="0">
                  <c:v>I - 2001</c:v>
                </c:pt>
                <c:pt idx="1">
                  <c:v>II - 2001</c:v>
                </c:pt>
                <c:pt idx="2">
                  <c:v>III - 2001</c:v>
                </c:pt>
                <c:pt idx="3">
                  <c:v>IV - 2001</c:v>
                </c:pt>
                <c:pt idx="4">
                  <c:v>I - 2002</c:v>
                </c:pt>
                <c:pt idx="5">
                  <c:v>II - 2002</c:v>
                </c:pt>
                <c:pt idx="6">
                  <c:v>III - 2002</c:v>
                </c:pt>
                <c:pt idx="7">
                  <c:v>IV - 2002</c:v>
                </c:pt>
                <c:pt idx="8">
                  <c:v>I - 2003</c:v>
                </c:pt>
                <c:pt idx="9">
                  <c:v>II - 2003</c:v>
                </c:pt>
                <c:pt idx="10">
                  <c:v>III - 2003</c:v>
                </c:pt>
                <c:pt idx="11">
                  <c:v>IV - 2003</c:v>
                </c:pt>
                <c:pt idx="12">
                  <c:v>I - 2004</c:v>
                </c:pt>
                <c:pt idx="13">
                  <c:v>II - 2004</c:v>
                </c:pt>
                <c:pt idx="14">
                  <c:v>III - 2004</c:v>
                </c:pt>
                <c:pt idx="15">
                  <c:v>IV - 2004</c:v>
                </c:pt>
                <c:pt idx="16">
                  <c:v>I - 2005</c:v>
                </c:pt>
                <c:pt idx="17">
                  <c:v>II - 2005</c:v>
                </c:pt>
                <c:pt idx="18">
                  <c:v>III - 2005</c:v>
                </c:pt>
                <c:pt idx="19">
                  <c:v>IV - 2005</c:v>
                </c:pt>
                <c:pt idx="20">
                  <c:v>I - 2006</c:v>
                </c:pt>
                <c:pt idx="21">
                  <c:v>II - 2006</c:v>
                </c:pt>
                <c:pt idx="22">
                  <c:v>III - 2006</c:v>
                </c:pt>
                <c:pt idx="23">
                  <c:v>IV - 2006</c:v>
                </c:pt>
                <c:pt idx="24">
                  <c:v>I - 2007</c:v>
                </c:pt>
                <c:pt idx="25">
                  <c:v>II - 2007</c:v>
                </c:pt>
                <c:pt idx="26">
                  <c:v>III - 2007</c:v>
                </c:pt>
                <c:pt idx="27">
                  <c:v>IV - 2007</c:v>
                </c:pt>
                <c:pt idx="28">
                  <c:v>I - 2008</c:v>
                </c:pt>
                <c:pt idx="29">
                  <c:v>II - 2008</c:v>
                </c:pt>
                <c:pt idx="30">
                  <c:v>III - 2008</c:v>
                </c:pt>
                <c:pt idx="31">
                  <c:v>IV - 2008</c:v>
                </c:pt>
              </c:strCache>
            </c:strRef>
          </c:cat>
          <c:val>
            <c:numRef>
              <c:f>'estructura empleo'!$C$15:$C$46</c:f>
              <c:numCache>
                <c:ptCount val="32"/>
                <c:pt idx="0">
                  <c:v>64.0243698588727</c:v>
                </c:pt>
                <c:pt idx="1">
                  <c:v>62.39200657420145</c:v>
                </c:pt>
                <c:pt idx="2">
                  <c:v>62.048641598430834</c:v>
                </c:pt>
                <c:pt idx="3">
                  <c:v>61.21887899374338</c:v>
                </c:pt>
                <c:pt idx="4">
                  <c:v>61.14790394544028</c:v>
                </c:pt>
                <c:pt idx="5">
                  <c:v>60.34771363187094</c:v>
                </c:pt>
                <c:pt idx="6">
                  <c:v>59.573863374590736</c:v>
                </c:pt>
                <c:pt idx="7">
                  <c:v>58.94055590347174</c:v>
                </c:pt>
                <c:pt idx="8">
                  <c:v>59.14418519238124</c:v>
                </c:pt>
                <c:pt idx="9">
                  <c:v>58.43232924056295</c:v>
                </c:pt>
                <c:pt idx="10">
                  <c:v>57.92696534624903</c:v>
                </c:pt>
                <c:pt idx="11">
                  <c:v>56.771068862228304</c:v>
                </c:pt>
                <c:pt idx="12">
                  <c:v>57.83688107058293</c:v>
                </c:pt>
                <c:pt idx="13">
                  <c:v>56.537036603788316</c:v>
                </c:pt>
                <c:pt idx="14">
                  <c:v>56.131005478252995</c:v>
                </c:pt>
                <c:pt idx="15">
                  <c:v>56.04442539685332</c:v>
                </c:pt>
                <c:pt idx="16">
                  <c:v>56.762640510801184</c:v>
                </c:pt>
                <c:pt idx="17">
                  <c:v>55.89943768850304</c:v>
                </c:pt>
                <c:pt idx="18">
                  <c:v>55.66520639467725</c:v>
                </c:pt>
                <c:pt idx="19">
                  <c:v>55.048211911622275</c:v>
                </c:pt>
                <c:pt idx="20">
                  <c:v>55.57739384016322</c:v>
                </c:pt>
                <c:pt idx="21">
                  <c:v>54.07413896781818</c:v>
                </c:pt>
                <c:pt idx="22">
                  <c:v>53.13538688776456</c:v>
                </c:pt>
                <c:pt idx="23">
                  <c:v>52.59073196491565</c:v>
                </c:pt>
                <c:pt idx="24">
                  <c:v>53.499857956624716</c:v>
                </c:pt>
                <c:pt idx="25">
                  <c:v>52.822240339398114</c:v>
                </c:pt>
                <c:pt idx="26">
                  <c:v>52.76834361865428</c:v>
                </c:pt>
                <c:pt idx="27">
                  <c:v>52.302453402744824</c:v>
                </c:pt>
                <c:pt idx="28">
                  <c:v>53.68636406420838</c:v>
                </c:pt>
                <c:pt idx="29">
                  <c:v>53.64692274667313</c:v>
                </c:pt>
                <c:pt idx="30">
                  <c:v>54.000568469231695</c:v>
                </c:pt>
                <c:pt idx="31">
                  <c:v>54.11987437050588</c:v>
                </c:pt>
              </c:numCache>
            </c:numRef>
          </c:val>
        </c:ser>
        <c:ser>
          <c:idx val="2"/>
          <c:order val="1"/>
          <c:tx>
            <c:strRef>
              <c:f>'estructura empleo'!$D$11:$D$13</c:f>
              <c:strCache>
                <c:ptCount val="1"/>
                <c:pt idx="0">
                  <c:v>Personal Temporal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'estructura empleo'!$A$15:$A$46</c:f>
              <c:strCache>
                <c:ptCount val="32"/>
                <c:pt idx="0">
                  <c:v>I - 2001</c:v>
                </c:pt>
                <c:pt idx="1">
                  <c:v>II - 2001</c:v>
                </c:pt>
                <c:pt idx="2">
                  <c:v>III - 2001</c:v>
                </c:pt>
                <c:pt idx="3">
                  <c:v>IV - 2001</c:v>
                </c:pt>
                <c:pt idx="4">
                  <c:v>I - 2002</c:v>
                </c:pt>
                <c:pt idx="5">
                  <c:v>II - 2002</c:v>
                </c:pt>
                <c:pt idx="6">
                  <c:v>III - 2002</c:v>
                </c:pt>
                <c:pt idx="7">
                  <c:v>IV - 2002</c:v>
                </c:pt>
                <c:pt idx="8">
                  <c:v>I - 2003</c:v>
                </c:pt>
                <c:pt idx="9">
                  <c:v>II - 2003</c:v>
                </c:pt>
                <c:pt idx="10">
                  <c:v>III - 2003</c:v>
                </c:pt>
                <c:pt idx="11">
                  <c:v>IV - 2003</c:v>
                </c:pt>
                <c:pt idx="12">
                  <c:v>I - 2004</c:v>
                </c:pt>
                <c:pt idx="13">
                  <c:v>II - 2004</c:v>
                </c:pt>
                <c:pt idx="14">
                  <c:v>III - 2004</c:v>
                </c:pt>
                <c:pt idx="15">
                  <c:v>IV - 2004</c:v>
                </c:pt>
                <c:pt idx="16">
                  <c:v>I - 2005</c:v>
                </c:pt>
                <c:pt idx="17">
                  <c:v>II - 2005</c:v>
                </c:pt>
                <c:pt idx="18">
                  <c:v>III - 2005</c:v>
                </c:pt>
                <c:pt idx="19">
                  <c:v>IV - 2005</c:v>
                </c:pt>
                <c:pt idx="20">
                  <c:v>I - 2006</c:v>
                </c:pt>
                <c:pt idx="21">
                  <c:v>II - 2006</c:v>
                </c:pt>
                <c:pt idx="22">
                  <c:v>III - 2006</c:v>
                </c:pt>
                <c:pt idx="23">
                  <c:v>IV - 2006</c:v>
                </c:pt>
                <c:pt idx="24">
                  <c:v>I - 2007</c:v>
                </c:pt>
                <c:pt idx="25">
                  <c:v>II - 2007</c:v>
                </c:pt>
                <c:pt idx="26">
                  <c:v>III - 2007</c:v>
                </c:pt>
                <c:pt idx="27">
                  <c:v>IV - 2007</c:v>
                </c:pt>
                <c:pt idx="28">
                  <c:v>I - 2008</c:v>
                </c:pt>
                <c:pt idx="29">
                  <c:v>II - 2008</c:v>
                </c:pt>
                <c:pt idx="30">
                  <c:v>III - 2008</c:v>
                </c:pt>
                <c:pt idx="31">
                  <c:v>IV - 2008</c:v>
                </c:pt>
              </c:strCache>
            </c:strRef>
          </c:cat>
          <c:val>
            <c:numRef>
              <c:f>'estructura empleo'!$D$15:$D$46</c:f>
              <c:numCache>
                <c:ptCount val="32"/>
                <c:pt idx="0">
                  <c:v>35.9756301411273</c:v>
                </c:pt>
                <c:pt idx="1">
                  <c:v>37.607993425798554</c:v>
                </c:pt>
                <c:pt idx="2">
                  <c:v>37.951358401569166</c:v>
                </c:pt>
                <c:pt idx="3">
                  <c:v>38.781121006256626</c:v>
                </c:pt>
                <c:pt idx="4">
                  <c:v>38.85209605455972</c:v>
                </c:pt>
                <c:pt idx="5">
                  <c:v>39.65228636812906</c:v>
                </c:pt>
                <c:pt idx="6">
                  <c:v>40.42613662540927</c:v>
                </c:pt>
                <c:pt idx="7">
                  <c:v>41.05944409652826</c:v>
                </c:pt>
                <c:pt idx="8">
                  <c:v>40.85581480761878</c:v>
                </c:pt>
                <c:pt idx="9">
                  <c:v>41.56767075943704</c:v>
                </c:pt>
                <c:pt idx="10">
                  <c:v>42.073034653750966</c:v>
                </c:pt>
                <c:pt idx="11">
                  <c:v>43.228931137771696</c:v>
                </c:pt>
                <c:pt idx="12">
                  <c:v>42.16311892941707</c:v>
                </c:pt>
                <c:pt idx="13">
                  <c:v>43.46296339621168</c:v>
                </c:pt>
                <c:pt idx="14">
                  <c:v>43.868994521746984</c:v>
                </c:pt>
                <c:pt idx="15">
                  <c:v>43.95557460314667</c:v>
                </c:pt>
                <c:pt idx="16">
                  <c:v>43.237359489198816</c:v>
                </c:pt>
                <c:pt idx="17">
                  <c:v>44.10056231149696</c:v>
                </c:pt>
                <c:pt idx="18">
                  <c:v>44.334793605322766</c:v>
                </c:pt>
                <c:pt idx="19">
                  <c:v>44.951788088377725</c:v>
                </c:pt>
                <c:pt idx="20">
                  <c:v>44.42260615983679</c:v>
                </c:pt>
                <c:pt idx="21">
                  <c:v>45.925861032181814</c:v>
                </c:pt>
                <c:pt idx="22">
                  <c:v>46.864613112235446</c:v>
                </c:pt>
                <c:pt idx="23">
                  <c:v>47.40926803508436</c:v>
                </c:pt>
                <c:pt idx="24">
                  <c:v>46.50014204337528</c:v>
                </c:pt>
                <c:pt idx="25">
                  <c:v>47.17775966060189</c:v>
                </c:pt>
                <c:pt idx="26">
                  <c:v>47.231656381345715</c:v>
                </c:pt>
                <c:pt idx="27">
                  <c:v>47.6975465972552</c:v>
                </c:pt>
                <c:pt idx="28">
                  <c:v>46.313635935791645</c:v>
                </c:pt>
                <c:pt idx="29">
                  <c:v>46.35307725332688</c:v>
                </c:pt>
                <c:pt idx="30">
                  <c:v>45.999431530768305</c:v>
                </c:pt>
                <c:pt idx="31">
                  <c:v>45.88012562949412</c:v>
                </c:pt>
              </c:numCache>
            </c:numRef>
          </c:val>
        </c:ser>
        <c:overlap val="100"/>
        <c:axId val="42265565"/>
        <c:axId val="44845766"/>
      </c:barChart>
      <c:catAx>
        <c:axId val="42265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845766"/>
        <c:crosses val="autoZero"/>
        <c:auto val="1"/>
        <c:lblOffset val="100"/>
        <c:noMultiLvlLbl val="0"/>
      </c:catAx>
      <c:valAx>
        <c:axId val="448457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22655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675"/>
          <c:y val="0.2465"/>
          <c:w val="0.244"/>
          <c:h val="0.119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Colombia. Distribución porcentual de la producción real de alimentos y bebidas según actividad industrial 
( febrero 2009 )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675"/>
          <c:y val="0.37375"/>
          <c:w val="0.54625"/>
          <c:h val="0.38075"/>
        </c:manualLayout>
      </c:layout>
      <c:pie3DChart>
        <c:varyColors val="1"/>
        <c:ser>
          <c:idx val="0"/>
          <c:order val="0"/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alimentos!$M$15:$M$22</c:f>
              <c:strCache/>
            </c:strRef>
          </c:cat>
          <c:val>
            <c:numRef>
              <c:f>alimentos!$P$15:$P$22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Colombia.  Crecimiento trimestral de la producción y el empleo en la industria manufacurera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325"/>
          <c:y val="0.176"/>
          <c:w val="0.99"/>
          <c:h val="0.7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Trimestre!$B$11</c:f>
              <c:strCache>
                <c:ptCount val="1"/>
                <c:pt idx="0">
                  <c:v>Producción real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Trimestre!$A$15:$A$34</c:f>
              <c:strCache>
                <c:ptCount val="20"/>
                <c:pt idx="0">
                  <c:v>I - 2004</c:v>
                </c:pt>
                <c:pt idx="1">
                  <c:v>II - 2004</c:v>
                </c:pt>
                <c:pt idx="2">
                  <c:v>III - 2004</c:v>
                </c:pt>
                <c:pt idx="3">
                  <c:v>IV - 2004</c:v>
                </c:pt>
                <c:pt idx="4">
                  <c:v>I - 2005</c:v>
                </c:pt>
                <c:pt idx="5">
                  <c:v>II - 2005</c:v>
                </c:pt>
                <c:pt idx="6">
                  <c:v>III - 2005</c:v>
                </c:pt>
                <c:pt idx="7">
                  <c:v>IV - 2005</c:v>
                </c:pt>
                <c:pt idx="8">
                  <c:v>I - 2006</c:v>
                </c:pt>
                <c:pt idx="9">
                  <c:v>II - 2006</c:v>
                </c:pt>
                <c:pt idx="10">
                  <c:v>III - 2006</c:v>
                </c:pt>
                <c:pt idx="11">
                  <c:v>IV - 2006</c:v>
                </c:pt>
                <c:pt idx="12">
                  <c:v>I - 2007</c:v>
                </c:pt>
                <c:pt idx="13">
                  <c:v>II - 2007</c:v>
                </c:pt>
                <c:pt idx="14">
                  <c:v>III - 2007</c:v>
                </c:pt>
                <c:pt idx="15">
                  <c:v>IV - 2007</c:v>
                </c:pt>
                <c:pt idx="16">
                  <c:v>I - 2008</c:v>
                </c:pt>
                <c:pt idx="17">
                  <c:v>II - 2008</c:v>
                </c:pt>
                <c:pt idx="18">
                  <c:v>III - 2008</c:v>
                </c:pt>
                <c:pt idx="19">
                  <c:v>IV - 2008</c:v>
                </c:pt>
              </c:strCache>
            </c:strRef>
          </c:cat>
          <c:val>
            <c:numRef>
              <c:f>Trimestre!$B$15:$B$34</c:f>
              <c:numCache>
                <c:ptCount val="20"/>
                <c:pt idx="0">
                  <c:v>5.969054609412905</c:v>
                </c:pt>
                <c:pt idx="1">
                  <c:v>6.987019906758785</c:v>
                </c:pt>
                <c:pt idx="2">
                  <c:v>6.5154167922883754</c:v>
                </c:pt>
                <c:pt idx="3">
                  <c:v>6.580012599734797</c:v>
                </c:pt>
                <c:pt idx="4">
                  <c:v>2.184705401437115</c:v>
                </c:pt>
                <c:pt idx="5">
                  <c:v>8.06259631170343</c:v>
                </c:pt>
                <c:pt idx="6">
                  <c:v>4.203041297699728</c:v>
                </c:pt>
                <c:pt idx="7">
                  <c:v>1.475180078520788</c:v>
                </c:pt>
                <c:pt idx="8">
                  <c:v>8.209199218913387</c:v>
                </c:pt>
                <c:pt idx="9">
                  <c:v>6.02536887962426</c:v>
                </c:pt>
                <c:pt idx="10">
                  <c:v>13.848183672507396</c:v>
                </c:pt>
                <c:pt idx="11">
                  <c:v>15.976807526229608</c:v>
                </c:pt>
                <c:pt idx="12">
                  <c:v>15.024691770101217</c:v>
                </c:pt>
                <c:pt idx="13">
                  <c:v>12.920177606269911</c:v>
                </c:pt>
                <c:pt idx="14">
                  <c:v>7.696622855470636</c:v>
                </c:pt>
                <c:pt idx="15">
                  <c:v>7.952237226237213</c:v>
                </c:pt>
                <c:pt idx="16">
                  <c:v>1.3643572946893778</c:v>
                </c:pt>
                <c:pt idx="17">
                  <c:v>-0.6229707551310137</c:v>
                </c:pt>
                <c:pt idx="18">
                  <c:v>-3.970951297096781</c:v>
                </c:pt>
                <c:pt idx="19">
                  <c:v>-9.800471573726222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Trimestre!$F$11</c:f>
              <c:strCache>
                <c:ptCount val="1"/>
                <c:pt idx="0">
                  <c:v>Total Empleo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Trimestre!$A$15:$A$34</c:f>
              <c:strCache>
                <c:ptCount val="20"/>
                <c:pt idx="0">
                  <c:v>I - 2004</c:v>
                </c:pt>
                <c:pt idx="1">
                  <c:v>II - 2004</c:v>
                </c:pt>
                <c:pt idx="2">
                  <c:v>III - 2004</c:v>
                </c:pt>
                <c:pt idx="3">
                  <c:v>IV - 2004</c:v>
                </c:pt>
                <c:pt idx="4">
                  <c:v>I - 2005</c:v>
                </c:pt>
                <c:pt idx="5">
                  <c:v>II - 2005</c:v>
                </c:pt>
                <c:pt idx="6">
                  <c:v>III - 2005</c:v>
                </c:pt>
                <c:pt idx="7">
                  <c:v>IV - 2005</c:v>
                </c:pt>
                <c:pt idx="8">
                  <c:v>I - 2006</c:v>
                </c:pt>
                <c:pt idx="9">
                  <c:v>II - 2006</c:v>
                </c:pt>
                <c:pt idx="10">
                  <c:v>III - 2006</c:v>
                </c:pt>
                <c:pt idx="11">
                  <c:v>IV - 2006</c:v>
                </c:pt>
                <c:pt idx="12">
                  <c:v>I - 2007</c:v>
                </c:pt>
                <c:pt idx="13">
                  <c:v>II - 2007</c:v>
                </c:pt>
                <c:pt idx="14">
                  <c:v>III - 2007</c:v>
                </c:pt>
                <c:pt idx="15">
                  <c:v>IV - 2007</c:v>
                </c:pt>
                <c:pt idx="16">
                  <c:v>I - 2008</c:v>
                </c:pt>
                <c:pt idx="17">
                  <c:v>II - 2008</c:v>
                </c:pt>
                <c:pt idx="18">
                  <c:v>III - 2008</c:v>
                </c:pt>
                <c:pt idx="19">
                  <c:v>IV - 2008</c:v>
                </c:pt>
              </c:strCache>
            </c:strRef>
          </c:cat>
          <c:val>
            <c:numRef>
              <c:f>Trimestre!$F$15:$F$34</c:f>
              <c:numCache>
                <c:ptCount val="20"/>
                <c:pt idx="0">
                  <c:v>-0.823989837703476</c:v>
                </c:pt>
                <c:pt idx="1">
                  <c:v>0.2598515371768251</c:v>
                </c:pt>
                <c:pt idx="2">
                  <c:v>0.6004007691642776</c:v>
                </c:pt>
                <c:pt idx="3">
                  <c:v>-0.03457751618263227</c:v>
                </c:pt>
                <c:pt idx="4">
                  <c:v>0.8775744065879554</c:v>
                </c:pt>
                <c:pt idx="5">
                  <c:v>0.3986713050019741</c:v>
                </c:pt>
                <c:pt idx="6">
                  <c:v>0.22065019387540463</c:v>
                </c:pt>
                <c:pt idx="7">
                  <c:v>0.4049251018512168</c:v>
                </c:pt>
                <c:pt idx="8">
                  <c:v>0.5867760893822016</c:v>
                </c:pt>
                <c:pt idx="9">
                  <c:v>1.665526314104504</c:v>
                </c:pt>
                <c:pt idx="10">
                  <c:v>3.7573419277076914</c:v>
                </c:pt>
                <c:pt idx="11">
                  <c:v>4.245184979898742</c:v>
                </c:pt>
                <c:pt idx="12">
                  <c:v>4.183322029724401</c:v>
                </c:pt>
                <c:pt idx="13">
                  <c:v>3.867875720708569</c:v>
                </c:pt>
                <c:pt idx="14">
                  <c:v>2.606311190355326</c:v>
                </c:pt>
                <c:pt idx="15">
                  <c:v>2.4746626698625374</c:v>
                </c:pt>
                <c:pt idx="16">
                  <c:v>1.8131169047554518</c:v>
                </c:pt>
                <c:pt idx="17">
                  <c:v>0.008442391391438875</c:v>
                </c:pt>
                <c:pt idx="18">
                  <c:v>-2.267450615411748</c:v>
                </c:pt>
                <c:pt idx="19">
                  <c:v>-4.095371788636337</c:v>
                </c:pt>
              </c:numCache>
            </c:numRef>
          </c:val>
          <c:shape val="box"/>
        </c:ser>
        <c:shape val="box"/>
        <c:axId val="958711"/>
        <c:axId val="8628400"/>
      </c:bar3DChart>
      <c:catAx>
        <c:axId val="958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628400"/>
        <c:crosses val="autoZero"/>
        <c:auto val="1"/>
        <c:lblOffset val="100"/>
        <c:noMultiLvlLbl val="0"/>
      </c:catAx>
      <c:valAx>
        <c:axId val="8628400"/>
        <c:scaling>
          <c:orientation val="minMax"/>
          <c:min val="-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variación anual trimestral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587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275"/>
          <c:y val="0.68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Colombia. Crecimiento anual de la producción real y la ocupación total del sector manufacturero 
1980 - 2009
</a:t>
            </a:r>
          </a:p>
        </c:rich>
      </c:tx>
      <c:layout>
        <c:manualLayout>
          <c:xMode val="factor"/>
          <c:yMode val="factor"/>
          <c:x val="-0.01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28575"/>
          <c:w val="0.903"/>
          <c:h val="0.6695"/>
        </c:manualLayout>
      </c:layout>
      <c:lineChart>
        <c:grouping val="standard"/>
        <c:varyColors val="0"/>
        <c:ser>
          <c:idx val="0"/>
          <c:order val="0"/>
          <c:tx>
            <c:strRef>
              <c:f>'Empalme 1980-2008'!$J$12</c:f>
              <c:strCache>
                <c:ptCount val="1"/>
                <c:pt idx="0">
                  <c:v>Producción Real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'Empalme 1980-2008'!$A$26:$A$363</c:f>
              <c:strCache>
                <c:ptCount val="338"/>
                <c:pt idx="0">
                  <c:v>29587</c:v>
                </c:pt>
                <c:pt idx="1">
                  <c:v>29618</c:v>
                </c:pt>
                <c:pt idx="2">
                  <c:v>29646</c:v>
                </c:pt>
                <c:pt idx="3">
                  <c:v>29677</c:v>
                </c:pt>
                <c:pt idx="4">
                  <c:v>29707</c:v>
                </c:pt>
                <c:pt idx="5">
                  <c:v>29738</c:v>
                </c:pt>
                <c:pt idx="6">
                  <c:v>29768</c:v>
                </c:pt>
                <c:pt idx="7">
                  <c:v>29799</c:v>
                </c:pt>
                <c:pt idx="8">
                  <c:v>29830</c:v>
                </c:pt>
                <c:pt idx="9">
                  <c:v>29860</c:v>
                </c:pt>
                <c:pt idx="10">
                  <c:v>29891</c:v>
                </c:pt>
                <c:pt idx="11">
                  <c:v>29921</c:v>
                </c:pt>
                <c:pt idx="12">
                  <c:v>29952</c:v>
                </c:pt>
                <c:pt idx="13">
                  <c:v>29983</c:v>
                </c:pt>
                <c:pt idx="14">
                  <c:v>30011</c:v>
                </c:pt>
                <c:pt idx="15">
                  <c:v>30042</c:v>
                </c:pt>
                <c:pt idx="16">
                  <c:v>30072</c:v>
                </c:pt>
                <c:pt idx="17">
                  <c:v>30103</c:v>
                </c:pt>
                <c:pt idx="18">
                  <c:v>30133</c:v>
                </c:pt>
                <c:pt idx="19">
                  <c:v>30164</c:v>
                </c:pt>
                <c:pt idx="20">
                  <c:v>30195</c:v>
                </c:pt>
                <c:pt idx="21">
                  <c:v>30225</c:v>
                </c:pt>
                <c:pt idx="22">
                  <c:v>30256</c:v>
                </c:pt>
                <c:pt idx="23">
                  <c:v>30286</c:v>
                </c:pt>
                <c:pt idx="24">
                  <c:v>30317</c:v>
                </c:pt>
                <c:pt idx="25">
                  <c:v>30348</c:v>
                </c:pt>
                <c:pt idx="26">
                  <c:v>30376</c:v>
                </c:pt>
                <c:pt idx="27">
                  <c:v>30407</c:v>
                </c:pt>
                <c:pt idx="28">
                  <c:v>30437</c:v>
                </c:pt>
                <c:pt idx="29">
                  <c:v>30468</c:v>
                </c:pt>
                <c:pt idx="30">
                  <c:v>30498</c:v>
                </c:pt>
                <c:pt idx="31">
                  <c:v>30529</c:v>
                </c:pt>
                <c:pt idx="32">
                  <c:v>30560</c:v>
                </c:pt>
                <c:pt idx="33">
                  <c:v>30590</c:v>
                </c:pt>
                <c:pt idx="34">
                  <c:v>30621</c:v>
                </c:pt>
                <c:pt idx="35">
                  <c:v>30651</c:v>
                </c:pt>
                <c:pt idx="36">
                  <c:v>30682</c:v>
                </c:pt>
                <c:pt idx="37">
                  <c:v>30713</c:v>
                </c:pt>
                <c:pt idx="38">
                  <c:v>30742</c:v>
                </c:pt>
                <c:pt idx="39">
                  <c:v>30773</c:v>
                </c:pt>
                <c:pt idx="40">
                  <c:v>30803</c:v>
                </c:pt>
                <c:pt idx="41">
                  <c:v>30834</c:v>
                </c:pt>
                <c:pt idx="42">
                  <c:v>30864</c:v>
                </c:pt>
                <c:pt idx="43">
                  <c:v>30895</c:v>
                </c:pt>
                <c:pt idx="44">
                  <c:v>30926</c:v>
                </c:pt>
                <c:pt idx="45">
                  <c:v>30956</c:v>
                </c:pt>
                <c:pt idx="46">
                  <c:v>30987</c:v>
                </c:pt>
                <c:pt idx="47">
                  <c:v>31017</c:v>
                </c:pt>
                <c:pt idx="48">
                  <c:v>31048</c:v>
                </c:pt>
                <c:pt idx="49">
                  <c:v>31079</c:v>
                </c:pt>
                <c:pt idx="50">
                  <c:v>31107</c:v>
                </c:pt>
                <c:pt idx="51">
                  <c:v>31138</c:v>
                </c:pt>
                <c:pt idx="52">
                  <c:v>31168</c:v>
                </c:pt>
                <c:pt idx="53">
                  <c:v>31199</c:v>
                </c:pt>
                <c:pt idx="54">
                  <c:v>31229</c:v>
                </c:pt>
                <c:pt idx="55">
                  <c:v>31260</c:v>
                </c:pt>
                <c:pt idx="56">
                  <c:v>31291</c:v>
                </c:pt>
                <c:pt idx="57">
                  <c:v>31321</c:v>
                </c:pt>
                <c:pt idx="58">
                  <c:v>31352</c:v>
                </c:pt>
                <c:pt idx="59">
                  <c:v>31382</c:v>
                </c:pt>
                <c:pt idx="60">
                  <c:v>31413</c:v>
                </c:pt>
                <c:pt idx="61">
                  <c:v>31444</c:v>
                </c:pt>
                <c:pt idx="62">
                  <c:v>31472</c:v>
                </c:pt>
                <c:pt idx="63">
                  <c:v>31503</c:v>
                </c:pt>
                <c:pt idx="64">
                  <c:v>31533</c:v>
                </c:pt>
                <c:pt idx="65">
                  <c:v>31564</c:v>
                </c:pt>
                <c:pt idx="66">
                  <c:v>31594</c:v>
                </c:pt>
                <c:pt idx="67">
                  <c:v>31625</c:v>
                </c:pt>
                <c:pt idx="68">
                  <c:v>31656</c:v>
                </c:pt>
                <c:pt idx="69">
                  <c:v>31686</c:v>
                </c:pt>
                <c:pt idx="70">
                  <c:v>31717</c:v>
                </c:pt>
                <c:pt idx="71">
                  <c:v>31747</c:v>
                </c:pt>
                <c:pt idx="72">
                  <c:v>31778</c:v>
                </c:pt>
                <c:pt idx="73">
                  <c:v>31809</c:v>
                </c:pt>
                <c:pt idx="74">
                  <c:v>31837</c:v>
                </c:pt>
                <c:pt idx="75">
                  <c:v>31868</c:v>
                </c:pt>
                <c:pt idx="76">
                  <c:v>31898</c:v>
                </c:pt>
                <c:pt idx="77">
                  <c:v>31929</c:v>
                </c:pt>
                <c:pt idx="78">
                  <c:v>31959</c:v>
                </c:pt>
                <c:pt idx="79">
                  <c:v>31990</c:v>
                </c:pt>
                <c:pt idx="80">
                  <c:v>32021</c:v>
                </c:pt>
                <c:pt idx="81">
                  <c:v>32051</c:v>
                </c:pt>
                <c:pt idx="82">
                  <c:v>32082</c:v>
                </c:pt>
                <c:pt idx="83">
                  <c:v>32112</c:v>
                </c:pt>
                <c:pt idx="84">
                  <c:v>32143</c:v>
                </c:pt>
                <c:pt idx="85">
                  <c:v>32174</c:v>
                </c:pt>
                <c:pt idx="86">
                  <c:v>32203</c:v>
                </c:pt>
                <c:pt idx="87">
                  <c:v>32234</c:v>
                </c:pt>
                <c:pt idx="88">
                  <c:v>32264</c:v>
                </c:pt>
                <c:pt idx="89">
                  <c:v>32295</c:v>
                </c:pt>
                <c:pt idx="90">
                  <c:v>32325</c:v>
                </c:pt>
                <c:pt idx="91">
                  <c:v>32356</c:v>
                </c:pt>
                <c:pt idx="92">
                  <c:v>32387</c:v>
                </c:pt>
                <c:pt idx="93">
                  <c:v>32417</c:v>
                </c:pt>
                <c:pt idx="94">
                  <c:v>32448</c:v>
                </c:pt>
                <c:pt idx="95">
                  <c:v>32478</c:v>
                </c:pt>
                <c:pt idx="96">
                  <c:v>32509</c:v>
                </c:pt>
                <c:pt idx="97">
                  <c:v>32540</c:v>
                </c:pt>
                <c:pt idx="98">
                  <c:v>32568</c:v>
                </c:pt>
                <c:pt idx="99">
                  <c:v>32599</c:v>
                </c:pt>
                <c:pt idx="100">
                  <c:v>32629</c:v>
                </c:pt>
                <c:pt idx="101">
                  <c:v>32660</c:v>
                </c:pt>
                <c:pt idx="102">
                  <c:v>32690</c:v>
                </c:pt>
                <c:pt idx="103">
                  <c:v>32721</c:v>
                </c:pt>
                <c:pt idx="104">
                  <c:v>32752</c:v>
                </c:pt>
                <c:pt idx="105">
                  <c:v>32782</c:v>
                </c:pt>
                <c:pt idx="106">
                  <c:v>32813</c:v>
                </c:pt>
                <c:pt idx="107">
                  <c:v>32843</c:v>
                </c:pt>
                <c:pt idx="108">
                  <c:v>32874</c:v>
                </c:pt>
                <c:pt idx="109">
                  <c:v>32905</c:v>
                </c:pt>
                <c:pt idx="110">
                  <c:v>32933</c:v>
                </c:pt>
                <c:pt idx="111">
                  <c:v>32964</c:v>
                </c:pt>
                <c:pt idx="112">
                  <c:v>32994</c:v>
                </c:pt>
                <c:pt idx="113">
                  <c:v>33025</c:v>
                </c:pt>
                <c:pt idx="114">
                  <c:v>33055</c:v>
                </c:pt>
                <c:pt idx="115">
                  <c:v>33086</c:v>
                </c:pt>
                <c:pt idx="116">
                  <c:v>33117</c:v>
                </c:pt>
                <c:pt idx="117">
                  <c:v>33147</c:v>
                </c:pt>
                <c:pt idx="118">
                  <c:v>33178</c:v>
                </c:pt>
                <c:pt idx="119">
                  <c:v>33208</c:v>
                </c:pt>
                <c:pt idx="120">
                  <c:v>33239</c:v>
                </c:pt>
                <c:pt idx="121">
                  <c:v>33270</c:v>
                </c:pt>
                <c:pt idx="122">
                  <c:v>33298</c:v>
                </c:pt>
                <c:pt idx="123">
                  <c:v>33329</c:v>
                </c:pt>
                <c:pt idx="124">
                  <c:v>33359</c:v>
                </c:pt>
                <c:pt idx="125">
                  <c:v>33390</c:v>
                </c:pt>
                <c:pt idx="126">
                  <c:v>33420</c:v>
                </c:pt>
                <c:pt idx="127">
                  <c:v>33451</c:v>
                </c:pt>
                <c:pt idx="128">
                  <c:v>33482</c:v>
                </c:pt>
                <c:pt idx="129">
                  <c:v>33512</c:v>
                </c:pt>
                <c:pt idx="130">
                  <c:v>33543</c:v>
                </c:pt>
                <c:pt idx="131">
                  <c:v>33573</c:v>
                </c:pt>
                <c:pt idx="132">
                  <c:v>33604</c:v>
                </c:pt>
                <c:pt idx="133">
                  <c:v>33635</c:v>
                </c:pt>
                <c:pt idx="134">
                  <c:v>33664</c:v>
                </c:pt>
                <c:pt idx="135">
                  <c:v>33695</c:v>
                </c:pt>
                <c:pt idx="136">
                  <c:v>33725</c:v>
                </c:pt>
                <c:pt idx="137">
                  <c:v>33756</c:v>
                </c:pt>
                <c:pt idx="138">
                  <c:v>33786</c:v>
                </c:pt>
                <c:pt idx="139">
                  <c:v>33817</c:v>
                </c:pt>
                <c:pt idx="140">
                  <c:v>33848</c:v>
                </c:pt>
                <c:pt idx="141">
                  <c:v>33878</c:v>
                </c:pt>
                <c:pt idx="142">
                  <c:v>33909</c:v>
                </c:pt>
                <c:pt idx="143">
                  <c:v>33939</c:v>
                </c:pt>
                <c:pt idx="144">
                  <c:v>33970</c:v>
                </c:pt>
                <c:pt idx="145">
                  <c:v>34001</c:v>
                </c:pt>
                <c:pt idx="146">
                  <c:v>34029</c:v>
                </c:pt>
                <c:pt idx="147">
                  <c:v>34060</c:v>
                </c:pt>
                <c:pt idx="148">
                  <c:v>34090</c:v>
                </c:pt>
                <c:pt idx="149">
                  <c:v>34121</c:v>
                </c:pt>
                <c:pt idx="150">
                  <c:v>34151</c:v>
                </c:pt>
                <c:pt idx="151">
                  <c:v>34182</c:v>
                </c:pt>
                <c:pt idx="152">
                  <c:v>34213</c:v>
                </c:pt>
                <c:pt idx="153">
                  <c:v>34243</c:v>
                </c:pt>
                <c:pt idx="154">
                  <c:v>34274</c:v>
                </c:pt>
                <c:pt idx="155">
                  <c:v>34304</c:v>
                </c:pt>
                <c:pt idx="156">
                  <c:v>34335</c:v>
                </c:pt>
                <c:pt idx="157">
                  <c:v>34366</c:v>
                </c:pt>
                <c:pt idx="158">
                  <c:v>34394</c:v>
                </c:pt>
                <c:pt idx="159">
                  <c:v>34425</c:v>
                </c:pt>
                <c:pt idx="160">
                  <c:v>34455</c:v>
                </c:pt>
                <c:pt idx="161">
                  <c:v>34486</c:v>
                </c:pt>
                <c:pt idx="162">
                  <c:v>34516</c:v>
                </c:pt>
                <c:pt idx="163">
                  <c:v>34547</c:v>
                </c:pt>
                <c:pt idx="164">
                  <c:v>34578</c:v>
                </c:pt>
                <c:pt idx="165">
                  <c:v>34608</c:v>
                </c:pt>
                <c:pt idx="166">
                  <c:v>34639</c:v>
                </c:pt>
                <c:pt idx="167">
                  <c:v>34669</c:v>
                </c:pt>
                <c:pt idx="168">
                  <c:v>34700</c:v>
                </c:pt>
                <c:pt idx="169">
                  <c:v>34731</c:v>
                </c:pt>
                <c:pt idx="170">
                  <c:v>34759</c:v>
                </c:pt>
                <c:pt idx="171">
                  <c:v>34790</c:v>
                </c:pt>
                <c:pt idx="172">
                  <c:v>34820</c:v>
                </c:pt>
                <c:pt idx="173">
                  <c:v>34851</c:v>
                </c:pt>
                <c:pt idx="174">
                  <c:v>34881</c:v>
                </c:pt>
                <c:pt idx="175">
                  <c:v>34912</c:v>
                </c:pt>
                <c:pt idx="176">
                  <c:v>34943</c:v>
                </c:pt>
                <c:pt idx="177">
                  <c:v>34973</c:v>
                </c:pt>
                <c:pt idx="178">
                  <c:v>35004</c:v>
                </c:pt>
                <c:pt idx="179">
                  <c:v>35034</c:v>
                </c:pt>
                <c:pt idx="180">
                  <c:v>35065</c:v>
                </c:pt>
                <c:pt idx="181">
                  <c:v>35096</c:v>
                </c:pt>
                <c:pt idx="182">
                  <c:v>35125</c:v>
                </c:pt>
                <c:pt idx="183">
                  <c:v>35156</c:v>
                </c:pt>
                <c:pt idx="184">
                  <c:v>35186</c:v>
                </c:pt>
                <c:pt idx="185">
                  <c:v>35217</c:v>
                </c:pt>
                <c:pt idx="186">
                  <c:v>35247</c:v>
                </c:pt>
                <c:pt idx="187">
                  <c:v>35278</c:v>
                </c:pt>
                <c:pt idx="188">
                  <c:v>35309</c:v>
                </c:pt>
                <c:pt idx="189">
                  <c:v>35339</c:v>
                </c:pt>
                <c:pt idx="190">
                  <c:v>35370</c:v>
                </c:pt>
                <c:pt idx="191">
                  <c:v>35400</c:v>
                </c:pt>
                <c:pt idx="192">
                  <c:v>35431</c:v>
                </c:pt>
                <c:pt idx="193">
                  <c:v>35462</c:v>
                </c:pt>
                <c:pt idx="194">
                  <c:v>35490</c:v>
                </c:pt>
                <c:pt idx="195">
                  <c:v>35521</c:v>
                </c:pt>
                <c:pt idx="196">
                  <c:v>35551</c:v>
                </c:pt>
                <c:pt idx="197">
                  <c:v>35582</c:v>
                </c:pt>
                <c:pt idx="198">
                  <c:v>35612</c:v>
                </c:pt>
                <c:pt idx="199">
                  <c:v>35643</c:v>
                </c:pt>
                <c:pt idx="200">
                  <c:v>35674</c:v>
                </c:pt>
                <c:pt idx="201">
                  <c:v>35704</c:v>
                </c:pt>
                <c:pt idx="202">
                  <c:v>35735</c:v>
                </c:pt>
                <c:pt idx="203">
                  <c:v>35765</c:v>
                </c:pt>
                <c:pt idx="204">
                  <c:v>35796</c:v>
                </c:pt>
                <c:pt idx="205">
                  <c:v>35827</c:v>
                </c:pt>
                <c:pt idx="206">
                  <c:v>35855</c:v>
                </c:pt>
                <c:pt idx="207">
                  <c:v>35886</c:v>
                </c:pt>
                <c:pt idx="208">
                  <c:v>35916</c:v>
                </c:pt>
                <c:pt idx="209">
                  <c:v>35947</c:v>
                </c:pt>
                <c:pt idx="210">
                  <c:v>35977</c:v>
                </c:pt>
                <c:pt idx="211">
                  <c:v>36008</c:v>
                </c:pt>
                <c:pt idx="212">
                  <c:v>36039</c:v>
                </c:pt>
                <c:pt idx="213">
                  <c:v>36069</c:v>
                </c:pt>
                <c:pt idx="214">
                  <c:v>36100</c:v>
                </c:pt>
                <c:pt idx="215">
                  <c:v>36130</c:v>
                </c:pt>
                <c:pt idx="216">
                  <c:v>36161</c:v>
                </c:pt>
                <c:pt idx="217">
                  <c:v>36192</c:v>
                </c:pt>
                <c:pt idx="218">
                  <c:v>36220</c:v>
                </c:pt>
                <c:pt idx="219">
                  <c:v>36251</c:v>
                </c:pt>
                <c:pt idx="220">
                  <c:v>36281</c:v>
                </c:pt>
                <c:pt idx="221">
                  <c:v>36312</c:v>
                </c:pt>
                <c:pt idx="222">
                  <c:v>36342</c:v>
                </c:pt>
                <c:pt idx="223">
                  <c:v>36373</c:v>
                </c:pt>
                <c:pt idx="224">
                  <c:v>36404</c:v>
                </c:pt>
                <c:pt idx="225">
                  <c:v>36434</c:v>
                </c:pt>
                <c:pt idx="226">
                  <c:v>36465</c:v>
                </c:pt>
                <c:pt idx="227">
                  <c:v>36495</c:v>
                </c:pt>
                <c:pt idx="228">
                  <c:v>36526</c:v>
                </c:pt>
                <c:pt idx="229">
                  <c:v>36557</c:v>
                </c:pt>
                <c:pt idx="230">
                  <c:v>36586</c:v>
                </c:pt>
                <c:pt idx="231">
                  <c:v>36617</c:v>
                </c:pt>
                <c:pt idx="232">
                  <c:v>36647</c:v>
                </c:pt>
                <c:pt idx="233">
                  <c:v>36678</c:v>
                </c:pt>
                <c:pt idx="234">
                  <c:v>36708</c:v>
                </c:pt>
                <c:pt idx="235">
                  <c:v>36739</c:v>
                </c:pt>
                <c:pt idx="236">
                  <c:v>36770</c:v>
                </c:pt>
                <c:pt idx="237">
                  <c:v>36800</c:v>
                </c:pt>
                <c:pt idx="238">
                  <c:v>36831</c:v>
                </c:pt>
                <c:pt idx="239">
                  <c:v>36861</c:v>
                </c:pt>
                <c:pt idx="240">
                  <c:v>36892</c:v>
                </c:pt>
                <c:pt idx="241">
                  <c:v>36923</c:v>
                </c:pt>
                <c:pt idx="242">
                  <c:v>36951</c:v>
                </c:pt>
                <c:pt idx="243">
                  <c:v>36982</c:v>
                </c:pt>
                <c:pt idx="244">
                  <c:v>37012</c:v>
                </c:pt>
                <c:pt idx="245">
                  <c:v>37043</c:v>
                </c:pt>
                <c:pt idx="246">
                  <c:v>37073</c:v>
                </c:pt>
                <c:pt idx="247">
                  <c:v>37104</c:v>
                </c:pt>
                <c:pt idx="248">
                  <c:v>37135</c:v>
                </c:pt>
                <c:pt idx="249">
                  <c:v>37165</c:v>
                </c:pt>
                <c:pt idx="250">
                  <c:v>37196</c:v>
                </c:pt>
                <c:pt idx="251">
                  <c:v>37226</c:v>
                </c:pt>
                <c:pt idx="252">
                  <c:v>37257</c:v>
                </c:pt>
                <c:pt idx="253">
                  <c:v>37288</c:v>
                </c:pt>
                <c:pt idx="254">
                  <c:v>37316</c:v>
                </c:pt>
                <c:pt idx="255">
                  <c:v>37347</c:v>
                </c:pt>
                <c:pt idx="256">
                  <c:v>37377</c:v>
                </c:pt>
                <c:pt idx="257">
                  <c:v>37408</c:v>
                </c:pt>
                <c:pt idx="258">
                  <c:v>37438</c:v>
                </c:pt>
                <c:pt idx="259">
                  <c:v>37469</c:v>
                </c:pt>
                <c:pt idx="260">
                  <c:v>37500</c:v>
                </c:pt>
                <c:pt idx="261">
                  <c:v>37530</c:v>
                </c:pt>
                <c:pt idx="262">
                  <c:v>37561</c:v>
                </c:pt>
                <c:pt idx="263">
                  <c:v>37591</c:v>
                </c:pt>
                <c:pt idx="264">
                  <c:v>37622</c:v>
                </c:pt>
                <c:pt idx="265">
                  <c:v>37653</c:v>
                </c:pt>
                <c:pt idx="266">
                  <c:v>37681</c:v>
                </c:pt>
                <c:pt idx="267">
                  <c:v>37712</c:v>
                </c:pt>
                <c:pt idx="268">
                  <c:v>37742</c:v>
                </c:pt>
                <c:pt idx="269">
                  <c:v>37773</c:v>
                </c:pt>
                <c:pt idx="270">
                  <c:v>37803</c:v>
                </c:pt>
                <c:pt idx="271">
                  <c:v>37834</c:v>
                </c:pt>
                <c:pt idx="272">
                  <c:v>37865</c:v>
                </c:pt>
                <c:pt idx="273">
                  <c:v>37895</c:v>
                </c:pt>
                <c:pt idx="274">
                  <c:v>37926</c:v>
                </c:pt>
                <c:pt idx="275">
                  <c:v>37956</c:v>
                </c:pt>
                <c:pt idx="276">
                  <c:v>37987</c:v>
                </c:pt>
                <c:pt idx="277">
                  <c:v>38018</c:v>
                </c:pt>
                <c:pt idx="278">
                  <c:v>38047</c:v>
                </c:pt>
                <c:pt idx="279">
                  <c:v>38078</c:v>
                </c:pt>
                <c:pt idx="280">
                  <c:v>38108</c:v>
                </c:pt>
                <c:pt idx="281">
                  <c:v>38139</c:v>
                </c:pt>
                <c:pt idx="282">
                  <c:v>38169</c:v>
                </c:pt>
                <c:pt idx="283">
                  <c:v>38200</c:v>
                </c:pt>
                <c:pt idx="284">
                  <c:v>38231</c:v>
                </c:pt>
                <c:pt idx="285">
                  <c:v>38261</c:v>
                </c:pt>
                <c:pt idx="286">
                  <c:v>38292</c:v>
                </c:pt>
                <c:pt idx="287">
                  <c:v>38322</c:v>
                </c:pt>
                <c:pt idx="288">
                  <c:v>38353</c:v>
                </c:pt>
                <c:pt idx="289">
                  <c:v>38384</c:v>
                </c:pt>
                <c:pt idx="290">
                  <c:v>38412</c:v>
                </c:pt>
                <c:pt idx="291">
                  <c:v>38443</c:v>
                </c:pt>
                <c:pt idx="292">
                  <c:v>38473</c:v>
                </c:pt>
                <c:pt idx="293">
                  <c:v>38504</c:v>
                </c:pt>
                <c:pt idx="294">
                  <c:v>38534</c:v>
                </c:pt>
                <c:pt idx="295">
                  <c:v>38565</c:v>
                </c:pt>
                <c:pt idx="296">
                  <c:v>38596</c:v>
                </c:pt>
                <c:pt idx="297">
                  <c:v>38626</c:v>
                </c:pt>
                <c:pt idx="298">
                  <c:v>38657</c:v>
                </c:pt>
                <c:pt idx="299">
                  <c:v>38687</c:v>
                </c:pt>
                <c:pt idx="300">
                  <c:v>38718</c:v>
                </c:pt>
                <c:pt idx="301">
                  <c:v>38749</c:v>
                </c:pt>
                <c:pt idx="302">
                  <c:v>38777</c:v>
                </c:pt>
                <c:pt idx="303">
                  <c:v>38808</c:v>
                </c:pt>
                <c:pt idx="304">
                  <c:v>38838</c:v>
                </c:pt>
                <c:pt idx="305">
                  <c:v>38869</c:v>
                </c:pt>
                <c:pt idx="306">
                  <c:v>38899</c:v>
                </c:pt>
                <c:pt idx="307">
                  <c:v>38930</c:v>
                </c:pt>
                <c:pt idx="308">
                  <c:v>38961</c:v>
                </c:pt>
                <c:pt idx="309">
                  <c:v>38991</c:v>
                </c:pt>
                <c:pt idx="310">
                  <c:v>39022</c:v>
                </c:pt>
                <c:pt idx="311">
                  <c:v>39052</c:v>
                </c:pt>
                <c:pt idx="312">
                  <c:v>39083</c:v>
                </c:pt>
                <c:pt idx="313">
                  <c:v>39114</c:v>
                </c:pt>
                <c:pt idx="314">
                  <c:v>39142</c:v>
                </c:pt>
                <c:pt idx="315">
                  <c:v>39173</c:v>
                </c:pt>
                <c:pt idx="316">
                  <c:v>39203</c:v>
                </c:pt>
                <c:pt idx="317">
                  <c:v>39234</c:v>
                </c:pt>
                <c:pt idx="318">
                  <c:v>39264</c:v>
                </c:pt>
                <c:pt idx="319">
                  <c:v>39295</c:v>
                </c:pt>
                <c:pt idx="320">
                  <c:v>39326</c:v>
                </c:pt>
                <c:pt idx="321">
                  <c:v>39356</c:v>
                </c:pt>
                <c:pt idx="322">
                  <c:v>39387</c:v>
                </c:pt>
                <c:pt idx="323">
                  <c:v>39417</c:v>
                </c:pt>
                <c:pt idx="324">
                  <c:v>39448</c:v>
                </c:pt>
                <c:pt idx="325">
                  <c:v>39479</c:v>
                </c:pt>
                <c:pt idx="326">
                  <c:v>39508</c:v>
                </c:pt>
                <c:pt idx="327">
                  <c:v>39539</c:v>
                </c:pt>
                <c:pt idx="328">
                  <c:v>39569</c:v>
                </c:pt>
                <c:pt idx="329">
                  <c:v>39600</c:v>
                </c:pt>
                <c:pt idx="330">
                  <c:v>39630</c:v>
                </c:pt>
                <c:pt idx="331">
                  <c:v>39661</c:v>
                </c:pt>
                <c:pt idx="332">
                  <c:v>39692</c:v>
                </c:pt>
                <c:pt idx="333">
                  <c:v>39722</c:v>
                </c:pt>
                <c:pt idx="334">
                  <c:v>39753</c:v>
                </c:pt>
                <c:pt idx="335">
                  <c:v>39783</c:v>
                </c:pt>
                <c:pt idx="336">
                  <c:v>39814</c:v>
                </c:pt>
                <c:pt idx="337">
                  <c:v>39845</c:v>
                </c:pt>
              </c:strCache>
            </c:strRef>
          </c:cat>
          <c:val>
            <c:numRef>
              <c:f>'Empalme 1980-2008'!$J$26:$J$363</c:f>
              <c:numCache>
                <c:ptCount val="338"/>
                <c:pt idx="0">
                  <c:v>-5.6837280366692</c:v>
                </c:pt>
                <c:pt idx="1">
                  <c:v>-3.1085991118288026</c:v>
                </c:pt>
                <c:pt idx="2">
                  <c:v>1.189689358889634</c:v>
                </c:pt>
                <c:pt idx="3">
                  <c:v>-1.7493112947658207</c:v>
                </c:pt>
                <c:pt idx="4">
                  <c:v>-5.722698758161549</c:v>
                </c:pt>
                <c:pt idx="5">
                  <c:v>-3.3337850657270462</c:v>
                </c:pt>
                <c:pt idx="6">
                  <c:v>-0.8883082952318655</c:v>
                </c:pt>
                <c:pt idx="7">
                  <c:v>0.30178326474623596</c:v>
                </c:pt>
                <c:pt idx="8">
                  <c:v>0.09144350097975984</c:v>
                </c:pt>
                <c:pt idx="9">
                  <c:v>-5.604246389334644</c:v>
                </c:pt>
                <c:pt idx="10">
                  <c:v>-0.1940742657523642</c:v>
                </c:pt>
                <c:pt idx="11">
                  <c:v>-8.38141950375072</c:v>
                </c:pt>
                <c:pt idx="12">
                  <c:v>-5.556455532156168</c:v>
                </c:pt>
                <c:pt idx="13">
                  <c:v>-6.722222222222241</c:v>
                </c:pt>
                <c:pt idx="14">
                  <c:v>-4.572175048987603</c:v>
                </c:pt>
                <c:pt idx="15">
                  <c:v>-2.607598485910567</c:v>
                </c:pt>
                <c:pt idx="16">
                  <c:v>0.203693644758296</c:v>
                </c:pt>
                <c:pt idx="17">
                  <c:v>-1.5561474835272704</c:v>
                </c:pt>
                <c:pt idx="18">
                  <c:v>-5.8784763411097956</c:v>
                </c:pt>
                <c:pt idx="19">
                  <c:v>1.012035010940937</c:v>
                </c:pt>
                <c:pt idx="20">
                  <c:v>-3.7849125554685337</c:v>
                </c:pt>
                <c:pt idx="21">
                  <c:v>-3.112331633320231</c:v>
                </c:pt>
                <c:pt idx="22">
                  <c:v>-5.690951516722809</c:v>
                </c:pt>
                <c:pt idx="23">
                  <c:v>-0.928987561013983</c:v>
                </c:pt>
                <c:pt idx="24">
                  <c:v>-0.5145797598627544</c:v>
                </c:pt>
                <c:pt idx="25">
                  <c:v>0.9976176295414252</c:v>
                </c:pt>
                <c:pt idx="26">
                  <c:v>-5.40725530458589</c:v>
                </c:pt>
                <c:pt idx="27">
                  <c:v>-4.390384338563392</c:v>
                </c:pt>
                <c:pt idx="28">
                  <c:v>-8.076975199891589</c:v>
                </c:pt>
                <c:pt idx="29">
                  <c:v>-5.3118769581316005</c:v>
                </c:pt>
                <c:pt idx="30">
                  <c:v>-4.593194230499931</c:v>
                </c:pt>
                <c:pt idx="31">
                  <c:v>-2.910912537232613</c:v>
                </c:pt>
                <c:pt idx="32">
                  <c:v>1.207270754205103</c:v>
                </c:pt>
                <c:pt idx="33">
                  <c:v>2.8073964097719006</c:v>
                </c:pt>
                <c:pt idx="34">
                  <c:v>10.020618556701022</c:v>
                </c:pt>
                <c:pt idx="35">
                  <c:v>11.363636363636376</c:v>
                </c:pt>
                <c:pt idx="36">
                  <c:v>9.000000000000007</c:v>
                </c:pt>
                <c:pt idx="37">
                  <c:v>9.228954739790684</c:v>
                </c:pt>
                <c:pt idx="38">
                  <c:v>14.76121562952246</c:v>
                </c:pt>
                <c:pt idx="39">
                  <c:v>4.9232158988256725</c:v>
                </c:pt>
                <c:pt idx="40">
                  <c:v>14.93439481055583</c:v>
                </c:pt>
                <c:pt idx="41">
                  <c:v>13.896826590464805</c:v>
                </c:pt>
                <c:pt idx="42">
                  <c:v>11.918391310729536</c:v>
                </c:pt>
                <c:pt idx="43">
                  <c:v>10.891089108910922</c:v>
                </c:pt>
                <c:pt idx="44">
                  <c:v>6.688111513202011</c:v>
                </c:pt>
                <c:pt idx="45">
                  <c:v>13.194170933438398</c:v>
                </c:pt>
                <c:pt idx="46">
                  <c:v>4.560219890054995</c:v>
                </c:pt>
                <c:pt idx="47">
                  <c:v>5.308976737548221</c:v>
                </c:pt>
                <c:pt idx="48">
                  <c:v>5.994938310661246</c:v>
                </c:pt>
                <c:pt idx="49">
                  <c:v>-0.20245647185851423</c:v>
                </c:pt>
                <c:pt idx="50">
                  <c:v>1.2232030264817562</c:v>
                </c:pt>
                <c:pt idx="51">
                  <c:v>9.728798966853258</c:v>
                </c:pt>
                <c:pt idx="52">
                  <c:v>6.298101590559324</c:v>
                </c:pt>
                <c:pt idx="53">
                  <c:v>-0.396144196487469</c:v>
                </c:pt>
                <c:pt idx="54">
                  <c:v>6.347540983606614</c:v>
                </c:pt>
                <c:pt idx="55">
                  <c:v>3.558853118712335</c:v>
                </c:pt>
                <c:pt idx="56">
                  <c:v>2.989949748743781</c:v>
                </c:pt>
                <c:pt idx="57">
                  <c:v>-2.3312456506610735</c:v>
                </c:pt>
                <c:pt idx="58">
                  <c:v>0.2748237543314991</c:v>
                </c:pt>
                <c:pt idx="59">
                  <c:v>1.2061254912590025</c:v>
                </c:pt>
                <c:pt idx="60">
                  <c:v>3.566631845993151</c:v>
                </c:pt>
                <c:pt idx="61">
                  <c:v>8.155261022450633</c:v>
                </c:pt>
                <c:pt idx="62">
                  <c:v>-0.09966363523108424</c:v>
                </c:pt>
                <c:pt idx="63">
                  <c:v>15.679351379625995</c:v>
                </c:pt>
                <c:pt idx="64">
                  <c:v>5.031977796548803</c:v>
                </c:pt>
                <c:pt idx="65">
                  <c:v>5.926024128330898</c:v>
                </c:pt>
                <c:pt idx="66">
                  <c:v>8.53372795659142</c:v>
                </c:pt>
                <c:pt idx="67">
                  <c:v>3.2544019429265214</c:v>
                </c:pt>
                <c:pt idx="68">
                  <c:v>10.356184435228077</c:v>
                </c:pt>
                <c:pt idx="69">
                  <c:v>8.930055812848824</c:v>
                </c:pt>
                <c:pt idx="70">
                  <c:v>5.850810295519526</c:v>
                </c:pt>
                <c:pt idx="71">
                  <c:v>9.574183181574703</c:v>
                </c:pt>
                <c:pt idx="72">
                  <c:v>8.040345821325644</c:v>
                </c:pt>
                <c:pt idx="73">
                  <c:v>4.189070901588088</c:v>
                </c:pt>
                <c:pt idx="74">
                  <c:v>14.303529118343917</c:v>
                </c:pt>
                <c:pt idx="75">
                  <c:v>-3.787022382997962</c:v>
                </c:pt>
                <c:pt idx="76">
                  <c:v>5.732996323529371</c:v>
                </c:pt>
                <c:pt idx="77">
                  <c:v>14.255319148936142</c:v>
                </c:pt>
                <c:pt idx="78">
                  <c:v>6.9423929098965775</c:v>
                </c:pt>
                <c:pt idx="79">
                  <c:v>8.843937433846861</c:v>
                </c:pt>
                <c:pt idx="80">
                  <c:v>9.550127113960416</c:v>
                </c:pt>
                <c:pt idx="81">
                  <c:v>3.902758094407499</c:v>
                </c:pt>
                <c:pt idx="82">
                  <c:v>7.801418439716312</c:v>
                </c:pt>
                <c:pt idx="83">
                  <c:v>6.281314921178027</c:v>
                </c:pt>
                <c:pt idx="84">
                  <c:v>5.161376367031156</c:v>
                </c:pt>
                <c:pt idx="85">
                  <c:v>11.977916466634642</c:v>
                </c:pt>
                <c:pt idx="86">
                  <c:v>4.385773510800761</c:v>
                </c:pt>
                <c:pt idx="87">
                  <c:v>8.048407942662417</c:v>
                </c:pt>
                <c:pt idx="88">
                  <c:v>7.443225035314538</c:v>
                </c:pt>
                <c:pt idx="89">
                  <c:v>3.7463029904699185</c:v>
                </c:pt>
                <c:pt idx="90">
                  <c:v>-0.393115172120706</c:v>
                </c:pt>
                <c:pt idx="91">
                  <c:v>8.449486763911418</c:v>
                </c:pt>
                <c:pt idx="92">
                  <c:v>-1.4327514882453651</c:v>
                </c:pt>
                <c:pt idx="93">
                  <c:v>-0.8603504354212532</c:v>
                </c:pt>
                <c:pt idx="94">
                  <c:v>2.220446049250313E-14</c:v>
                </c:pt>
                <c:pt idx="95">
                  <c:v>-0.25296079107735014</c:v>
                </c:pt>
                <c:pt idx="96">
                  <c:v>0.19023462270137959</c:v>
                </c:pt>
                <c:pt idx="97">
                  <c:v>-4.55519828510178</c:v>
                </c:pt>
                <c:pt idx="98">
                  <c:v>-7.93269230769228</c:v>
                </c:pt>
                <c:pt idx="99">
                  <c:v>4.860809047411974</c:v>
                </c:pt>
                <c:pt idx="100">
                  <c:v>-0.5966828478963793</c:v>
                </c:pt>
                <c:pt idx="101">
                  <c:v>4.40291415901175</c:v>
                </c:pt>
                <c:pt idx="102">
                  <c:v>2.21866666666668</c:v>
                </c:pt>
                <c:pt idx="103">
                  <c:v>-0.2988940918601135</c:v>
                </c:pt>
                <c:pt idx="104">
                  <c:v>3.35755962739277</c:v>
                </c:pt>
                <c:pt idx="105">
                  <c:v>9.059159699439112</c:v>
                </c:pt>
                <c:pt idx="106">
                  <c:v>6.683375104427736</c:v>
                </c:pt>
                <c:pt idx="107">
                  <c:v>2.743515850144096</c:v>
                </c:pt>
                <c:pt idx="108">
                  <c:v>4.933490362611037</c:v>
                </c:pt>
                <c:pt idx="109">
                  <c:v>1.3704804331202247</c:v>
                </c:pt>
                <c:pt idx="110">
                  <c:v>13.272070132432056</c:v>
                </c:pt>
                <c:pt idx="111">
                  <c:v>-4.0223474385918445</c:v>
                </c:pt>
                <c:pt idx="112">
                  <c:v>3.69042935622812</c:v>
                </c:pt>
                <c:pt idx="113">
                  <c:v>-0.34975556411374065</c:v>
                </c:pt>
                <c:pt idx="114">
                  <c:v>0.6008768935332753</c:v>
                </c:pt>
                <c:pt idx="115">
                  <c:v>3.0805220570440994</c:v>
                </c:pt>
                <c:pt idx="116">
                  <c:v>-3.8982263828568287</c:v>
                </c:pt>
                <c:pt idx="117">
                  <c:v>4.2243793651257855</c:v>
                </c:pt>
                <c:pt idx="118">
                  <c:v>2.3001759634104113</c:v>
                </c:pt>
                <c:pt idx="119">
                  <c:v>5.548003576616578</c:v>
                </c:pt>
                <c:pt idx="120">
                  <c:v>1.0605792320039775</c:v>
                </c:pt>
                <c:pt idx="121">
                  <c:v>0.016551838508482852</c:v>
                </c:pt>
                <c:pt idx="122">
                  <c:v>-11.482984493364778</c:v>
                </c:pt>
                <c:pt idx="123">
                  <c:v>8.78419296414683</c:v>
                </c:pt>
                <c:pt idx="124">
                  <c:v>-2.334098432521059</c:v>
                </c:pt>
                <c:pt idx="125">
                  <c:v>-1.256045567010966</c:v>
                </c:pt>
                <c:pt idx="126">
                  <c:v>2.272532227367252</c:v>
                </c:pt>
                <c:pt idx="127">
                  <c:v>-1.0245712515125516</c:v>
                </c:pt>
                <c:pt idx="128">
                  <c:v>1.9886718121995939</c:v>
                </c:pt>
                <c:pt idx="129">
                  <c:v>2.391175178563909</c:v>
                </c:pt>
                <c:pt idx="130">
                  <c:v>0.5790168561513376</c:v>
                </c:pt>
                <c:pt idx="131">
                  <c:v>3.8601959872091474</c:v>
                </c:pt>
                <c:pt idx="132">
                  <c:v>4.910680824186531</c:v>
                </c:pt>
                <c:pt idx="133">
                  <c:v>6.234355016125548</c:v>
                </c:pt>
                <c:pt idx="134">
                  <c:v>13.005546843601445</c:v>
                </c:pt>
                <c:pt idx="135">
                  <c:v>-8.459541423385197</c:v>
                </c:pt>
                <c:pt idx="136">
                  <c:v>4.079073377382358</c:v>
                </c:pt>
                <c:pt idx="137">
                  <c:v>6.400997747531445</c:v>
                </c:pt>
                <c:pt idx="138">
                  <c:v>6.100803635844554</c:v>
                </c:pt>
                <c:pt idx="139">
                  <c:v>1.5372901572703324</c:v>
                </c:pt>
                <c:pt idx="140">
                  <c:v>10.964770008157032</c:v>
                </c:pt>
                <c:pt idx="141">
                  <c:v>4.114755870768239</c:v>
                </c:pt>
                <c:pt idx="142">
                  <c:v>5.3490359587934355</c:v>
                </c:pt>
                <c:pt idx="143">
                  <c:v>4.753381698642212</c:v>
                </c:pt>
                <c:pt idx="144">
                  <c:v>3.9078227331198034</c:v>
                </c:pt>
                <c:pt idx="145">
                  <c:v>3.5572277831594112</c:v>
                </c:pt>
                <c:pt idx="146">
                  <c:v>7.5340739967038495</c:v>
                </c:pt>
                <c:pt idx="147">
                  <c:v>6.771785823607979</c:v>
                </c:pt>
                <c:pt idx="148">
                  <c:v>6.026093507010266</c:v>
                </c:pt>
                <c:pt idx="149">
                  <c:v>7.0518078717164645</c:v>
                </c:pt>
                <c:pt idx="150">
                  <c:v>2.2709893200286047</c:v>
                </c:pt>
                <c:pt idx="151">
                  <c:v>5.858792662945889</c:v>
                </c:pt>
                <c:pt idx="152">
                  <c:v>3.023771723241131</c:v>
                </c:pt>
                <c:pt idx="153">
                  <c:v>3.680255217984052</c:v>
                </c:pt>
                <c:pt idx="154">
                  <c:v>5.846759985395544</c:v>
                </c:pt>
                <c:pt idx="155">
                  <c:v>1.9182077967063282</c:v>
                </c:pt>
                <c:pt idx="156">
                  <c:v>7.405291857558827</c:v>
                </c:pt>
                <c:pt idx="157">
                  <c:v>4.484080900752252</c:v>
                </c:pt>
                <c:pt idx="158">
                  <c:v>1.7932909639920114</c:v>
                </c:pt>
                <c:pt idx="159">
                  <c:v>10.090698589534085</c:v>
                </c:pt>
                <c:pt idx="160">
                  <c:v>4.021458569221403</c:v>
                </c:pt>
                <c:pt idx="161">
                  <c:v>1.112461408687948</c:v>
                </c:pt>
                <c:pt idx="162">
                  <c:v>2.596446541232722</c:v>
                </c:pt>
                <c:pt idx="163">
                  <c:v>10.512530672132204</c:v>
                </c:pt>
                <c:pt idx="164">
                  <c:v>3.7528563522577496</c:v>
                </c:pt>
                <c:pt idx="165">
                  <c:v>2.2538873826560613</c:v>
                </c:pt>
                <c:pt idx="166">
                  <c:v>5.315350573400823</c:v>
                </c:pt>
                <c:pt idx="167">
                  <c:v>6.720814481097714</c:v>
                </c:pt>
                <c:pt idx="168">
                  <c:v>4.7409193983354525</c:v>
                </c:pt>
                <c:pt idx="169">
                  <c:v>5.2767545452284015</c:v>
                </c:pt>
                <c:pt idx="170">
                  <c:v>9.96023525531644</c:v>
                </c:pt>
                <c:pt idx="171">
                  <c:v>-2.2759806952825867</c:v>
                </c:pt>
                <c:pt idx="172">
                  <c:v>5.229930676737116</c:v>
                </c:pt>
                <c:pt idx="173">
                  <c:v>3.308792583683129</c:v>
                </c:pt>
                <c:pt idx="174">
                  <c:v>3.428866343080861</c:v>
                </c:pt>
                <c:pt idx="175">
                  <c:v>-1.472475261888484</c:v>
                </c:pt>
                <c:pt idx="176">
                  <c:v>0.7498275394207221</c:v>
                </c:pt>
                <c:pt idx="177">
                  <c:v>6.34068025297212</c:v>
                </c:pt>
                <c:pt idx="178">
                  <c:v>4.418746889167013</c:v>
                </c:pt>
                <c:pt idx="179">
                  <c:v>2.7751933118754346</c:v>
                </c:pt>
                <c:pt idx="180">
                  <c:v>-1.3647194574640809</c:v>
                </c:pt>
                <c:pt idx="181">
                  <c:v>3.121567376433476</c:v>
                </c:pt>
                <c:pt idx="182">
                  <c:v>-2.5113659309417447</c:v>
                </c:pt>
                <c:pt idx="183">
                  <c:v>3.720527620775216</c:v>
                </c:pt>
                <c:pt idx="184">
                  <c:v>-0.47213486606663135</c:v>
                </c:pt>
                <c:pt idx="185">
                  <c:v>-3.3669714046453803</c:v>
                </c:pt>
                <c:pt idx="186">
                  <c:v>-0.44966120652878416</c:v>
                </c:pt>
                <c:pt idx="187">
                  <c:v>-4.745975755142551</c:v>
                </c:pt>
                <c:pt idx="188">
                  <c:v>-7.28892146210508</c:v>
                </c:pt>
                <c:pt idx="189">
                  <c:v>-8.549138110509702</c:v>
                </c:pt>
                <c:pt idx="190">
                  <c:v>-10.713005998349956</c:v>
                </c:pt>
                <c:pt idx="191">
                  <c:v>-5.45341033973984</c:v>
                </c:pt>
                <c:pt idx="192">
                  <c:v>-0.7883657587702153</c:v>
                </c:pt>
                <c:pt idx="193">
                  <c:v>-6.995921857752229</c:v>
                </c:pt>
                <c:pt idx="194">
                  <c:v>-11.64807368467342</c:v>
                </c:pt>
                <c:pt idx="195">
                  <c:v>4.26112061731696</c:v>
                </c:pt>
                <c:pt idx="196">
                  <c:v>-2.325154615515934</c:v>
                </c:pt>
                <c:pt idx="197">
                  <c:v>0.4961919761372613</c:v>
                </c:pt>
                <c:pt idx="198">
                  <c:v>4.658553746594918</c:v>
                </c:pt>
                <c:pt idx="199">
                  <c:v>0.4940662159682141</c:v>
                </c:pt>
                <c:pt idx="200">
                  <c:v>8.656272390268205</c:v>
                </c:pt>
                <c:pt idx="201">
                  <c:v>11.193785298544068</c:v>
                </c:pt>
                <c:pt idx="202">
                  <c:v>12.096512451441633</c:v>
                </c:pt>
                <c:pt idx="203">
                  <c:v>11.742710893778717</c:v>
                </c:pt>
                <c:pt idx="204">
                  <c:v>8.009885488811342</c:v>
                </c:pt>
                <c:pt idx="205">
                  <c:v>10.735503111287436</c:v>
                </c:pt>
                <c:pt idx="206">
                  <c:v>17.741246550719737</c:v>
                </c:pt>
                <c:pt idx="207">
                  <c:v>0.73132365824089</c:v>
                </c:pt>
                <c:pt idx="208">
                  <c:v>1.3720839697489495</c:v>
                </c:pt>
                <c:pt idx="209">
                  <c:v>1.6514790651662503</c:v>
                </c:pt>
                <c:pt idx="210">
                  <c:v>-4.77043043690093</c:v>
                </c:pt>
                <c:pt idx="211">
                  <c:v>-3.4716344253714615</c:v>
                </c:pt>
                <c:pt idx="212">
                  <c:v>-7.021249814068254</c:v>
                </c:pt>
                <c:pt idx="213">
                  <c:v>-9.216439519124343</c:v>
                </c:pt>
                <c:pt idx="214">
                  <c:v>-11.768507360798154</c:v>
                </c:pt>
                <c:pt idx="215">
                  <c:v>-16.82975905668378</c:v>
                </c:pt>
                <c:pt idx="216">
                  <c:v>-17.87517641394274</c:v>
                </c:pt>
                <c:pt idx="217">
                  <c:v>-20.77129636299444</c:v>
                </c:pt>
                <c:pt idx="218">
                  <c:v>-22.74239077098238</c:v>
                </c:pt>
                <c:pt idx="219">
                  <c:v>-21.880587545060294</c:v>
                </c:pt>
                <c:pt idx="220">
                  <c:v>-20.458808376851167</c:v>
                </c:pt>
                <c:pt idx="221">
                  <c:v>-14.450562055517324</c:v>
                </c:pt>
                <c:pt idx="222">
                  <c:v>-16.297628536483487</c:v>
                </c:pt>
                <c:pt idx="223">
                  <c:v>-8.196500136775652</c:v>
                </c:pt>
                <c:pt idx="224">
                  <c:v>-7.454820118473693</c:v>
                </c:pt>
                <c:pt idx="225">
                  <c:v>-9.912403337410137</c:v>
                </c:pt>
                <c:pt idx="226">
                  <c:v>-4.0569050742901736</c:v>
                </c:pt>
                <c:pt idx="227">
                  <c:v>5.942627671545475</c:v>
                </c:pt>
                <c:pt idx="228">
                  <c:v>5.439907198766858</c:v>
                </c:pt>
                <c:pt idx="229">
                  <c:v>8.088111951326681</c:v>
                </c:pt>
                <c:pt idx="230">
                  <c:v>13.509413183898644</c:v>
                </c:pt>
                <c:pt idx="231">
                  <c:v>8.072192717906601</c:v>
                </c:pt>
                <c:pt idx="232">
                  <c:v>15.604307981309983</c:v>
                </c:pt>
                <c:pt idx="233">
                  <c:v>12.520104530452736</c:v>
                </c:pt>
                <c:pt idx="234">
                  <c:v>14.513393981060085</c:v>
                </c:pt>
                <c:pt idx="235">
                  <c:v>15.080563131894632</c:v>
                </c:pt>
                <c:pt idx="236">
                  <c:v>10.697940524849447</c:v>
                </c:pt>
                <c:pt idx="237">
                  <c:v>10.943616460843696</c:v>
                </c:pt>
                <c:pt idx="238">
                  <c:v>11.473192467914583</c:v>
                </c:pt>
                <c:pt idx="239">
                  <c:v>1.6451985120897517</c:v>
                </c:pt>
                <c:pt idx="240">
                  <c:v>4.8607170717556825</c:v>
                </c:pt>
                <c:pt idx="241">
                  <c:v>2.297063406235522</c:v>
                </c:pt>
                <c:pt idx="242">
                  <c:v>4.224756841774857</c:v>
                </c:pt>
                <c:pt idx="243">
                  <c:v>6.605673736429085</c:v>
                </c:pt>
                <c:pt idx="244">
                  <c:v>2.9960437878526758</c:v>
                </c:pt>
                <c:pt idx="245">
                  <c:v>-1.8075898867213502</c:v>
                </c:pt>
                <c:pt idx="246">
                  <c:v>1.2767230683562003</c:v>
                </c:pt>
                <c:pt idx="247">
                  <c:v>-2.7777770794845225</c:v>
                </c:pt>
                <c:pt idx="248">
                  <c:v>-0.3027468647124554</c:v>
                </c:pt>
                <c:pt idx="249">
                  <c:v>-1.2001623685694685</c:v>
                </c:pt>
                <c:pt idx="250">
                  <c:v>-4.116564467078332</c:v>
                </c:pt>
                <c:pt idx="251">
                  <c:v>-1.3580419036996694</c:v>
                </c:pt>
                <c:pt idx="252">
                  <c:v>0.8882154369851847</c:v>
                </c:pt>
                <c:pt idx="253">
                  <c:v>0.16062167732950883</c:v>
                </c:pt>
                <c:pt idx="254">
                  <c:v>-10.647908232839843</c:v>
                </c:pt>
                <c:pt idx="255">
                  <c:v>8.199261422968451</c:v>
                </c:pt>
                <c:pt idx="256">
                  <c:v>-0.20423652404852888</c:v>
                </c:pt>
                <c:pt idx="257">
                  <c:v>-2.374933648185229</c:v>
                </c:pt>
                <c:pt idx="258">
                  <c:v>1.2549894648627768</c:v>
                </c:pt>
                <c:pt idx="259">
                  <c:v>-0.5466544863648282</c:v>
                </c:pt>
                <c:pt idx="260">
                  <c:v>-0.6551538445906613</c:v>
                </c:pt>
                <c:pt idx="261">
                  <c:v>2.1976621314987455</c:v>
                </c:pt>
                <c:pt idx="262">
                  <c:v>-1.5525909164570306</c:v>
                </c:pt>
                <c:pt idx="263">
                  <c:v>3.371366044895696</c:v>
                </c:pt>
                <c:pt idx="264">
                  <c:v>2.2958486498346753</c:v>
                </c:pt>
                <c:pt idx="265">
                  <c:v>1.4287370528331511</c:v>
                </c:pt>
                <c:pt idx="266">
                  <c:v>11.915322072369094</c:v>
                </c:pt>
                <c:pt idx="267">
                  <c:v>-5.894852941461726</c:v>
                </c:pt>
                <c:pt idx="268">
                  <c:v>0.8161189558366866</c:v>
                </c:pt>
                <c:pt idx="269">
                  <c:v>-1.4173839814070388</c:v>
                </c:pt>
                <c:pt idx="270">
                  <c:v>4.489127035866014</c:v>
                </c:pt>
                <c:pt idx="271">
                  <c:v>-1.2698222925050073</c:v>
                </c:pt>
                <c:pt idx="272">
                  <c:v>6.205846308405993</c:v>
                </c:pt>
                <c:pt idx="273">
                  <c:v>2.3312675566642405</c:v>
                </c:pt>
                <c:pt idx="274">
                  <c:v>6.242307276115877</c:v>
                </c:pt>
                <c:pt idx="275">
                  <c:v>5.342953457019961</c:v>
                </c:pt>
                <c:pt idx="276">
                  <c:v>1.7120674887509235</c:v>
                </c:pt>
                <c:pt idx="277">
                  <c:v>6.93778955324329</c:v>
                </c:pt>
                <c:pt idx="278">
                  <c:v>8.96087043182876</c:v>
                </c:pt>
                <c:pt idx="279">
                  <c:v>4.925450493790273</c:v>
                </c:pt>
                <c:pt idx="280">
                  <c:v>3.4192758569330017</c:v>
                </c:pt>
                <c:pt idx="281">
                  <c:v>12.957588519702568</c:v>
                </c:pt>
                <c:pt idx="282">
                  <c:v>4.74468503848946</c:v>
                </c:pt>
                <c:pt idx="283">
                  <c:v>10.35123709277257</c:v>
                </c:pt>
                <c:pt idx="284">
                  <c:v>4.653254091110948</c:v>
                </c:pt>
                <c:pt idx="285">
                  <c:v>4.128797422886632</c:v>
                </c:pt>
                <c:pt idx="286">
                  <c:v>8.00277949182584</c:v>
                </c:pt>
                <c:pt idx="287">
                  <c:v>7.68021753150383</c:v>
                </c:pt>
                <c:pt idx="288">
                  <c:v>4.407894779850463</c:v>
                </c:pt>
                <c:pt idx="289">
                  <c:v>3.8625147383408054</c:v>
                </c:pt>
                <c:pt idx="290">
                  <c:v>-1.2388230850280957</c:v>
                </c:pt>
                <c:pt idx="291">
                  <c:v>14.03744337238857</c:v>
                </c:pt>
                <c:pt idx="292">
                  <c:v>5.116356385150778</c:v>
                </c:pt>
                <c:pt idx="293">
                  <c:v>5.349947547293232</c:v>
                </c:pt>
                <c:pt idx="294">
                  <c:v>0.35521455756644116</c:v>
                </c:pt>
                <c:pt idx="295">
                  <c:v>7.43857193756623</c:v>
                </c:pt>
                <c:pt idx="296">
                  <c:v>4.752873204313324</c:v>
                </c:pt>
                <c:pt idx="297">
                  <c:v>1.9776161824337724</c:v>
                </c:pt>
                <c:pt idx="298">
                  <c:v>0.9930574230315958</c:v>
                </c:pt>
                <c:pt idx="299">
                  <c:v>1.4687113482827918</c:v>
                </c:pt>
                <c:pt idx="300">
                  <c:v>6.304023447786289</c:v>
                </c:pt>
                <c:pt idx="301">
                  <c:v>6.198117963011152</c:v>
                </c:pt>
                <c:pt idx="302">
                  <c:v>11.852242245903955</c:v>
                </c:pt>
                <c:pt idx="303">
                  <c:v>-2.4329790935261664</c:v>
                </c:pt>
                <c:pt idx="304">
                  <c:v>11.065394182721477</c:v>
                </c:pt>
                <c:pt idx="305">
                  <c:v>9.671104121893404</c:v>
                </c:pt>
                <c:pt idx="306">
                  <c:v>13.666681907989942</c:v>
                </c:pt>
                <c:pt idx="307">
                  <c:v>12.760708324975312</c:v>
                </c:pt>
                <c:pt idx="308">
                  <c:v>15.113987403239392</c:v>
                </c:pt>
                <c:pt idx="309">
                  <c:v>17.631984263992393</c:v>
                </c:pt>
                <c:pt idx="310">
                  <c:v>17.432058573458775</c:v>
                </c:pt>
                <c:pt idx="311">
                  <c:v>12.749307205608162</c:v>
                </c:pt>
                <c:pt idx="312">
                  <c:v>15.393069326536658</c:v>
                </c:pt>
                <c:pt idx="313">
                  <c:v>14.826677601741922</c:v>
                </c:pt>
                <c:pt idx="314">
                  <c:v>14.888912583032642</c:v>
                </c:pt>
                <c:pt idx="315">
                  <c:v>14.330795713059107</c:v>
                </c:pt>
                <c:pt idx="316">
                  <c:v>12.238418882503943</c:v>
                </c:pt>
                <c:pt idx="317">
                  <c:v>12.322382158081568</c:v>
                </c:pt>
                <c:pt idx="318">
                  <c:v>9.815960040585004</c:v>
                </c:pt>
                <c:pt idx="319">
                  <c:v>7.537130970062189</c:v>
                </c:pt>
                <c:pt idx="320">
                  <c:v>5.909493795921383</c:v>
                </c:pt>
                <c:pt idx="321">
                  <c:v>8.123961295259896</c:v>
                </c:pt>
                <c:pt idx="322">
                  <c:v>7.102376539518707</c:v>
                </c:pt>
                <c:pt idx="323">
                  <c:v>8.695698613194235</c:v>
                </c:pt>
                <c:pt idx="324">
                  <c:v>5.877816933710167</c:v>
                </c:pt>
                <c:pt idx="325">
                  <c:v>8.593690326428804</c:v>
                </c:pt>
                <c:pt idx="326">
                  <c:v>-9.087308670736915</c:v>
                </c:pt>
                <c:pt idx="327">
                  <c:v>9.127453383549454</c:v>
                </c:pt>
                <c:pt idx="328">
                  <c:v>-4.0492178569137005</c:v>
                </c:pt>
                <c:pt idx="329">
                  <c:v>-6.2084407938986175</c:v>
                </c:pt>
                <c:pt idx="330">
                  <c:v>0.8692025503261425</c:v>
                </c:pt>
                <c:pt idx="331">
                  <c:v>-9.150191111418138</c:v>
                </c:pt>
                <c:pt idx="332">
                  <c:v>-3.3791210390092474</c:v>
                </c:pt>
                <c:pt idx="333">
                  <c:v>-7.17917951050352</c:v>
                </c:pt>
                <c:pt idx="334">
                  <c:v>-13.11907636456786</c:v>
                </c:pt>
                <c:pt idx="335">
                  <c:v>-9.028769994696251</c:v>
                </c:pt>
                <c:pt idx="336">
                  <c:v>-10.273954334060708</c:v>
                </c:pt>
                <c:pt idx="337">
                  <c:v>-12.795219093853694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'Empalme 1980-2008'!$K$12</c:f>
              <c:strCache>
                <c:ptCount val="1"/>
                <c:pt idx="0">
                  <c:v>Empleo Total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'Empalme 1980-2008'!$A$26:$A$363</c:f>
              <c:strCache>
                <c:ptCount val="338"/>
                <c:pt idx="0">
                  <c:v>29587</c:v>
                </c:pt>
                <c:pt idx="1">
                  <c:v>29618</c:v>
                </c:pt>
                <c:pt idx="2">
                  <c:v>29646</c:v>
                </c:pt>
                <c:pt idx="3">
                  <c:v>29677</c:v>
                </c:pt>
                <c:pt idx="4">
                  <c:v>29707</c:v>
                </c:pt>
                <c:pt idx="5">
                  <c:v>29738</c:v>
                </c:pt>
                <c:pt idx="6">
                  <c:v>29768</c:v>
                </c:pt>
                <c:pt idx="7">
                  <c:v>29799</c:v>
                </c:pt>
                <c:pt idx="8">
                  <c:v>29830</c:v>
                </c:pt>
                <c:pt idx="9">
                  <c:v>29860</c:v>
                </c:pt>
                <c:pt idx="10">
                  <c:v>29891</c:v>
                </c:pt>
                <c:pt idx="11">
                  <c:v>29921</c:v>
                </c:pt>
                <c:pt idx="12">
                  <c:v>29952</c:v>
                </c:pt>
                <c:pt idx="13">
                  <c:v>29983</c:v>
                </c:pt>
                <c:pt idx="14">
                  <c:v>30011</c:v>
                </c:pt>
                <c:pt idx="15">
                  <c:v>30042</c:v>
                </c:pt>
                <c:pt idx="16">
                  <c:v>30072</c:v>
                </c:pt>
                <c:pt idx="17">
                  <c:v>30103</c:v>
                </c:pt>
                <c:pt idx="18">
                  <c:v>30133</c:v>
                </c:pt>
                <c:pt idx="19">
                  <c:v>30164</c:v>
                </c:pt>
                <c:pt idx="20">
                  <c:v>30195</c:v>
                </c:pt>
                <c:pt idx="21">
                  <c:v>30225</c:v>
                </c:pt>
                <c:pt idx="22">
                  <c:v>30256</c:v>
                </c:pt>
                <c:pt idx="23">
                  <c:v>30286</c:v>
                </c:pt>
                <c:pt idx="24">
                  <c:v>30317</c:v>
                </c:pt>
                <c:pt idx="25">
                  <c:v>30348</c:v>
                </c:pt>
                <c:pt idx="26">
                  <c:v>30376</c:v>
                </c:pt>
                <c:pt idx="27">
                  <c:v>30407</c:v>
                </c:pt>
                <c:pt idx="28">
                  <c:v>30437</c:v>
                </c:pt>
                <c:pt idx="29">
                  <c:v>30468</c:v>
                </c:pt>
                <c:pt idx="30">
                  <c:v>30498</c:v>
                </c:pt>
                <c:pt idx="31">
                  <c:v>30529</c:v>
                </c:pt>
                <c:pt idx="32">
                  <c:v>30560</c:v>
                </c:pt>
                <c:pt idx="33">
                  <c:v>30590</c:v>
                </c:pt>
                <c:pt idx="34">
                  <c:v>30621</c:v>
                </c:pt>
                <c:pt idx="35">
                  <c:v>30651</c:v>
                </c:pt>
                <c:pt idx="36">
                  <c:v>30682</c:v>
                </c:pt>
                <c:pt idx="37">
                  <c:v>30713</c:v>
                </c:pt>
                <c:pt idx="38">
                  <c:v>30742</c:v>
                </c:pt>
                <c:pt idx="39">
                  <c:v>30773</c:v>
                </c:pt>
                <c:pt idx="40">
                  <c:v>30803</c:v>
                </c:pt>
                <c:pt idx="41">
                  <c:v>30834</c:v>
                </c:pt>
                <c:pt idx="42">
                  <c:v>30864</c:v>
                </c:pt>
                <c:pt idx="43">
                  <c:v>30895</c:v>
                </c:pt>
                <c:pt idx="44">
                  <c:v>30926</c:v>
                </c:pt>
                <c:pt idx="45">
                  <c:v>30956</c:v>
                </c:pt>
                <c:pt idx="46">
                  <c:v>30987</c:v>
                </c:pt>
                <c:pt idx="47">
                  <c:v>31017</c:v>
                </c:pt>
                <c:pt idx="48">
                  <c:v>31048</c:v>
                </c:pt>
                <c:pt idx="49">
                  <c:v>31079</c:v>
                </c:pt>
                <c:pt idx="50">
                  <c:v>31107</c:v>
                </c:pt>
                <c:pt idx="51">
                  <c:v>31138</c:v>
                </c:pt>
                <c:pt idx="52">
                  <c:v>31168</c:v>
                </c:pt>
                <c:pt idx="53">
                  <c:v>31199</c:v>
                </c:pt>
                <c:pt idx="54">
                  <c:v>31229</c:v>
                </c:pt>
                <c:pt idx="55">
                  <c:v>31260</c:v>
                </c:pt>
                <c:pt idx="56">
                  <c:v>31291</c:v>
                </c:pt>
                <c:pt idx="57">
                  <c:v>31321</c:v>
                </c:pt>
                <c:pt idx="58">
                  <c:v>31352</c:v>
                </c:pt>
                <c:pt idx="59">
                  <c:v>31382</c:v>
                </c:pt>
                <c:pt idx="60">
                  <c:v>31413</c:v>
                </c:pt>
                <c:pt idx="61">
                  <c:v>31444</c:v>
                </c:pt>
                <c:pt idx="62">
                  <c:v>31472</c:v>
                </c:pt>
                <c:pt idx="63">
                  <c:v>31503</c:v>
                </c:pt>
                <c:pt idx="64">
                  <c:v>31533</c:v>
                </c:pt>
                <c:pt idx="65">
                  <c:v>31564</c:v>
                </c:pt>
                <c:pt idx="66">
                  <c:v>31594</c:v>
                </c:pt>
                <c:pt idx="67">
                  <c:v>31625</c:v>
                </c:pt>
                <c:pt idx="68">
                  <c:v>31656</c:v>
                </c:pt>
                <c:pt idx="69">
                  <c:v>31686</c:v>
                </c:pt>
                <c:pt idx="70">
                  <c:v>31717</c:v>
                </c:pt>
                <c:pt idx="71">
                  <c:v>31747</c:v>
                </c:pt>
                <c:pt idx="72">
                  <c:v>31778</c:v>
                </c:pt>
                <c:pt idx="73">
                  <c:v>31809</c:v>
                </c:pt>
                <c:pt idx="74">
                  <c:v>31837</c:v>
                </c:pt>
                <c:pt idx="75">
                  <c:v>31868</c:v>
                </c:pt>
                <c:pt idx="76">
                  <c:v>31898</c:v>
                </c:pt>
                <c:pt idx="77">
                  <c:v>31929</c:v>
                </c:pt>
                <c:pt idx="78">
                  <c:v>31959</c:v>
                </c:pt>
                <c:pt idx="79">
                  <c:v>31990</c:v>
                </c:pt>
                <c:pt idx="80">
                  <c:v>32021</c:v>
                </c:pt>
                <c:pt idx="81">
                  <c:v>32051</c:v>
                </c:pt>
                <c:pt idx="82">
                  <c:v>32082</c:v>
                </c:pt>
                <c:pt idx="83">
                  <c:v>32112</c:v>
                </c:pt>
                <c:pt idx="84">
                  <c:v>32143</c:v>
                </c:pt>
                <c:pt idx="85">
                  <c:v>32174</c:v>
                </c:pt>
                <c:pt idx="86">
                  <c:v>32203</c:v>
                </c:pt>
                <c:pt idx="87">
                  <c:v>32234</c:v>
                </c:pt>
                <c:pt idx="88">
                  <c:v>32264</c:v>
                </c:pt>
                <c:pt idx="89">
                  <c:v>32295</c:v>
                </c:pt>
                <c:pt idx="90">
                  <c:v>32325</c:v>
                </c:pt>
                <c:pt idx="91">
                  <c:v>32356</c:v>
                </c:pt>
                <c:pt idx="92">
                  <c:v>32387</c:v>
                </c:pt>
                <c:pt idx="93">
                  <c:v>32417</c:v>
                </c:pt>
                <c:pt idx="94">
                  <c:v>32448</c:v>
                </c:pt>
                <c:pt idx="95">
                  <c:v>32478</c:v>
                </c:pt>
                <c:pt idx="96">
                  <c:v>32509</c:v>
                </c:pt>
                <c:pt idx="97">
                  <c:v>32540</c:v>
                </c:pt>
                <c:pt idx="98">
                  <c:v>32568</c:v>
                </c:pt>
                <c:pt idx="99">
                  <c:v>32599</c:v>
                </c:pt>
                <c:pt idx="100">
                  <c:v>32629</c:v>
                </c:pt>
                <c:pt idx="101">
                  <c:v>32660</c:v>
                </c:pt>
                <c:pt idx="102">
                  <c:v>32690</c:v>
                </c:pt>
                <c:pt idx="103">
                  <c:v>32721</c:v>
                </c:pt>
                <c:pt idx="104">
                  <c:v>32752</c:v>
                </c:pt>
                <c:pt idx="105">
                  <c:v>32782</c:v>
                </c:pt>
                <c:pt idx="106">
                  <c:v>32813</c:v>
                </c:pt>
                <c:pt idx="107">
                  <c:v>32843</c:v>
                </c:pt>
                <c:pt idx="108">
                  <c:v>32874</c:v>
                </c:pt>
                <c:pt idx="109">
                  <c:v>32905</c:v>
                </c:pt>
                <c:pt idx="110">
                  <c:v>32933</c:v>
                </c:pt>
                <c:pt idx="111">
                  <c:v>32964</c:v>
                </c:pt>
                <c:pt idx="112">
                  <c:v>32994</c:v>
                </c:pt>
                <c:pt idx="113">
                  <c:v>33025</c:v>
                </c:pt>
                <c:pt idx="114">
                  <c:v>33055</c:v>
                </c:pt>
                <c:pt idx="115">
                  <c:v>33086</c:v>
                </c:pt>
                <c:pt idx="116">
                  <c:v>33117</c:v>
                </c:pt>
                <c:pt idx="117">
                  <c:v>33147</c:v>
                </c:pt>
                <c:pt idx="118">
                  <c:v>33178</c:v>
                </c:pt>
                <c:pt idx="119">
                  <c:v>33208</c:v>
                </c:pt>
                <c:pt idx="120">
                  <c:v>33239</c:v>
                </c:pt>
                <c:pt idx="121">
                  <c:v>33270</c:v>
                </c:pt>
                <c:pt idx="122">
                  <c:v>33298</c:v>
                </c:pt>
                <c:pt idx="123">
                  <c:v>33329</c:v>
                </c:pt>
                <c:pt idx="124">
                  <c:v>33359</c:v>
                </c:pt>
                <c:pt idx="125">
                  <c:v>33390</c:v>
                </c:pt>
                <c:pt idx="126">
                  <c:v>33420</c:v>
                </c:pt>
                <c:pt idx="127">
                  <c:v>33451</c:v>
                </c:pt>
                <c:pt idx="128">
                  <c:v>33482</c:v>
                </c:pt>
                <c:pt idx="129">
                  <c:v>33512</c:v>
                </c:pt>
                <c:pt idx="130">
                  <c:v>33543</c:v>
                </c:pt>
                <c:pt idx="131">
                  <c:v>33573</c:v>
                </c:pt>
                <c:pt idx="132">
                  <c:v>33604</c:v>
                </c:pt>
                <c:pt idx="133">
                  <c:v>33635</c:v>
                </c:pt>
                <c:pt idx="134">
                  <c:v>33664</c:v>
                </c:pt>
                <c:pt idx="135">
                  <c:v>33695</c:v>
                </c:pt>
                <c:pt idx="136">
                  <c:v>33725</c:v>
                </c:pt>
                <c:pt idx="137">
                  <c:v>33756</c:v>
                </c:pt>
                <c:pt idx="138">
                  <c:v>33786</c:v>
                </c:pt>
                <c:pt idx="139">
                  <c:v>33817</c:v>
                </c:pt>
                <c:pt idx="140">
                  <c:v>33848</c:v>
                </c:pt>
                <c:pt idx="141">
                  <c:v>33878</c:v>
                </c:pt>
                <c:pt idx="142">
                  <c:v>33909</c:v>
                </c:pt>
                <c:pt idx="143">
                  <c:v>33939</c:v>
                </c:pt>
                <c:pt idx="144">
                  <c:v>33970</c:v>
                </c:pt>
                <c:pt idx="145">
                  <c:v>34001</c:v>
                </c:pt>
                <c:pt idx="146">
                  <c:v>34029</c:v>
                </c:pt>
                <c:pt idx="147">
                  <c:v>34060</c:v>
                </c:pt>
                <c:pt idx="148">
                  <c:v>34090</c:v>
                </c:pt>
                <c:pt idx="149">
                  <c:v>34121</c:v>
                </c:pt>
                <c:pt idx="150">
                  <c:v>34151</c:v>
                </c:pt>
                <c:pt idx="151">
                  <c:v>34182</c:v>
                </c:pt>
                <c:pt idx="152">
                  <c:v>34213</c:v>
                </c:pt>
                <c:pt idx="153">
                  <c:v>34243</c:v>
                </c:pt>
                <c:pt idx="154">
                  <c:v>34274</c:v>
                </c:pt>
                <c:pt idx="155">
                  <c:v>34304</c:v>
                </c:pt>
                <c:pt idx="156">
                  <c:v>34335</c:v>
                </c:pt>
                <c:pt idx="157">
                  <c:v>34366</c:v>
                </c:pt>
                <c:pt idx="158">
                  <c:v>34394</c:v>
                </c:pt>
                <c:pt idx="159">
                  <c:v>34425</c:v>
                </c:pt>
                <c:pt idx="160">
                  <c:v>34455</c:v>
                </c:pt>
                <c:pt idx="161">
                  <c:v>34486</c:v>
                </c:pt>
                <c:pt idx="162">
                  <c:v>34516</c:v>
                </c:pt>
                <c:pt idx="163">
                  <c:v>34547</c:v>
                </c:pt>
                <c:pt idx="164">
                  <c:v>34578</c:v>
                </c:pt>
                <c:pt idx="165">
                  <c:v>34608</c:v>
                </c:pt>
                <c:pt idx="166">
                  <c:v>34639</c:v>
                </c:pt>
                <c:pt idx="167">
                  <c:v>34669</c:v>
                </c:pt>
                <c:pt idx="168">
                  <c:v>34700</c:v>
                </c:pt>
                <c:pt idx="169">
                  <c:v>34731</c:v>
                </c:pt>
                <c:pt idx="170">
                  <c:v>34759</c:v>
                </c:pt>
                <c:pt idx="171">
                  <c:v>34790</c:v>
                </c:pt>
                <c:pt idx="172">
                  <c:v>34820</c:v>
                </c:pt>
                <c:pt idx="173">
                  <c:v>34851</c:v>
                </c:pt>
                <c:pt idx="174">
                  <c:v>34881</c:v>
                </c:pt>
                <c:pt idx="175">
                  <c:v>34912</c:v>
                </c:pt>
                <c:pt idx="176">
                  <c:v>34943</c:v>
                </c:pt>
                <c:pt idx="177">
                  <c:v>34973</c:v>
                </c:pt>
                <c:pt idx="178">
                  <c:v>35004</c:v>
                </c:pt>
                <c:pt idx="179">
                  <c:v>35034</c:v>
                </c:pt>
                <c:pt idx="180">
                  <c:v>35065</c:v>
                </c:pt>
                <c:pt idx="181">
                  <c:v>35096</c:v>
                </c:pt>
                <c:pt idx="182">
                  <c:v>35125</c:v>
                </c:pt>
                <c:pt idx="183">
                  <c:v>35156</c:v>
                </c:pt>
                <c:pt idx="184">
                  <c:v>35186</c:v>
                </c:pt>
                <c:pt idx="185">
                  <c:v>35217</c:v>
                </c:pt>
                <c:pt idx="186">
                  <c:v>35247</c:v>
                </c:pt>
                <c:pt idx="187">
                  <c:v>35278</c:v>
                </c:pt>
                <c:pt idx="188">
                  <c:v>35309</c:v>
                </c:pt>
                <c:pt idx="189">
                  <c:v>35339</c:v>
                </c:pt>
                <c:pt idx="190">
                  <c:v>35370</c:v>
                </c:pt>
                <c:pt idx="191">
                  <c:v>35400</c:v>
                </c:pt>
                <c:pt idx="192">
                  <c:v>35431</c:v>
                </c:pt>
                <c:pt idx="193">
                  <c:v>35462</c:v>
                </c:pt>
                <c:pt idx="194">
                  <c:v>35490</c:v>
                </c:pt>
                <c:pt idx="195">
                  <c:v>35521</c:v>
                </c:pt>
                <c:pt idx="196">
                  <c:v>35551</c:v>
                </c:pt>
                <c:pt idx="197">
                  <c:v>35582</c:v>
                </c:pt>
                <c:pt idx="198">
                  <c:v>35612</c:v>
                </c:pt>
                <c:pt idx="199">
                  <c:v>35643</c:v>
                </c:pt>
                <c:pt idx="200">
                  <c:v>35674</c:v>
                </c:pt>
                <c:pt idx="201">
                  <c:v>35704</c:v>
                </c:pt>
                <c:pt idx="202">
                  <c:v>35735</c:v>
                </c:pt>
                <c:pt idx="203">
                  <c:v>35765</c:v>
                </c:pt>
                <c:pt idx="204">
                  <c:v>35796</c:v>
                </c:pt>
                <c:pt idx="205">
                  <c:v>35827</c:v>
                </c:pt>
                <c:pt idx="206">
                  <c:v>35855</c:v>
                </c:pt>
                <c:pt idx="207">
                  <c:v>35886</c:v>
                </c:pt>
                <c:pt idx="208">
                  <c:v>35916</c:v>
                </c:pt>
                <c:pt idx="209">
                  <c:v>35947</c:v>
                </c:pt>
                <c:pt idx="210">
                  <c:v>35977</c:v>
                </c:pt>
                <c:pt idx="211">
                  <c:v>36008</c:v>
                </c:pt>
                <c:pt idx="212">
                  <c:v>36039</c:v>
                </c:pt>
                <c:pt idx="213">
                  <c:v>36069</c:v>
                </c:pt>
                <c:pt idx="214">
                  <c:v>36100</c:v>
                </c:pt>
                <c:pt idx="215">
                  <c:v>36130</c:v>
                </c:pt>
                <c:pt idx="216">
                  <c:v>36161</c:v>
                </c:pt>
                <c:pt idx="217">
                  <c:v>36192</c:v>
                </c:pt>
                <c:pt idx="218">
                  <c:v>36220</c:v>
                </c:pt>
                <c:pt idx="219">
                  <c:v>36251</c:v>
                </c:pt>
                <c:pt idx="220">
                  <c:v>36281</c:v>
                </c:pt>
                <c:pt idx="221">
                  <c:v>36312</c:v>
                </c:pt>
                <c:pt idx="222">
                  <c:v>36342</c:v>
                </c:pt>
                <c:pt idx="223">
                  <c:v>36373</c:v>
                </c:pt>
                <c:pt idx="224">
                  <c:v>36404</c:v>
                </c:pt>
                <c:pt idx="225">
                  <c:v>36434</c:v>
                </c:pt>
                <c:pt idx="226">
                  <c:v>36465</c:v>
                </c:pt>
                <c:pt idx="227">
                  <c:v>36495</c:v>
                </c:pt>
                <c:pt idx="228">
                  <c:v>36526</c:v>
                </c:pt>
                <c:pt idx="229">
                  <c:v>36557</c:v>
                </c:pt>
                <c:pt idx="230">
                  <c:v>36586</c:v>
                </c:pt>
                <c:pt idx="231">
                  <c:v>36617</c:v>
                </c:pt>
                <c:pt idx="232">
                  <c:v>36647</c:v>
                </c:pt>
                <c:pt idx="233">
                  <c:v>36678</c:v>
                </c:pt>
                <c:pt idx="234">
                  <c:v>36708</c:v>
                </c:pt>
                <c:pt idx="235">
                  <c:v>36739</c:v>
                </c:pt>
                <c:pt idx="236">
                  <c:v>36770</c:v>
                </c:pt>
                <c:pt idx="237">
                  <c:v>36800</c:v>
                </c:pt>
                <c:pt idx="238">
                  <c:v>36831</c:v>
                </c:pt>
                <c:pt idx="239">
                  <c:v>36861</c:v>
                </c:pt>
                <c:pt idx="240">
                  <c:v>36892</c:v>
                </c:pt>
                <c:pt idx="241">
                  <c:v>36923</c:v>
                </c:pt>
                <c:pt idx="242">
                  <c:v>36951</c:v>
                </c:pt>
                <c:pt idx="243">
                  <c:v>36982</c:v>
                </c:pt>
                <c:pt idx="244">
                  <c:v>37012</c:v>
                </c:pt>
                <c:pt idx="245">
                  <c:v>37043</c:v>
                </c:pt>
                <c:pt idx="246">
                  <c:v>37073</c:v>
                </c:pt>
                <c:pt idx="247">
                  <c:v>37104</c:v>
                </c:pt>
                <c:pt idx="248">
                  <c:v>37135</c:v>
                </c:pt>
                <c:pt idx="249">
                  <c:v>37165</c:v>
                </c:pt>
                <c:pt idx="250">
                  <c:v>37196</c:v>
                </c:pt>
                <c:pt idx="251">
                  <c:v>37226</c:v>
                </c:pt>
                <c:pt idx="252">
                  <c:v>37257</c:v>
                </c:pt>
                <c:pt idx="253">
                  <c:v>37288</c:v>
                </c:pt>
                <c:pt idx="254">
                  <c:v>37316</c:v>
                </c:pt>
                <c:pt idx="255">
                  <c:v>37347</c:v>
                </c:pt>
                <c:pt idx="256">
                  <c:v>37377</c:v>
                </c:pt>
                <c:pt idx="257">
                  <c:v>37408</c:v>
                </c:pt>
                <c:pt idx="258">
                  <c:v>37438</c:v>
                </c:pt>
                <c:pt idx="259">
                  <c:v>37469</c:v>
                </c:pt>
                <c:pt idx="260">
                  <c:v>37500</c:v>
                </c:pt>
                <c:pt idx="261">
                  <c:v>37530</c:v>
                </c:pt>
                <c:pt idx="262">
                  <c:v>37561</c:v>
                </c:pt>
                <c:pt idx="263">
                  <c:v>37591</c:v>
                </c:pt>
                <c:pt idx="264">
                  <c:v>37622</c:v>
                </c:pt>
                <c:pt idx="265">
                  <c:v>37653</c:v>
                </c:pt>
                <c:pt idx="266">
                  <c:v>37681</c:v>
                </c:pt>
                <c:pt idx="267">
                  <c:v>37712</c:v>
                </c:pt>
                <c:pt idx="268">
                  <c:v>37742</c:v>
                </c:pt>
                <c:pt idx="269">
                  <c:v>37773</c:v>
                </c:pt>
                <c:pt idx="270">
                  <c:v>37803</c:v>
                </c:pt>
                <c:pt idx="271">
                  <c:v>37834</c:v>
                </c:pt>
                <c:pt idx="272">
                  <c:v>37865</c:v>
                </c:pt>
                <c:pt idx="273">
                  <c:v>37895</c:v>
                </c:pt>
                <c:pt idx="274">
                  <c:v>37926</c:v>
                </c:pt>
                <c:pt idx="275">
                  <c:v>37956</c:v>
                </c:pt>
                <c:pt idx="276">
                  <c:v>37987</c:v>
                </c:pt>
                <c:pt idx="277">
                  <c:v>38018</c:v>
                </c:pt>
                <c:pt idx="278">
                  <c:v>38047</c:v>
                </c:pt>
                <c:pt idx="279">
                  <c:v>38078</c:v>
                </c:pt>
                <c:pt idx="280">
                  <c:v>38108</c:v>
                </c:pt>
                <c:pt idx="281">
                  <c:v>38139</c:v>
                </c:pt>
                <c:pt idx="282">
                  <c:v>38169</c:v>
                </c:pt>
                <c:pt idx="283">
                  <c:v>38200</c:v>
                </c:pt>
                <c:pt idx="284">
                  <c:v>38231</c:v>
                </c:pt>
                <c:pt idx="285">
                  <c:v>38261</c:v>
                </c:pt>
                <c:pt idx="286">
                  <c:v>38292</c:v>
                </c:pt>
                <c:pt idx="287">
                  <c:v>38322</c:v>
                </c:pt>
                <c:pt idx="288">
                  <c:v>38353</c:v>
                </c:pt>
                <c:pt idx="289">
                  <c:v>38384</c:v>
                </c:pt>
                <c:pt idx="290">
                  <c:v>38412</c:v>
                </c:pt>
                <c:pt idx="291">
                  <c:v>38443</c:v>
                </c:pt>
                <c:pt idx="292">
                  <c:v>38473</c:v>
                </c:pt>
                <c:pt idx="293">
                  <c:v>38504</c:v>
                </c:pt>
                <c:pt idx="294">
                  <c:v>38534</c:v>
                </c:pt>
                <c:pt idx="295">
                  <c:v>38565</c:v>
                </c:pt>
                <c:pt idx="296">
                  <c:v>38596</c:v>
                </c:pt>
                <c:pt idx="297">
                  <c:v>38626</c:v>
                </c:pt>
                <c:pt idx="298">
                  <c:v>38657</c:v>
                </c:pt>
                <c:pt idx="299">
                  <c:v>38687</c:v>
                </c:pt>
                <c:pt idx="300">
                  <c:v>38718</c:v>
                </c:pt>
                <c:pt idx="301">
                  <c:v>38749</c:v>
                </c:pt>
                <c:pt idx="302">
                  <c:v>38777</c:v>
                </c:pt>
                <c:pt idx="303">
                  <c:v>38808</c:v>
                </c:pt>
                <c:pt idx="304">
                  <c:v>38838</c:v>
                </c:pt>
                <c:pt idx="305">
                  <c:v>38869</c:v>
                </c:pt>
                <c:pt idx="306">
                  <c:v>38899</c:v>
                </c:pt>
                <c:pt idx="307">
                  <c:v>38930</c:v>
                </c:pt>
                <c:pt idx="308">
                  <c:v>38961</c:v>
                </c:pt>
                <c:pt idx="309">
                  <c:v>38991</c:v>
                </c:pt>
                <c:pt idx="310">
                  <c:v>39022</c:v>
                </c:pt>
                <c:pt idx="311">
                  <c:v>39052</c:v>
                </c:pt>
                <c:pt idx="312">
                  <c:v>39083</c:v>
                </c:pt>
                <c:pt idx="313">
                  <c:v>39114</c:v>
                </c:pt>
                <c:pt idx="314">
                  <c:v>39142</c:v>
                </c:pt>
                <c:pt idx="315">
                  <c:v>39173</c:v>
                </c:pt>
                <c:pt idx="316">
                  <c:v>39203</c:v>
                </c:pt>
                <c:pt idx="317">
                  <c:v>39234</c:v>
                </c:pt>
                <c:pt idx="318">
                  <c:v>39264</c:v>
                </c:pt>
                <c:pt idx="319">
                  <c:v>39295</c:v>
                </c:pt>
                <c:pt idx="320">
                  <c:v>39326</c:v>
                </c:pt>
                <c:pt idx="321">
                  <c:v>39356</c:v>
                </c:pt>
                <c:pt idx="322">
                  <c:v>39387</c:v>
                </c:pt>
                <c:pt idx="323">
                  <c:v>39417</c:v>
                </c:pt>
                <c:pt idx="324">
                  <c:v>39448</c:v>
                </c:pt>
                <c:pt idx="325">
                  <c:v>39479</c:v>
                </c:pt>
                <c:pt idx="326">
                  <c:v>39508</c:v>
                </c:pt>
                <c:pt idx="327">
                  <c:v>39539</c:v>
                </c:pt>
                <c:pt idx="328">
                  <c:v>39569</c:v>
                </c:pt>
                <c:pt idx="329">
                  <c:v>39600</c:v>
                </c:pt>
                <c:pt idx="330">
                  <c:v>39630</c:v>
                </c:pt>
                <c:pt idx="331">
                  <c:v>39661</c:v>
                </c:pt>
                <c:pt idx="332">
                  <c:v>39692</c:v>
                </c:pt>
                <c:pt idx="333">
                  <c:v>39722</c:v>
                </c:pt>
                <c:pt idx="334">
                  <c:v>39753</c:v>
                </c:pt>
                <c:pt idx="335">
                  <c:v>39783</c:v>
                </c:pt>
                <c:pt idx="336">
                  <c:v>39814</c:v>
                </c:pt>
                <c:pt idx="337">
                  <c:v>39845</c:v>
                </c:pt>
              </c:strCache>
            </c:strRef>
          </c:cat>
          <c:val>
            <c:numRef>
              <c:f>'Empalme 1980-2008'!$K$26:$K$363</c:f>
              <c:numCache>
                <c:ptCount val="338"/>
                <c:pt idx="0">
                  <c:v>-0.9057398630858304</c:v>
                </c:pt>
                <c:pt idx="1">
                  <c:v>-1.3986013986013957</c:v>
                </c:pt>
                <c:pt idx="2">
                  <c:v>-0.6986444212721543</c:v>
                </c:pt>
                <c:pt idx="3">
                  <c:v>-1.193467336683418</c:v>
                </c:pt>
                <c:pt idx="4">
                  <c:v>-1.9872398284698334</c:v>
                </c:pt>
                <c:pt idx="5">
                  <c:v>-2.486678507992901</c:v>
                </c:pt>
                <c:pt idx="6">
                  <c:v>-2.202874226371554</c:v>
                </c:pt>
                <c:pt idx="7">
                  <c:v>-1.3059505002633087</c:v>
                </c:pt>
                <c:pt idx="8">
                  <c:v>-2.003162888771748</c:v>
                </c:pt>
                <c:pt idx="9">
                  <c:v>-1.9024595333193228</c:v>
                </c:pt>
                <c:pt idx="10">
                  <c:v>-2.295116327813884</c:v>
                </c:pt>
                <c:pt idx="11">
                  <c:v>-2.216124947235154</c:v>
                </c:pt>
                <c:pt idx="12">
                  <c:v>-2.5294930385801218</c:v>
                </c:pt>
                <c:pt idx="13">
                  <c:v>-1.810098443950492</c:v>
                </c:pt>
                <c:pt idx="14">
                  <c:v>-2.8982463509398704</c:v>
                </c:pt>
                <c:pt idx="15">
                  <c:v>-2.4263615172706254</c:v>
                </c:pt>
                <c:pt idx="16">
                  <c:v>-1.835449791911259</c:v>
                </c:pt>
                <c:pt idx="17">
                  <c:v>-2.560805743062289</c:v>
                </c:pt>
                <c:pt idx="18">
                  <c:v>-3.067682076584821</c:v>
                </c:pt>
                <c:pt idx="19">
                  <c:v>-3.457475189414172</c:v>
                </c:pt>
                <c:pt idx="20">
                  <c:v>-3.2813340505648436</c:v>
                </c:pt>
                <c:pt idx="21">
                  <c:v>-3.267973856209183</c:v>
                </c:pt>
                <c:pt idx="22">
                  <c:v>-2.8638850155529583</c:v>
                </c:pt>
                <c:pt idx="23">
                  <c:v>-2.9786315562270627</c:v>
                </c:pt>
                <c:pt idx="24">
                  <c:v>-3.958128884527301</c:v>
                </c:pt>
                <c:pt idx="25">
                  <c:v>-3.8055196205260655</c:v>
                </c:pt>
                <c:pt idx="26">
                  <c:v>-2.995566129555516</c:v>
                </c:pt>
                <c:pt idx="27">
                  <c:v>-3.1056575089586147</c:v>
                </c:pt>
                <c:pt idx="28">
                  <c:v>-3.6199586911620507</c:v>
                </c:pt>
                <c:pt idx="29">
                  <c:v>-2.6171101825379073</c:v>
                </c:pt>
                <c:pt idx="30">
                  <c:v>-2.7442735421046582</c:v>
                </c:pt>
                <c:pt idx="31">
                  <c:v>-2.741240190118266</c:v>
                </c:pt>
                <c:pt idx="32">
                  <c:v>-2.3359288097886566</c:v>
                </c:pt>
                <c:pt idx="33">
                  <c:v>-2.5365529463890035</c:v>
                </c:pt>
                <c:pt idx="34">
                  <c:v>-2.9483215547703168</c:v>
                </c:pt>
                <c:pt idx="35">
                  <c:v>-2.5472747497219284</c:v>
                </c:pt>
                <c:pt idx="36">
                  <c:v>-1.509990917347881</c:v>
                </c:pt>
                <c:pt idx="37">
                  <c:v>-2.140535694273271</c:v>
                </c:pt>
                <c:pt idx="38">
                  <c:v>-2.2296544035674826</c:v>
                </c:pt>
                <c:pt idx="39">
                  <c:v>-1.6026000224140247</c:v>
                </c:pt>
                <c:pt idx="40">
                  <c:v>-1.0827881795623995</c:v>
                </c:pt>
                <c:pt idx="41">
                  <c:v>-0.8581752484191907</c:v>
                </c:pt>
                <c:pt idx="42">
                  <c:v>0.2161793150528668</c:v>
                </c:pt>
                <c:pt idx="43">
                  <c:v>0.647800886464367</c:v>
                </c:pt>
                <c:pt idx="44">
                  <c:v>1.0820045558086466</c:v>
                </c:pt>
                <c:pt idx="45">
                  <c:v>0.647800886464367</c:v>
                </c:pt>
                <c:pt idx="46">
                  <c:v>0.5461372169757617</c:v>
                </c:pt>
                <c:pt idx="47">
                  <c:v>0.10272799908688235</c:v>
                </c:pt>
                <c:pt idx="48">
                  <c:v>0.10374639769454852</c:v>
                </c:pt>
                <c:pt idx="49">
                  <c:v>0.217590471827811</c:v>
                </c:pt>
                <c:pt idx="50">
                  <c:v>4.440892098500626E-14</c:v>
                </c:pt>
                <c:pt idx="51">
                  <c:v>0.5353075170843269</c:v>
                </c:pt>
                <c:pt idx="52">
                  <c:v>0.9806157354618428</c:v>
                </c:pt>
                <c:pt idx="53">
                  <c:v>-0.43280182232341424</c:v>
                </c:pt>
                <c:pt idx="54">
                  <c:v>-0.6471389645775982</c:v>
                </c:pt>
                <c:pt idx="55">
                  <c:v>-0.858175248419113</c:v>
                </c:pt>
                <c:pt idx="56">
                  <c:v>-0.3154929577464327</c:v>
                </c:pt>
                <c:pt idx="57">
                  <c:v>-0.6436314363143292</c:v>
                </c:pt>
                <c:pt idx="58">
                  <c:v>-0.21500509222582842</c:v>
                </c:pt>
                <c:pt idx="59">
                  <c:v>-0.3192702394526514</c:v>
                </c:pt>
                <c:pt idx="60">
                  <c:v>-0.43758636573005827</c:v>
                </c:pt>
                <c:pt idx="61">
                  <c:v>0.2171180436521647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1.3040494166094652</c:v>
                </c:pt>
                <c:pt idx="66">
                  <c:v>1.8512170037709774</c:v>
                </c:pt>
                <c:pt idx="67">
                  <c:v>2.1640091116172933</c:v>
                </c:pt>
                <c:pt idx="68">
                  <c:v>1.7180965298971174</c:v>
                </c:pt>
                <c:pt idx="69">
                  <c:v>2.704852824184556</c:v>
                </c:pt>
                <c:pt idx="70">
                  <c:v>2.381492401905172</c:v>
                </c:pt>
                <c:pt idx="71">
                  <c:v>2.505147563486587</c:v>
                </c:pt>
                <c:pt idx="72">
                  <c:v>2.984038861901439</c:v>
                </c:pt>
                <c:pt idx="73">
                  <c:v>1.9612314709235745</c:v>
                </c:pt>
                <c:pt idx="74">
                  <c:v>2.394526795895091</c:v>
                </c:pt>
                <c:pt idx="75">
                  <c:v>1.84660700124617</c:v>
                </c:pt>
                <c:pt idx="76">
                  <c:v>1.9421860885275644</c:v>
                </c:pt>
                <c:pt idx="77">
                  <c:v>2.0438121047877233</c:v>
                </c:pt>
                <c:pt idx="78">
                  <c:v>2.030741613373732</c:v>
                </c:pt>
                <c:pt idx="79">
                  <c:v>2.4526198439241975</c:v>
                </c:pt>
                <c:pt idx="80">
                  <c:v>2.9669963329258753</c:v>
                </c:pt>
                <c:pt idx="81">
                  <c:v>2.8549297333185786</c:v>
                </c:pt>
                <c:pt idx="82">
                  <c:v>3.5888347363757234</c:v>
                </c:pt>
                <c:pt idx="83">
                  <c:v>3.727262582301094</c:v>
                </c:pt>
                <c:pt idx="84">
                  <c:v>4.391284815813101</c:v>
                </c:pt>
                <c:pt idx="85">
                  <c:v>5.1107134869156745</c:v>
                </c:pt>
                <c:pt idx="86">
                  <c:v>4.777282850779518</c:v>
                </c:pt>
                <c:pt idx="87">
                  <c:v>5.083426028921023</c:v>
                </c:pt>
                <c:pt idx="88">
                  <c:v>4.962339388568893</c:v>
                </c:pt>
                <c:pt idx="89">
                  <c:v>5.068053557596541</c:v>
                </c:pt>
                <c:pt idx="90">
                  <c:v>4.090609192874406</c:v>
                </c:pt>
                <c:pt idx="91">
                  <c:v>3.7323177366702653</c:v>
                </c:pt>
                <c:pt idx="92">
                  <c:v>3.183682279300659</c:v>
                </c:pt>
                <c:pt idx="93">
                  <c:v>3.1737493275954876</c:v>
                </c:pt>
                <c:pt idx="94">
                  <c:v>3.0581693755346473</c:v>
                </c:pt>
                <c:pt idx="95">
                  <c:v>3.076923076923088</c:v>
                </c:pt>
                <c:pt idx="96">
                  <c:v>3.1737493275954876</c:v>
                </c:pt>
                <c:pt idx="97">
                  <c:v>2.7449728694541875</c:v>
                </c:pt>
                <c:pt idx="98">
                  <c:v>2.7314273567860425</c:v>
                </c:pt>
                <c:pt idx="99">
                  <c:v>2.720440351434328</c:v>
                </c:pt>
                <c:pt idx="100">
                  <c:v>2.511608273533117</c:v>
                </c:pt>
                <c:pt idx="101">
                  <c:v>2.411795681937856</c:v>
                </c:pt>
                <c:pt idx="102">
                  <c:v>3.222057891400798</c:v>
                </c:pt>
                <c:pt idx="103">
                  <c:v>3.3987202349732293</c:v>
                </c:pt>
                <c:pt idx="104">
                  <c:v>2.5938709340026955</c:v>
                </c:pt>
                <c:pt idx="105">
                  <c:v>2.481751824817491</c:v>
                </c:pt>
                <c:pt idx="106">
                  <c:v>2.168499688732073</c:v>
                </c:pt>
                <c:pt idx="107">
                  <c:v>2.3797098423963714</c:v>
                </c:pt>
                <c:pt idx="108">
                  <c:v>-0.6315983930392788</c:v>
                </c:pt>
                <c:pt idx="109">
                  <c:v>3.8261708681426976</c:v>
                </c:pt>
                <c:pt idx="110">
                  <c:v>4.490154545451985</c:v>
                </c:pt>
                <c:pt idx="111">
                  <c:v>5.65865272222259</c:v>
                </c:pt>
                <c:pt idx="112">
                  <c:v>6.581180260036823</c:v>
                </c:pt>
                <c:pt idx="113">
                  <c:v>6.491331348435514</c:v>
                </c:pt>
                <c:pt idx="114">
                  <c:v>6.436233411314984</c:v>
                </c:pt>
                <c:pt idx="115">
                  <c:v>6.069116300092459</c:v>
                </c:pt>
                <c:pt idx="116">
                  <c:v>7.269136767692097</c:v>
                </c:pt>
                <c:pt idx="117">
                  <c:v>7.919945630910652</c:v>
                </c:pt>
                <c:pt idx="118">
                  <c:v>7.948349909331731</c:v>
                </c:pt>
                <c:pt idx="119">
                  <c:v>3.6092368542544495</c:v>
                </c:pt>
                <c:pt idx="120">
                  <c:v>1.2710836937531278</c:v>
                </c:pt>
                <c:pt idx="121">
                  <c:v>1.3419077358169051</c:v>
                </c:pt>
                <c:pt idx="122">
                  <c:v>0.8865310114861025</c:v>
                </c:pt>
                <c:pt idx="123">
                  <c:v>1.167796587254255</c:v>
                </c:pt>
                <c:pt idx="124">
                  <c:v>1.1051912795302599</c:v>
                </c:pt>
                <c:pt idx="125">
                  <c:v>1.4644010812343122</c:v>
                </c:pt>
                <c:pt idx="126">
                  <c:v>1.254912386217133</c:v>
                </c:pt>
                <c:pt idx="127">
                  <c:v>1.4419776349558822</c:v>
                </c:pt>
                <c:pt idx="128">
                  <c:v>0.8616437675646571</c:v>
                </c:pt>
                <c:pt idx="129">
                  <c:v>0.5500133838997279</c:v>
                </c:pt>
                <c:pt idx="130">
                  <c:v>0.12423312838600875</c:v>
                </c:pt>
                <c:pt idx="131">
                  <c:v>1.0515287733226852</c:v>
                </c:pt>
                <c:pt idx="132">
                  <c:v>-0.09971212702688526</c:v>
                </c:pt>
                <c:pt idx="133">
                  <c:v>1.2111994320384012</c:v>
                </c:pt>
                <c:pt idx="134">
                  <c:v>1.5546027867836543</c:v>
                </c:pt>
                <c:pt idx="135">
                  <c:v>0.6715818195965229</c:v>
                </c:pt>
                <c:pt idx="136">
                  <c:v>-0.2586479287133514</c:v>
                </c:pt>
                <c:pt idx="137">
                  <c:v>0.44092737780898617</c:v>
                </c:pt>
                <c:pt idx="138">
                  <c:v>1.3310472714428645</c:v>
                </c:pt>
                <c:pt idx="139">
                  <c:v>0.4799007287717538</c:v>
                </c:pt>
                <c:pt idx="140">
                  <c:v>1.5101155666883859</c:v>
                </c:pt>
                <c:pt idx="141">
                  <c:v>1.8205218314227167</c:v>
                </c:pt>
                <c:pt idx="142">
                  <c:v>2.568405715496347</c:v>
                </c:pt>
                <c:pt idx="143">
                  <c:v>3.5511195468347356</c:v>
                </c:pt>
                <c:pt idx="144">
                  <c:v>4.3279840915001255</c:v>
                </c:pt>
                <c:pt idx="145">
                  <c:v>1.817724362645956</c:v>
                </c:pt>
                <c:pt idx="146">
                  <c:v>1.1860146139780925</c:v>
                </c:pt>
                <c:pt idx="147">
                  <c:v>1.1885840082818566</c:v>
                </c:pt>
                <c:pt idx="148">
                  <c:v>1.551969164226974</c:v>
                </c:pt>
                <c:pt idx="149">
                  <c:v>1.948548649005022</c:v>
                </c:pt>
                <c:pt idx="150">
                  <c:v>1.074307434171029</c:v>
                </c:pt>
                <c:pt idx="151">
                  <c:v>1.696535583789438</c:v>
                </c:pt>
                <c:pt idx="152">
                  <c:v>1.2295856871647137</c:v>
                </c:pt>
                <c:pt idx="153">
                  <c:v>1.2236292992757525</c:v>
                </c:pt>
                <c:pt idx="154">
                  <c:v>0.023539714610620877</c:v>
                </c:pt>
                <c:pt idx="155">
                  <c:v>-0.6091220331123859</c:v>
                </c:pt>
                <c:pt idx="156">
                  <c:v>-0.03853430257947377</c:v>
                </c:pt>
                <c:pt idx="157">
                  <c:v>-1.6572710587907657</c:v>
                </c:pt>
                <c:pt idx="158">
                  <c:v>-0.5289845299198626</c:v>
                </c:pt>
                <c:pt idx="159">
                  <c:v>-0.6306666735337974</c:v>
                </c:pt>
                <c:pt idx="160">
                  <c:v>-1.8538102649864885</c:v>
                </c:pt>
                <c:pt idx="161">
                  <c:v>-2.692251206826668</c:v>
                </c:pt>
                <c:pt idx="162">
                  <c:v>-3.05327730654511</c:v>
                </c:pt>
                <c:pt idx="163">
                  <c:v>-3.228488539019936</c:v>
                </c:pt>
                <c:pt idx="164">
                  <c:v>-3.1765354029527515</c:v>
                </c:pt>
                <c:pt idx="165">
                  <c:v>-3.6976824028838284</c:v>
                </c:pt>
                <c:pt idx="166">
                  <c:v>-2.3198378769499484</c:v>
                </c:pt>
                <c:pt idx="167">
                  <c:v>-2.1383052312510253</c:v>
                </c:pt>
                <c:pt idx="168">
                  <c:v>-2.7196299442115435</c:v>
                </c:pt>
                <c:pt idx="169">
                  <c:v>-1.689234857617239</c:v>
                </c:pt>
                <c:pt idx="170">
                  <c:v>-2.58000272154868</c:v>
                </c:pt>
                <c:pt idx="171">
                  <c:v>-2.6767126556381915</c:v>
                </c:pt>
                <c:pt idx="172">
                  <c:v>-2.0945183252394806</c:v>
                </c:pt>
                <c:pt idx="173">
                  <c:v>-2.3921403800411523</c:v>
                </c:pt>
                <c:pt idx="174">
                  <c:v>-2.456470248782372</c:v>
                </c:pt>
                <c:pt idx="175">
                  <c:v>-2.554816893734868</c:v>
                </c:pt>
                <c:pt idx="176">
                  <c:v>-2.9203635350343538</c:v>
                </c:pt>
                <c:pt idx="177">
                  <c:v>-2.7741015151721227</c:v>
                </c:pt>
                <c:pt idx="178">
                  <c:v>-3.9255625315366083</c:v>
                </c:pt>
                <c:pt idx="179">
                  <c:v>-3.415398695098415</c:v>
                </c:pt>
                <c:pt idx="180">
                  <c:v>-2.8585715666188505</c:v>
                </c:pt>
                <c:pt idx="181">
                  <c:v>-2.8359231764248483</c:v>
                </c:pt>
                <c:pt idx="182">
                  <c:v>-2.6718575994714167</c:v>
                </c:pt>
                <c:pt idx="183">
                  <c:v>-2.5791080302120295</c:v>
                </c:pt>
                <c:pt idx="184">
                  <c:v>-2.5849823371098757</c:v>
                </c:pt>
                <c:pt idx="185">
                  <c:v>-2.9104964752899365</c:v>
                </c:pt>
                <c:pt idx="186">
                  <c:v>-3.2141136097650014</c:v>
                </c:pt>
                <c:pt idx="187">
                  <c:v>-3.7956458117062386</c:v>
                </c:pt>
                <c:pt idx="188">
                  <c:v>-4.200823901646588</c:v>
                </c:pt>
                <c:pt idx="189">
                  <c:v>-4.889636906806216</c:v>
                </c:pt>
                <c:pt idx="190">
                  <c:v>-4.515896030442368</c:v>
                </c:pt>
                <c:pt idx="191">
                  <c:v>-5.127367371574665</c:v>
                </c:pt>
                <c:pt idx="192">
                  <c:v>-5.618243599845196</c:v>
                </c:pt>
                <c:pt idx="193">
                  <c:v>-5.2377433347186475</c:v>
                </c:pt>
                <c:pt idx="194">
                  <c:v>-6.551664225557641</c:v>
                </c:pt>
                <c:pt idx="195">
                  <c:v>-6.67839886261924</c:v>
                </c:pt>
                <c:pt idx="196">
                  <c:v>-7.027309895863699</c:v>
                </c:pt>
                <c:pt idx="197">
                  <c:v>-6.7439702219803</c:v>
                </c:pt>
                <c:pt idx="198">
                  <c:v>-6.4275944473494935</c:v>
                </c:pt>
                <c:pt idx="199">
                  <c:v>-4.150703387971976</c:v>
                </c:pt>
                <c:pt idx="200">
                  <c:v>-4.4902432875637</c:v>
                </c:pt>
                <c:pt idx="201">
                  <c:v>-3.6912705904322163</c:v>
                </c:pt>
                <c:pt idx="202">
                  <c:v>-3.7493488361408644</c:v>
                </c:pt>
                <c:pt idx="203">
                  <c:v>-3.0008034157934182</c:v>
                </c:pt>
                <c:pt idx="204">
                  <c:v>-0.7192392430703909</c:v>
                </c:pt>
                <c:pt idx="205">
                  <c:v>-2.7179218351506607</c:v>
                </c:pt>
                <c:pt idx="206">
                  <c:v>-1.9124667064430056</c:v>
                </c:pt>
                <c:pt idx="207">
                  <c:v>-1.7308574377995822</c:v>
                </c:pt>
                <c:pt idx="208">
                  <c:v>-1.3185848564548297</c:v>
                </c:pt>
                <c:pt idx="209">
                  <c:v>-1.466642812842378</c:v>
                </c:pt>
                <c:pt idx="210">
                  <c:v>-2.30406664082059</c:v>
                </c:pt>
                <c:pt idx="211">
                  <c:v>-4.695687973336149</c:v>
                </c:pt>
                <c:pt idx="212">
                  <c:v>-4.657788243911454</c:v>
                </c:pt>
                <c:pt idx="213">
                  <c:v>-5.311705543511847</c:v>
                </c:pt>
                <c:pt idx="214">
                  <c:v>-5.441192790037097</c:v>
                </c:pt>
                <c:pt idx="215">
                  <c:v>-6.453608150860313</c:v>
                </c:pt>
                <c:pt idx="216">
                  <c:v>-9.406297779258999</c:v>
                </c:pt>
                <c:pt idx="217">
                  <c:v>-10.282040463514729</c:v>
                </c:pt>
                <c:pt idx="218">
                  <c:v>-11.478598258234673</c:v>
                </c:pt>
                <c:pt idx="219">
                  <c:v>-12.341474672725727</c:v>
                </c:pt>
                <c:pt idx="220">
                  <c:v>-13.23366861663503</c:v>
                </c:pt>
                <c:pt idx="221">
                  <c:v>-13.453069379688444</c:v>
                </c:pt>
                <c:pt idx="222">
                  <c:v>-13.01162567035946</c:v>
                </c:pt>
                <c:pt idx="223">
                  <c:v>-12.45039690543538</c:v>
                </c:pt>
                <c:pt idx="224">
                  <c:v>-11.27221725309575</c:v>
                </c:pt>
                <c:pt idx="225">
                  <c:v>-10.902220635480697</c:v>
                </c:pt>
                <c:pt idx="226">
                  <c:v>-9.777869017391993</c:v>
                </c:pt>
                <c:pt idx="227">
                  <c:v>-8.673350006120884</c:v>
                </c:pt>
                <c:pt idx="228">
                  <c:v>-7.120468075411157</c:v>
                </c:pt>
                <c:pt idx="229">
                  <c:v>-5.492138334909924</c:v>
                </c:pt>
                <c:pt idx="230">
                  <c:v>-4.092648303648838</c:v>
                </c:pt>
                <c:pt idx="231">
                  <c:v>-3.5856279265807145</c:v>
                </c:pt>
                <c:pt idx="232">
                  <c:v>-2.4327244382934765</c:v>
                </c:pt>
                <c:pt idx="233">
                  <c:v>-1.7112945361054344</c:v>
                </c:pt>
                <c:pt idx="234">
                  <c:v>0.17336896355975018</c:v>
                </c:pt>
                <c:pt idx="235">
                  <c:v>0.7376650034076615</c:v>
                </c:pt>
                <c:pt idx="236">
                  <c:v>0.41976554147507006</c:v>
                </c:pt>
                <c:pt idx="237">
                  <c:v>0.39364868000544284</c:v>
                </c:pt>
                <c:pt idx="238">
                  <c:v>0.08527819836754436</c:v>
                </c:pt>
                <c:pt idx="239">
                  <c:v>0.12549460405832935</c:v>
                </c:pt>
                <c:pt idx="240">
                  <c:v>1.2177619722410382</c:v>
                </c:pt>
                <c:pt idx="241">
                  <c:v>1.6610835728179785</c:v>
                </c:pt>
                <c:pt idx="242">
                  <c:v>1.9388894501556786</c:v>
                </c:pt>
                <c:pt idx="243">
                  <c:v>1.9791451247111347</c:v>
                </c:pt>
                <c:pt idx="244">
                  <c:v>2.254055595725135</c:v>
                </c:pt>
                <c:pt idx="245">
                  <c:v>1.2714234350733378</c:v>
                </c:pt>
                <c:pt idx="246">
                  <c:v>-0.7117084695370868</c:v>
                </c:pt>
                <c:pt idx="247">
                  <c:v>-1.7326338363064742</c:v>
                </c:pt>
                <c:pt idx="248">
                  <c:v>-2.455724404660242</c:v>
                </c:pt>
                <c:pt idx="249">
                  <c:v>-3.0213797647654195</c:v>
                </c:pt>
                <c:pt idx="250">
                  <c:v>-3.1381656400784164</c:v>
                </c:pt>
                <c:pt idx="251">
                  <c:v>-3.4153016327482466</c:v>
                </c:pt>
                <c:pt idx="252">
                  <c:v>-4.601323401565449</c:v>
                </c:pt>
                <c:pt idx="253">
                  <c:v>-4.641170285280372</c:v>
                </c:pt>
                <c:pt idx="254">
                  <c:v>-4.532766589971748</c:v>
                </c:pt>
                <c:pt idx="255">
                  <c:v>-5.138568240380337</c:v>
                </c:pt>
                <c:pt idx="256">
                  <c:v>-5.445271966903431</c:v>
                </c:pt>
                <c:pt idx="257">
                  <c:v>-5.5921578168036445</c:v>
                </c:pt>
                <c:pt idx="258">
                  <c:v>-5.1217827826183004</c:v>
                </c:pt>
                <c:pt idx="259">
                  <c:v>-4.254450299084944</c:v>
                </c:pt>
                <c:pt idx="260">
                  <c:v>-4.160446117698768</c:v>
                </c:pt>
                <c:pt idx="261">
                  <c:v>-3.4552885297601477</c:v>
                </c:pt>
                <c:pt idx="262">
                  <c:v>-3.7676230757614504</c:v>
                </c:pt>
                <c:pt idx="263">
                  <c:v>-3.045588462851234</c:v>
                </c:pt>
                <c:pt idx="264">
                  <c:v>-1.1939625371355955</c:v>
                </c:pt>
                <c:pt idx="265">
                  <c:v>-1.664944676340152</c:v>
                </c:pt>
                <c:pt idx="266">
                  <c:v>-0.9648487770615</c:v>
                </c:pt>
                <c:pt idx="267">
                  <c:v>-1.3833558015757808</c:v>
                </c:pt>
                <c:pt idx="268">
                  <c:v>-1.1467564647007489</c:v>
                </c:pt>
                <c:pt idx="269">
                  <c:v>-1.0587679059908983</c:v>
                </c:pt>
                <c:pt idx="270">
                  <c:v>-2.018428153695828</c:v>
                </c:pt>
                <c:pt idx="271">
                  <c:v>-1.144028098098282</c:v>
                </c:pt>
                <c:pt idx="272">
                  <c:v>-0.4508559393592293</c:v>
                </c:pt>
                <c:pt idx="273">
                  <c:v>-0.25847449657148136</c:v>
                </c:pt>
                <c:pt idx="274">
                  <c:v>0.17874995928564008</c:v>
                </c:pt>
                <c:pt idx="275">
                  <c:v>0.3213692955243319</c:v>
                </c:pt>
                <c:pt idx="276">
                  <c:v>-0.7033272056597761</c:v>
                </c:pt>
                <c:pt idx="277">
                  <c:v>-0.8958519779721175</c:v>
                </c:pt>
                <c:pt idx="278">
                  <c:v>-0.8693108147533546</c:v>
                </c:pt>
                <c:pt idx="279">
                  <c:v>-0.3454964122938775</c:v>
                </c:pt>
                <c:pt idx="280">
                  <c:v>0.4865646446714056</c:v>
                </c:pt>
                <c:pt idx="281">
                  <c:v>0.6395869854673553</c:v>
                </c:pt>
                <c:pt idx="282">
                  <c:v>1.429222235702876</c:v>
                </c:pt>
                <c:pt idx="283">
                  <c:v>0.31979750079838</c:v>
                </c:pt>
                <c:pt idx="284">
                  <c:v>0.06792701986928495</c:v>
                </c:pt>
                <c:pt idx="285">
                  <c:v>-0.018295029613357716</c:v>
                </c:pt>
                <c:pt idx="286">
                  <c:v>0.02604155418244325</c:v>
                </c:pt>
                <c:pt idx="287">
                  <c:v>-0.11261769512557196</c:v>
                </c:pt>
                <c:pt idx="288">
                  <c:v>0.8666736664642904</c:v>
                </c:pt>
                <c:pt idx="289">
                  <c:v>1.407907499383132</c:v>
                </c:pt>
                <c:pt idx="290">
                  <c:v>0.3634441375072406</c:v>
                </c:pt>
                <c:pt idx="291">
                  <c:v>1.0643485719486812</c:v>
                </c:pt>
                <c:pt idx="292">
                  <c:v>0.049307098963802254</c:v>
                </c:pt>
                <c:pt idx="293">
                  <c:v>0.08758344137880236</c:v>
                </c:pt>
                <c:pt idx="294">
                  <c:v>0.1417733407963695</c:v>
                </c:pt>
                <c:pt idx="295">
                  <c:v>0.36565252300442275</c:v>
                </c:pt>
                <c:pt idx="296">
                  <c:v>0.1544718421675917</c:v>
                </c:pt>
                <c:pt idx="297">
                  <c:v>0.3228524073898287</c:v>
                </c:pt>
                <c:pt idx="298">
                  <c:v>0.1512475090641896</c:v>
                </c:pt>
                <c:pt idx="299">
                  <c:v>0.7460050652589034</c:v>
                </c:pt>
                <c:pt idx="300">
                  <c:v>-0.006071696584575292</c:v>
                </c:pt>
                <c:pt idx="301">
                  <c:v>0.421396185813272</c:v>
                </c:pt>
                <c:pt idx="302">
                  <c:v>1.3279957460205827</c:v>
                </c:pt>
                <c:pt idx="303">
                  <c:v>0.8856988966217783</c:v>
                </c:pt>
                <c:pt idx="304">
                  <c:v>1.5894592688177944</c:v>
                </c:pt>
                <c:pt idx="305">
                  <c:v>2.524180837901957</c:v>
                </c:pt>
                <c:pt idx="306">
                  <c:v>3.096298394887298</c:v>
                </c:pt>
                <c:pt idx="307">
                  <c:v>3.6704345010900585</c:v>
                </c:pt>
                <c:pt idx="308">
                  <c:v>4.4998642433319525</c:v>
                </c:pt>
                <c:pt idx="309">
                  <c:v>4.289738389380382</c:v>
                </c:pt>
                <c:pt idx="310">
                  <c:v>4.530542724002262</c:v>
                </c:pt>
                <c:pt idx="311">
                  <c:v>3.911668761980236</c:v>
                </c:pt>
                <c:pt idx="312">
                  <c:v>4.450837487042958</c:v>
                </c:pt>
                <c:pt idx="313">
                  <c:v>4.123680528081386</c:v>
                </c:pt>
                <c:pt idx="314">
                  <c:v>3.9859584889108124</c:v>
                </c:pt>
                <c:pt idx="315">
                  <c:v>4.000357279793776</c:v>
                </c:pt>
                <c:pt idx="316">
                  <c:v>4.277845340271713</c:v>
                </c:pt>
                <c:pt idx="317">
                  <c:v>3.329875517115255</c:v>
                </c:pt>
                <c:pt idx="318">
                  <c:v>3.0261296854036557</c:v>
                </c:pt>
                <c:pt idx="319">
                  <c:v>2.6289374940143384</c:v>
                </c:pt>
                <c:pt idx="320">
                  <c:v>2.173028254659015</c:v>
                </c:pt>
                <c:pt idx="321">
                  <c:v>2.5076906285822265</c:v>
                </c:pt>
                <c:pt idx="322">
                  <c:v>2.6661029007279735</c:v>
                </c:pt>
                <c:pt idx="323">
                  <c:v>2.2464828615691657</c:v>
                </c:pt>
                <c:pt idx="324">
                  <c:v>2.7694076107104726</c:v>
                </c:pt>
                <c:pt idx="325">
                  <c:v>1.8821689773191208</c:v>
                </c:pt>
                <c:pt idx="326">
                  <c:v>0.8237911187017222</c:v>
                </c:pt>
                <c:pt idx="327">
                  <c:v>0.9890378063152738</c:v>
                </c:pt>
                <c:pt idx="328">
                  <c:v>-0.18970514734250044</c:v>
                </c:pt>
                <c:pt idx="329">
                  <c:v>-0.7673363941749778</c:v>
                </c:pt>
                <c:pt idx="330">
                  <c:v>-1.476124408695123</c:v>
                </c:pt>
                <c:pt idx="331">
                  <c:v>-2.7472162692436464</c:v>
                </c:pt>
                <c:pt idx="332">
                  <c:v>-2.5711701201646453</c:v>
                </c:pt>
                <c:pt idx="333">
                  <c:v>-3.7010872645391824</c:v>
                </c:pt>
                <c:pt idx="334">
                  <c:v>-3.9684835211327596</c:v>
                </c:pt>
                <c:pt idx="335">
                  <c:v>-4.62412870716904</c:v>
                </c:pt>
                <c:pt idx="336">
                  <c:v>-5.607101420948446</c:v>
                </c:pt>
                <c:pt idx="337">
                  <c:v>-6.687706288623674</c:v>
                </c:pt>
              </c:numCache>
            </c:numRef>
          </c:val>
          <c:smooth val="1"/>
        </c:ser>
        <c:marker val="1"/>
        <c:axId val="10546737"/>
        <c:axId val="27811770"/>
      </c:lineChart>
      <c:dateAx>
        <c:axId val="10546737"/>
        <c:scaling>
          <c:orientation val="minMax"/>
          <c:max val="1309"/>
          <c:min val="984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811770"/>
        <c:crosses val="autoZero"/>
        <c:auto val="0"/>
        <c:majorUnit val="5"/>
        <c:majorTimeUnit val="months"/>
        <c:minorUnit val="5"/>
        <c:minorTimeUnit val="months"/>
        <c:noMultiLvlLbl val="0"/>
      </c:dateAx>
      <c:valAx>
        <c:axId val="27811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"/>
                    <a:ea typeface="Arial"/>
                    <a:cs typeface="Arial"/>
                  </a:rPr>
                  <a:t>Variación anual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5467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315"/>
          <c:y val="0.66575"/>
          <c:w val="0.218"/>
          <c:h val="0.089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Colombia. Crecimiento anual del empleo según categoría de ocupación 
sector manufacturero 
1980 - 2009</a:t>
            </a:r>
          </a:p>
        </c:rich>
      </c:tx>
      <c:layout>
        <c:manualLayout>
          <c:xMode val="factor"/>
          <c:yMode val="factor"/>
          <c:x val="-0.01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78"/>
          <c:w val="0.944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'Empalme 1980-2008'!$L$12</c:f>
              <c:strCache>
                <c:ptCount val="1"/>
                <c:pt idx="0">
                  <c:v>Personal vinculado directamente con los procesos productivos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'Empalme 1980-2008'!$A$26:$A$363</c:f>
              <c:strCache>
                <c:ptCount val="338"/>
                <c:pt idx="0">
                  <c:v>29587</c:v>
                </c:pt>
                <c:pt idx="1">
                  <c:v>29618</c:v>
                </c:pt>
                <c:pt idx="2">
                  <c:v>29646</c:v>
                </c:pt>
                <c:pt idx="3">
                  <c:v>29677</c:v>
                </c:pt>
                <c:pt idx="4">
                  <c:v>29707</c:v>
                </c:pt>
                <c:pt idx="5">
                  <c:v>29738</c:v>
                </c:pt>
                <c:pt idx="6">
                  <c:v>29768</c:v>
                </c:pt>
                <c:pt idx="7">
                  <c:v>29799</c:v>
                </c:pt>
                <c:pt idx="8">
                  <c:v>29830</c:v>
                </c:pt>
                <c:pt idx="9">
                  <c:v>29860</c:v>
                </c:pt>
                <c:pt idx="10">
                  <c:v>29891</c:v>
                </c:pt>
                <c:pt idx="11">
                  <c:v>29921</c:v>
                </c:pt>
                <c:pt idx="12">
                  <c:v>29952</c:v>
                </c:pt>
                <c:pt idx="13">
                  <c:v>29983</c:v>
                </c:pt>
                <c:pt idx="14">
                  <c:v>30011</c:v>
                </c:pt>
                <c:pt idx="15">
                  <c:v>30042</c:v>
                </c:pt>
                <c:pt idx="16">
                  <c:v>30072</c:v>
                </c:pt>
                <c:pt idx="17">
                  <c:v>30103</c:v>
                </c:pt>
                <c:pt idx="18">
                  <c:v>30133</c:v>
                </c:pt>
                <c:pt idx="19">
                  <c:v>30164</c:v>
                </c:pt>
                <c:pt idx="20">
                  <c:v>30195</c:v>
                </c:pt>
                <c:pt idx="21">
                  <c:v>30225</c:v>
                </c:pt>
                <c:pt idx="22">
                  <c:v>30256</c:v>
                </c:pt>
                <c:pt idx="23">
                  <c:v>30286</c:v>
                </c:pt>
                <c:pt idx="24">
                  <c:v>30317</c:v>
                </c:pt>
                <c:pt idx="25">
                  <c:v>30348</c:v>
                </c:pt>
                <c:pt idx="26">
                  <c:v>30376</c:v>
                </c:pt>
                <c:pt idx="27">
                  <c:v>30407</c:v>
                </c:pt>
                <c:pt idx="28">
                  <c:v>30437</c:v>
                </c:pt>
                <c:pt idx="29">
                  <c:v>30468</c:v>
                </c:pt>
                <c:pt idx="30">
                  <c:v>30498</c:v>
                </c:pt>
                <c:pt idx="31">
                  <c:v>30529</c:v>
                </c:pt>
                <c:pt idx="32">
                  <c:v>30560</c:v>
                </c:pt>
                <c:pt idx="33">
                  <c:v>30590</c:v>
                </c:pt>
                <c:pt idx="34">
                  <c:v>30621</c:v>
                </c:pt>
                <c:pt idx="35">
                  <c:v>30651</c:v>
                </c:pt>
                <c:pt idx="36">
                  <c:v>30682</c:v>
                </c:pt>
                <c:pt idx="37">
                  <c:v>30713</c:v>
                </c:pt>
                <c:pt idx="38">
                  <c:v>30742</c:v>
                </c:pt>
                <c:pt idx="39">
                  <c:v>30773</c:v>
                </c:pt>
                <c:pt idx="40">
                  <c:v>30803</c:v>
                </c:pt>
                <c:pt idx="41">
                  <c:v>30834</c:v>
                </c:pt>
                <c:pt idx="42">
                  <c:v>30864</c:v>
                </c:pt>
                <c:pt idx="43">
                  <c:v>30895</c:v>
                </c:pt>
                <c:pt idx="44">
                  <c:v>30926</c:v>
                </c:pt>
                <c:pt idx="45">
                  <c:v>30956</c:v>
                </c:pt>
                <c:pt idx="46">
                  <c:v>30987</c:v>
                </c:pt>
                <c:pt idx="47">
                  <c:v>31017</c:v>
                </c:pt>
                <c:pt idx="48">
                  <c:v>31048</c:v>
                </c:pt>
                <c:pt idx="49">
                  <c:v>31079</c:v>
                </c:pt>
                <c:pt idx="50">
                  <c:v>31107</c:v>
                </c:pt>
                <c:pt idx="51">
                  <c:v>31138</c:v>
                </c:pt>
                <c:pt idx="52">
                  <c:v>31168</c:v>
                </c:pt>
                <c:pt idx="53">
                  <c:v>31199</c:v>
                </c:pt>
                <c:pt idx="54">
                  <c:v>31229</c:v>
                </c:pt>
                <c:pt idx="55">
                  <c:v>31260</c:v>
                </c:pt>
                <c:pt idx="56">
                  <c:v>31291</c:v>
                </c:pt>
                <c:pt idx="57">
                  <c:v>31321</c:v>
                </c:pt>
                <c:pt idx="58">
                  <c:v>31352</c:v>
                </c:pt>
                <c:pt idx="59">
                  <c:v>31382</c:v>
                </c:pt>
                <c:pt idx="60">
                  <c:v>31413</c:v>
                </c:pt>
                <c:pt idx="61">
                  <c:v>31444</c:v>
                </c:pt>
                <c:pt idx="62">
                  <c:v>31472</c:v>
                </c:pt>
                <c:pt idx="63">
                  <c:v>31503</c:v>
                </c:pt>
                <c:pt idx="64">
                  <c:v>31533</c:v>
                </c:pt>
                <c:pt idx="65">
                  <c:v>31564</c:v>
                </c:pt>
                <c:pt idx="66">
                  <c:v>31594</c:v>
                </c:pt>
                <c:pt idx="67">
                  <c:v>31625</c:v>
                </c:pt>
                <c:pt idx="68">
                  <c:v>31656</c:v>
                </c:pt>
                <c:pt idx="69">
                  <c:v>31686</c:v>
                </c:pt>
                <c:pt idx="70">
                  <c:v>31717</c:v>
                </c:pt>
                <c:pt idx="71">
                  <c:v>31747</c:v>
                </c:pt>
                <c:pt idx="72">
                  <c:v>31778</c:v>
                </c:pt>
                <c:pt idx="73">
                  <c:v>31809</c:v>
                </c:pt>
                <c:pt idx="74">
                  <c:v>31837</c:v>
                </c:pt>
                <c:pt idx="75">
                  <c:v>31868</c:v>
                </c:pt>
                <c:pt idx="76">
                  <c:v>31898</c:v>
                </c:pt>
                <c:pt idx="77">
                  <c:v>31929</c:v>
                </c:pt>
                <c:pt idx="78">
                  <c:v>31959</c:v>
                </c:pt>
                <c:pt idx="79">
                  <c:v>31990</c:v>
                </c:pt>
                <c:pt idx="80">
                  <c:v>32021</c:v>
                </c:pt>
                <c:pt idx="81">
                  <c:v>32051</c:v>
                </c:pt>
                <c:pt idx="82">
                  <c:v>32082</c:v>
                </c:pt>
                <c:pt idx="83">
                  <c:v>32112</c:v>
                </c:pt>
                <c:pt idx="84">
                  <c:v>32143</c:v>
                </c:pt>
                <c:pt idx="85">
                  <c:v>32174</c:v>
                </c:pt>
                <c:pt idx="86">
                  <c:v>32203</c:v>
                </c:pt>
                <c:pt idx="87">
                  <c:v>32234</c:v>
                </c:pt>
                <c:pt idx="88">
                  <c:v>32264</c:v>
                </c:pt>
                <c:pt idx="89">
                  <c:v>32295</c:v>
                </c:pt>
                <c:pt idx="90">
                  <c:v>32325</c:v>
                </c:pt>
                <c:pt idx="91">
                  <c:v>32356</c:v>
                </c:pt>
                <c:pt idx="92">
                  <c:v>32387</c:v>
                </c:pt>
                <c:pt idx="93">
                  <c:v>32417</c:v>
                </c:pt>
                <c:pt idx="94">
                  <c:v>32448</c:v>
                </c:pt>
                <c:pt idx="95">
                  <c:v>32478</c:v>
                </c:pt>
                <c:pt idx="96">
                  <c:v>32509</c:v>
                </c:pt>
                <c:pt idx="97">
                  <c:v>32540</c:v>
                </c:pt>
                <c:pt idx="98">
                  <c:v>32568</c:v>
                </c:pt>
                <c:pt idx="99">
                  <c:v>32599</c:v>
                </c:pt>
                <c:pt idx="100">
                  <c:v>32629</c:v>
                </c:pt>
                <c:pt idx="101">
                  <c:v>32660</c:v>
                </c:pt>
                <c:pt idx="102">
                  <c:v>32690</c:v>
                </c:pt>
                <c:pt idx="103">
                  <c:v>32721</c:v>
                </c:pt>
                <c:pt idx="104">
                  <c:v>32752</c:v>
                </c:pt>
                <c:pt idx="105">
                  <c:v>32782</c:v>
                </c:pt>
                <c:pt idx="106">
                  <c:v>32813</c:v>
                </c:pt>
                <c:pt idx="107">
                  <c:v>32843</c:v>
                </c:pt>
                <c:pt idx="108">
                  <c:v>32874</c:v>
                </c:pt>
                <c:pt idx="109">
                  <c:v>32905</c:v>
                </c:pt>
                <c:pt idx="110">
                  <c:v>32933</c:v>
                </c:pt>
                <c:pt idx="111">
                  <c:v>32964</c:v>
                </c:pt>
                <c:pt idx="112">
                  <c:v>32994</c:v>
                </c:pt>
                <c:pt idx="113">
                  <c:v>33025</c:v>
                </c:pt>
                <c:pt idx="114">
                  <c:v>33055</c:v>
                </c:pt>
                <c:pt idx="115">
                  <c:v>33086</c:v>
                </c:pt>
                <c:pt idx="116">
                  <c:v>33117</c:v>
                </c:pt>
                <c:pt idx="117">
                  <c:v>33147</c:v>
                </c:pt>
                <c:pt idx="118">
                  <c:v>33178</c:v>
                </c:pt>
                <c:pt idx="119">
                  <c:v>33208</c:v>
                </c:pt>
                <c:pt idx="120">
                  <c:v>33239</c:v>
                </c:pt>
                <c:pt idx="121">
                  <c:v>33270</c:v>
                </c:pt>
                <c:pt idx="122">
                  <c:v>33298</c:v>
                </c:pt>
                <c:pt idx="123">
                  <c:v>33329</c:v>
                </c:pt>
                <c:pt idx="124">
                  <c:v>33359</c:v>
                </c:pt>
                <c:pt idx="125">
                  <c:v>33390</c:v>
                </c:pt>
                <c:pt idx="126">
                  <c:v>33420</c:v>
                </c:pt>
                <c:pt idx="127">
                  <c:v>33451</c:v>
                </c:pt>
                <c:pt idx="128">
                  <c:v>33482</c:v>
                </c:pt>
                <c:pt idx="129">
                  <c:v>33512</c:v>
                </c:pt>
                <c:pt idx="130">
                  <c:v>33543</c:v>
                </c:pt>
                <c:pt idx="131">
                  <c:v>33573</c:v>
                </c:pt>
                <c:pt idx="132">
                  <c:v>33604</c:v>
                </c:pt>
                <c:pt idx="133">
                  <c:v>33635</c:v>
                </c:pt>
                <c:pt idx="134">
                  <c:v>33664</c:v>
                </c:pt>
                <c:pt idx="135">
                  <c:v>33695</c:v>
                </c:pt>
                <c:pt idx="136">
                  <c:v>33725</c:v>
                </c:pt>
                <c:pt idx="137">
                  <c:v>33756</c:v>
                </c:pt>
                <c:pt idx="138">
                  <c:v>33786</c:v>
                </c:pt>
                <c:pt idx="139">
                  <c:v>33817</c:v>
                </c:pt>
                <c:pt idx="140">
                  <c:v>33848</c:v>
                </c:pt>
                <c:pt idx="141">
                  <c:v>33878</c:v>
                </c:pt>
                <c:pt idx="142">
                  <c:v>33909</c:v>
                </c:pt>
                <c:pt idx="143">
                  <c:v>33939</c:v>
                </c:pt>
                <c:pt idx="144">
                  <c:v>33970</c:v>
                </c:pt>
                <c:pt idx="145">
                  <c:v>34001</c:v>
                </c:pt>
                <c:pt idx="146">
                  <c:v>34029</c:v>
                </c:pt>
                <c:pt idx="147">
                  <c:v>34060</c:v>
                </c:pt>
                <c:pt idx="148">
                  <c:v>34090</c:v>
                </c:pt>
                <c:pt idx="149">
                  <c:v>34121</c:v>
                </c:pt>
                <c:pt idx="150">
                  <c:v>34151</c:v>
                </c:pt>
                <c:pt idx="151">
                  <c:v>34182</c:v>
                </c:pt>
                <c:pt idx="152">
                  <c:v>34213</c:v>
                </c:pt>
                <c:pt idx="153">
                  <c:v>34243</c:v>
                </c:pt>
                <c:pt idx="154">
                  <c:v>34274</c:v>
                </c:pt>
                <c:pt idx="155">
                  <c:v>34304</c:v>
                </c:pt>
                <c:pt idx="156">
                  <c:v>34335</c:v>
                </c:pt>
                <c:pt idx="157">
                  <c:v>34366</c:v>
                </c:pt>
                <c:pt idx="158">
                  <c:v>34394</c:v>
                </c:pt>
                <c:pt idx="159">
                  <c:v>34425</c:v>
                </c:pt>
                <c:pt idx="160">
                  <c:v>34455</c:v>
                </c:pt>
                <c:pt idx="161">
                  <c:v>34486</c:v>
                </c:pt>
                <c:pt idx="162">
                  <c:v>34516</c:v>
                </c:pt>
                <c:pt idx="163">
                  <c:v>34547</c:v>
                </c:pt>
                <c:pt idx="164">
                  <c:v>34578</c:v>
                </c:pt>
                <c:pt idx="165">
                  <c:v>34608</c:v>
                </c:pt>
                <c:pt idx="166">
                  <c:v>34639</c:v>
                </c:pt>
                <c:pt idx="167">
                  <c:v>34669</c:v>
                </c:pt>
                <c:pt idx="168">
                  <c:v>34700</c:v>
                </c:pt>
                <c:pt idx="169">
                  <c:v>34731</c:v>
                </c:pt>
                <c:pt idx="170">
                  <c:v>34759</c:v>
                </c:pt>
                <c:pt idx="171">
                  <c:v>34790</c:v>
                </c:pt>
                <c:pt idx="172">
                  <c:v>34820</c:v>
                </c:pt>
                <c:pt idx="173">
                  <c:v>34851</c:v>
                </c:pt>
                <c:pt idx="174">
                  <c:v>34881</c:v>
                </c:pt>
                <c:pt idx="175">
                  <c:v>34912</c:v>
                </c:pt>
                <c:pt idx="176">
                  <c:v>34943</c:v>
                </c:pt>
                <c:pt idx="177">
                  <c:v>34973</c:v>
                </c:pt>
                <c:pt idx="178">
                  <c:v>35004</c:v>
                </c:pt>
                <c:pt idx="179">
                  <c:v>35034</c:v>
                </c:pt>
                <c:pt idx="180">
                  <c:v>35065</c:v>
                </c:pt>
                <c:pt idx="181">
                  <c:v>35096</c:v>
                </c:pt>
                <c:pt idx="182">
                  <c:v>35125</c:v>
                </c:pt>
                <c:pt idx="183">
                  <c:v>35156</c:v>
                </c:pt>
                <c:pt idx="184">
                  <c:v>35186</c:v>
                </c:pt>
                <c:pt idx="185">
                  <c:v>35217</c:v>
                </c:pt>
                <c:pt idx="186">
                  <c:v>35247</c:v>
                </c:pt>
                <c:pt idx="187">
                  <c:v>35278</c:v>
                </c:pt>
                <c:pt idx="188">
                  <c:v>35309</c:v>
                </c:pt>
                <c:pt idx="189">
                  <c:v>35339</c:v>
                </c:pt>
                <c:pt idx="190">
                  <c:v>35370</c:v>
                </c:pt>
                <c:pt idx="191">
                  <c:v>35400</c:v>
                </c:pt>
                <c:pt idx="192">
                  <c:v>35431</c:v>
                </c:pt>
                <c:pt idx="193">
                  <c:v>35462</c:v>
                </c:pt>
                <c:pt idx="194">
                  <c:v>35490</c:v>
                </c:pt>
                <c:pt idx="195">
                  <c:v>35521</c:v>
                </c:pt>
                <c:pt idx="196">
                  <c:v>35551</c:v>
                </c:pt>
                <c:pt idx="197">
                  <c:v>35582</c:v>
                </c:pt>
                <c:pt idx="198">
                  <c:v>35612</c:v>
                </c:pt>
                <c:pt idx="199">
                  <c:v>35643</c:v>
                </c:pt>
                <c:pt idx="200">
                  <c:v>35674</c:v>
                </c:pt>
                <c:pt idx="201">
                  <c:v>35704</c:v>
                </c:pt>
                <c:pt idx="202">
                  <c:v>35735</c:v>
                </c:pt>
                <c:pt idx="203">
                  <c:v>35765</c:v>
                </c:pt>
                <c:pt idx="204">
                  <c:v>35796</c:v>
                </c:pt>
                <c:pt idx="205">
                  <c:v>35827</c:v>
                </c:pt>
                <c:pt idx="206">
                  <c:v>35855</c:v>
                </c:pt>
                <c:pt idx="207">
                  <c:v>35886</c:v>
                </c:pt>
                <c:pt idx="208">
                  <c:v>35916</c:v>
                </c:pt>
                <c:pt idx="209">
                  <c:v>35947</c:v>
                </c:pt>
                <c:pt idx="210">
                  <c:v>35977</c:v>
                </c:pt>
                <c:pt idx="211">
                  <c:v>36008</c:v>
                </c:pt>
                <c:pt idx="212">
                  <c:v>36039</c:v>
                </c:pt>
                <c:pt idx="213">
                  <c:v>36069</c:v>
                </c:pt>
                <c:pt idx="214">
                  <c:v>36100</c:v>
                </c:pt>
                <c:pt idx="215">
                  <c:v>36130</c:v>
                </c:pt>
                <c:pt idx="216">
                  <c:v>36161</c:v>
                </c:pt>
                <c:pt idx="217">
                  <c:v>36192</c:v>
                </c:pt>
                <c:pt idx="218">
                  <c:v>36220</c:v>
                </c:pt>
                <c:pt idx="219">
                  <c:v>36251</c:v>
                </c:pt>
                <c:pt idx="220">
                  <c:v>36281</c:v>
                </c:pt>
                <c:pt idx="221">
                  <c:v>36312</c:v>
                </c:pt>
                <c:pt idx="222">
                  <c:v>36342</c:v>
                </c:pt>
                <c:pt idx="223">
                  <c:v>36373</c:v>
                </c:pt>
                <c:pt idx="224">
                  <c:v>36404</c:v>
                </c:pt>
                <c:pt idx="225">
                  <c:v>36434</c:v>
                </c:pt>
                <c:pt idx="226">
                  <c:v>36465</c:v>
                </c:pt>
                <c:pt idx="227">
                  <c:v>36495</c:v>
                </c:pt>
                <c:pt idx="228">
                  <c:v>36526</c:v>
                </c:pt>
                <c:pt idx="229">
                  <c:v>36557</c:v>
                </c:pt>
                <c:pt idx="230">
                  <c:v>36586</c:v>
                </c:pt>
                <c:pt idx="231">
                  <c:v>36617</c:v>
                </c:pt>
                <c:pt idx="232">
                  <c:v>36647</c:v>
                </c:pt>
                <c:pt idx="233">
                  <c:v>36678</c:v>
                </c:pt>
                <c:pt idx="234">
                  <c:v>36708</c:v>
                </c:pt>
                <c:pt idx="235">
                  <c:v>36739</c:v>
                </c:pt>
                <c:pt idx="236">
                  <c:v>36770</c:v>
                </c:pt>
                <c:pt idx="237">
                  <c:v>36800</c:v>
                </c:pt>
                <c:pt idx="238">
                  <c:v>36831</c:v>
                </c:pt>
                <c:pt idx="239">
                  <c:v>36861</c:v>
                </c:pt>
                <c:pt idx="240">
                  <c:v>36892</c:v>
                </c:pt>
                <c:pt idx="241">
                  <c:v>36923</c:v>
                </c:pt>
                <c:pt idx="242">
                  <c:v>36951</c:v>
                </c:pt>
                <c:pt idx="243">
                  <c:v>36982</c:v>
                </c:pt>
                <c:pt idx="244">
                  <c:v>37012</c:v>
                </c:pt>
                <c:pt idx="245">
                  <c:v>37043</c:v>
                </c:pt>
                <c:pt idx="246">
                  <c:v>37073</c:v>
                </c:pt>
                <c:pt idx="247">
                  <c:v>37104</c:v>
                </c:pt>
                <c:pt idx="248">
                  <c:v>37135</c:v>
                </c:pt>
                <c:pt idx="249">
                  <c:v>37165</c:v>
                </c:pt>
                <c:pt idx="250">
                  <c:v>37196</c:v>
                </c:pt>
                <c:pt idx="251">
                  <c:v>37226</c:v>
                </c:pt>
                <c:pt idx="252">
                  <c:v>37257</c:v>
                </c:pt>
                <c:pt idx="253">
                  <c:v>37288</c:v>
                </c:pt>
                <c:pt idx="254">
                  <c:v>37316</c:v>
                </c:pt>
                <c:pt idx="255">
                  <c:v>37347</c:v>
                </c:pt>
                <c:pt idx="256">
                  <c:v>37377</c:v>
                </c:pt>
                <c:pt idx="257">
                  <c:v>37408</c:v>
                </c:pt>
                <c:pt idx="258">
                  <c:v>37438</c:v>
                </c:pt>
                <c:pt idx="259">
                  <c:v>37469</c:v>
                </c:pt>
                <c:pt idx="260">
                  <c:v>37500</c:v>
                </c:pt>
                <c:pt idx="261">
                  <c:v>37530</c:v>
                </c:pt>
                <c:pt idx="262">
                  <c:v>37561</c:v>
                </c:pt>
                <c:pt idx="263">
                  <c:v>37591</c:v>
                </c:pt>
                <c:pt idx="264">
                  <c:v>37622</c:v>
                </c:pt>
                <c:pt idx="265">
                  <c:v>37653</c:v>
                </c:pt>
                <c:pt idx="266">
                  <c:v>37681</c:v>
                </c:pt>
                <c:pt idx="267">
                  <c:v>37712</c:v>
                </c:pt>
                <c:pt idx="268">
                  <c:v>37742</c:v>
                </c:pt>
                <c:pt idx="269">
                  <c:v>37773</c:v>
                </c:pt>
                <c:pt idx="270">
                  <c:v>37803</c:v>
                </c:pt>
                <c:pt idx="271">
                  <c:v>37834</c:v>
                </c:pt>
                <c:pt idx="272">
                  <c:v>37865</c:v>
                </c:pt>
                <c:pt idx="273">
                  <c:v>37895</c:v>
                </c:pt>
                <c:pt idx="274">
                  <c:v>37926</c:v>
                </c:pt>
                <c:pt idx="275">
                  <c:v>37956</c:v>
                </c:pt>
                <c:pt idx="276">
                  <c:v>37987</c:v>
                </c:pt>
                <c:pt idx="277">
                  <c:v>38018</c:v>
                </c:pt>
                <c:pt idx="278">
                  <c:v>38047</c:v>
                </c:pt>
                <c:pt idx="279">
                  <c:v>38078</c:v>
                </c:pt>
                <c:pt idx="280">
                  <c:v>38108</c:v>
                </c:pt>
                <c:pt idx="281">
                  <c:v>38139</c:v>
                </c:pt>
                <c:pt idx="282">
                  <c:v>38169</c:v>
                </c:pt>
                <c:pt idx="283">
                  <c:v>38200</c:v>
                </c:pt>
                <c:pt idx="284">
                  <c:v>38231</c:v>
                </c:pt>
                <c:pt idx="285">
                  <c:v>38261</c:v>
                </c:pt>
                <c:pt idx="286">
                  <c:v>38292</c:v>
                </c:pt>
                <c:pt idx="287">
                  <c:v>38322</c:v>
                </c:pt>
                <c:pt idx="288">
                  <c:v>38353</c:v>
                </c:pt>
                <c:pt idx="289">
                  <c:v>38384</c:v>
                </c:pt>
                <c:pt idx="290">
                  <c:v>38412</c:v>
                </c:pt>
                <c:pt idx="291">
                  <c:v>38443</c:v>
                </c:pt>
                <c:pt idx="292">
                  <c:v>38473</c:v>
                </c:pt>
                <c:pt idx="293">
                  <c:v>38504</c:v>
                </c:pt>
                <c:pt idx="294">
                  <c:v>38534</c:v>
                </c:pt>
                <c:pt idx="295">
                  <c:v>38565</c:v>
                </c:pt>
                <c:pt idx="296">
                  <c:v>38596</c:v>
                </c:pt>
                <c:pt idx="297">
                  <c:v>38626</c:v>
                </c:pt>
                <c:pt idx="298">
                  <c:v>38657</c:v>
                </c:pt>
                <c:pt idx="299">
                  <c:v>38687</c:v>
                </c:pt>
                <c:pt idx="300">
                  <c:v>38718</c:v>
                </c:pt>
                <c:pt idx="301">
                  <c:v>38749</c:v>
                </c:pt>
                <c:pt idx="302">
                  <c:v>38777</c:v>
                </c:pt>
                <c:pt idx="303">
                  <c:v>38808</c:v>
                </c:pt>
                <c:pt idx="304">
                  <c:v>38838</c:v>
                </c:pt>
                <c:pt idx="305">
                  <c:v>38869</c:v>
                </c:pt>
                <c:pt idx="306">
                  <c:v>38899</c:v>
                </c:pt>
                <c:pt idx="307">
                  <c:v>38930</c:v>
                </c:pt>
                <c:pt idx="308">
                  <c:v>38961</c:v>
                </c:pt>
                <c:pt idx="309">
                  <c:v>38991</c:v>
                </c:pt>
                <c:pt idx="310">
                  <c:v>39022</c:v>
                </c:pt>
                <c:pt idx="311">
                  <c:v>39052</c:v>
                </c:pt>
                <c:pt idx="312">
                  <c:v>39083</c:v>
                </c:pt>
                <c:pt idx="313">
                  <c:v>39114</c:v>
                </c:pt>
                <c:pt idx="314">
                  <c:v>39142</c:v>
                </c:pt>
                <c:pt idx="315">
                  <c:v>39173</c:v>
                </c:pt>
                <c:pt idx="316">
                  <c:v>39203</c:v>
                </c:pt>
                <c:pt idx="317">
                  <c:v>39234</c:v>
                </c:pt>
                <c:pt idx="318">
                  <c:v>39264</c:v>
                </c:pt>
                <c:pt idx="319">
                  <c:v>39295</c:v>
                </c:pt>
                <c:pt idx="320">
                  <c:v>39326</c:v>
                </c:pt>
                <c:pt idx="321">
                  <c:v>39356</c:v>
                </c:pt>
                <c:pt idx="322">
                  <c:v>39387</c:v>
                </c:pt>
                <c:pt idx="323">
                  <c:v>39417</c:v>
                </c:pt>
                <c:pt idx="324">
                  <c:v>39448</c:v>
                </c:pt>
                <c:pt idx="325">
                  <c:v>39479</c:v>
                </c:pt>
                <c:pt idx="326">
                  <c:v>39508</c:v>
                </c:pt>
                <c:pt idx="327">
                  <c:v>39539</c:v>
                </c:pt>
                <c:pt idx="328">
                  <c:v>39569</c:v>
                </c:pt>
                <c:pt idx="329">
                  <c:v>39600</c:v>
                </c:pt>
                <c:pt idx="330">
                  <c:v>39630</c:v>
                </c:pt>
                <c:pt idx="331">
                  <c:v>39661</c:v>
                </c:pt>
                <c:pt idx="332">
                  <c:v>39692</c:v>
                </c:pt>
                <c:pt idx="333">
                  <c:v>39722</c:v>
                </c:pt>
                <c:pt idx="334">
                  <c:v>39753</c:v>
                </c:pt>
                <c:pt idx="335">
                  <c:v>39783</c:v>
                </c:pt>
                <c:pt idx="336">
                  <c:v>39814</c:v>
                </c:pt>
                <c:pt idx="337">
                  <c:v>39845</c:v>
                </c:pt>
              </c:strCache>
            </c:strRef>
          </c:cat>
          <c:val>
            <c:numRef>
              <c:f>'Empalme 1980-2008'!$L$26:$L$363</c:f>
              <c:numCache>
                <c:ptCount val="338"/>
                <c:pt idx="0">
                  <c:v>-5.288819105859033</c:v>
                </c:pt>
                <c:pt idx="1">
                  <c:v>-5.14838498114446</c:v>
                </c:pt>
                <c:pt idx="2">
                  <c:v>-5.04504504504506</c:v>
                </c:pt>
                <c:pt idx="3">
                  <c:v>-4.768952474921906</c:v>
                </c:pt>
                <c:pt idx="4">
                  <c:v>-6.201613560427033</c:v>
                </c:pt>
                <c:pt idx="5">
                  <c:v>-6.1403508771930015</c:v>
                </c:pt>
                <c:pt idx="6">
                  <c:v>-6.379638046442448</c:v>
                </c:pt>
                <c:pt idx="7">
                  <c:v>-6.49995859898983</c:v>
                </c:pt>
                <c:pt idx="8">
                  <c:v>-6.1268600881204005</c:v>
                </c:pt>
                <c:pt idx="9">
                  <c:v>-5.525505533827079</c:v>
                </c:pt>
                <c:pt idx="10">
                  <c:v>-5.1729929459187085</c:v>
                </c:pt>
                <c:pt idx="11">
                  <c:v>-4.971286534670439</c:v>
                </c:pt>
                <c:pt idx="12">
                  <c:v>-5.584154960300158</c:v>
                </c:pt>
                <c:pt idx="13">
                  <c:v>-5.946413137424389</c:v>
                </c:pt>
                <c:pt idx="14">
                  <c:v>-6.2446092806624165</c:v>
                </c:pt>
                <c:pt idx="15">
                  <c:v>-6.7777585909169495</c:v>
                </c:pt>
                <c:pt idx="16">
                  <c:v>-6.298870547350132</c:v>
                </c:pt>
                <c:pt idx="17">
                  <c:v>-6.218883745305259</c:v>
                </c:pt>
                <c:pt idx="18">
                  <c:v>-5.869891429075825</c:v>
                </c:pt>
                <c:pt idx="19">
                  <c:v>-5.561459440311722</c:v>
                </c:pt>
                <c:pt idx="20">
                  <c:v>-5.561459440311722</c:v>
                </c:pt>
                <c:pt idx="21">
                  <c:v>-6.068880472121907</c:v>
                </c:pt>
                <c:pt idx="22">
                  <c:v>-5.986539142755931</c:v>
                </c:pt>
                <c:pt idx="23">
                  <c:v>-6.647424912059153</c:v>
                </c:pt>
                <c:pt idx="24">
                  <c:v>-7.919785602070018</c:v>
                </c:pt>
                <c:pt idx="25">
                  <c:v>-8.215401580591786</c:v>
                </c:pt>
                <c:pt idx="26">
                  <c:v>-8.55565777368903</c:v>
                </c:pt>
                <c:pt idx="27">
                  <c:v>-8.613503751041929</c:v>
                </c:pt>
                <c:pt idx="28">
                  <c:v>-8.9568845618915</c:v>
                </c:pt>
                <c:pt idx="29">
                  <c:v>-9.341529291235906</c:v>
                </c:pt>
                <c:pt idx="30">
                  <c:v>-9.171042760690174</c:v>
                </c:pt>
                <c:pt idx="31">
                  <c:v>-8.833458364591152</c:v>
                </c:pt>
                <c:pt idx="32">
                  <c:v>-8.373968492123051</c:v>
                </c:pt>
                <c:pt idx="33">
                  <c:v>-7.923855963991011</c:v>
                </c:pt>
                <c:pt idx="34">
                  <c:v>-7.394498869630761</c:v>
                </c:pt>
                <c:pt idx="35">
                  <c:v>-6.183574879227082</c:v>
                </c:pt>
                <c:pt idx="36">
                  <c:v>-4.847450822962673</c:v>
                </c:pt>
                <c:pt idx="37">
                  <c:v>-3.874649579495393</c:v>
                </c:pt>
                <c:pt idx="38">
                  <c:v>-2.555331991951726</c:v>
                </c:pt>
                <c:pt idx="39">
                  <c:v>-2.564102564102577</c:v>
                </c:pt>
                <c:pt idx="40">
                  <c:v>-1.476728791119264</c:v>
                </c:pt>
                <c:pt idx="41">
                  <c:v>-0.8629545921512216</c:v>
                </c:pt>
                <c:pt idx="42">
                  <c:v>0.12389015073304144</c:v>
                </c:pt>
                <c:pt idx="43">
                  <c:v>2.220446049250313E-14</c:v>
                </c:pt>
                <c:pt idx="44">
                  <c:v>0.12281240405283</c:v>
                </c:pt>
                <c:pt idx="45">
                  <c:v>0.6110601894286916</c:v>
                </c:pt>
                <c:pt idx="46">
                  <c:v>0.7323771742447471</c:v>
                </c:pt>
                <c:pt idx="47">
                  <c:v>-0.7415036045313905</c:v>
                </c:pt>
                <c:pt idx="48">
                  <c:v>-1.5293745385507984</c:v>
                </c:pt>
                <c:pt idx="49">
                  <c:v>-1.1248828247057752</c:v>
                </c:pt>
                <c:pt idx="50">
                  <c:v>-1.8686764402230382</c:v>
                </c:pt>
                <c:pt idx="51">
                  <c:v>-1.0089452881215322</c:v>
                </c:pt>
                <c:pt idx="52">
                  <c:v>-1.4988629315692004</c:v>
                </c:pt>
                <c:pt idx="53">
                  <c:v>-1.3782383419689848</c:v>
                </c:pt>
                <c:pt idx="54">
                  <c:v>-2.2375747576820815</c:v>
                </c:pt>
                <c:pt idx="55">
                  <c:v>-1.985188232873969</c:v>
                </c:pt>
                <c:pt idx="56">
                  <c:v>-2.596340590820867</c:v>
                </c:pt>
                <c:pt idx="57">
                  <c:v>-3.0569895738435937</c:v>
                </c:pt>
                <c:pt idx="58">
                  <c:v>-3.655457942037832</c:v>
                </c:pt>
                <c:pt idx="59">
                  <c:v>-3.1334301722349633</c:v>
                </c:pt>
                <c:pt idx="60">
                  <c:v>-2.9777206512425547</c:v>
                </c:pt>
                <c:pt idx="61">
                  <c:v>-2.8020646792373927</c:v>
                </c:pt>
                <c:pt idx="62">
                  <c:v>-2.2935297211993833</c:v>
                </c:pt>
                <c:pt idx="63">
                  <c:v>-1.397499211936537</c:v>
                </c:pt>
                <c:pt idx="64">
                  <c:v>-1.0179452198551986</c:v>
                </c:pt>
                <c:pt idx="65">
                  <c:v>-0.504360617841737</c:v>
                </c:pt>
                <c:pt idx="66">
                  <c:v>0.25313785465670424</c:v>
                </c:pt>
                <c:pt idx="67">
                  <c:v>-0.25186273480952703</c:v>
                </c:pt>
                <c:pt idx="68">
                  <c:v>0.37779410221430165</c:v>
                </c:pt>
                <c:pt idx="69">
                  <c:v>1.2634436671191462</c:v>
                </c:pt>
                <c:pt idx="70">
                  <c:v>1.7713027984487928</c:v>
                </c:pt>
                <c:pt idx="71">
                  <c:v>1.553127677806354</c:v>
                </c:pt>
                <c:pt idx="72">
                  <c:v>2.3956723338485197</c:v>
                </c:pt>
                <c:pt idx="73">
                  <c:v>3.0128969329142663</c:v>
                </c:pt>
                <c:pt idx="74">
                  <c:v>3.521050931409486</c:v>
                </c:pt>
                <c:pt idx="75">
                  <c:v>3.2182438192668084</c:v>
                </c:pt>
                <c:pt idx="76">
                  <c:v>3.0746395250211833</c:v>
                </c:pt>
                <c:pt idx="77">
                  <c:v>3.3160840637870725</c:v>
                </c:pt>
                <c:pt idx="78">
                  <c:v>3.3035244608101033</c:v>
                </c:pt>
                <c:pt idx="79">
                  <c:v>3.5560231457127944</c:v>
                </c:pt>
                <c:pt idx="80">
                  <c:v>4.046001045478298</c:v>
                </c:pt>
                <c:pt idx="81">
                  <c:v>2.990307279851523</c:v>
                </c:pt>
                <c:pt idx="82">
                  <c:v>3.1101956745623216</c:v>
                </c:pt>
                <c:pt idx="83">
                  <c:v>3.1853180044299156</c:v>
                </c:pt>
                <c:pt idx="84">
                  <c:v>3.6549865229110745</c:v>
                </c:pt>
                <c:pt idx="85">
                  <c:v>4.702788006312475</c:v>
                </c:pt>
                <c:pt idx="86">
                  <c:v>4.264614104431019</c:v>
                </c:pt>
                <c:pt idx="87">
                  <c:v>3.365682428246952</c:v>
                </c:pt>
                <c:pt idx="88">
                  <c:v>3.6000822875951632</c:v>
                </c:pt>
                <c:pt idx="89">
                  <c:v>2.831442297863629</c:v>
                </c:pt>
                <c:pt idx="90">
                  <c:v>2.709033506467029</c:v>
                </c:pt>
                <c:pt idx="91">
                  <c:v>2.4586000203189684</c:v>
                </c:pt>
                <c:pt idx="92">
                  <c:v>2.1804662379421025</c:v>
                </c:pt>
                <c:pt idx="93">
                  <c:v>1.451742090508601</c:v>
                </c:pt>
                <c:pt idx="94">
                  <c:v>0.9688373951258322</c:v>
                </c:pt>
                <c:pt idx="95">
                  <c:v>-0.2555453337422242</c:v>
                </c:pt>
                <c:pt idx="96">
                  <c:v>-0.8841273143332828</c:v>
                </c:pt>
                <c:pt idx="97">
                  <c:v>-1.6981511254019477</c:v>
                </c:pt>
                <c:pt idx="98">
                  <c:v>-1.9253790901835655</c:v>
                </c:pt>
                <c:pt idx="99">
                  <c:v>0.11985617259286929</c:v>
                </c:pt>
                <c:pt idx="100">
                  <c:v>-0.2382843526608558</c:v>
                </c:pt>
                <c:pt idx="101">
                  <c:v>0.11928429423457843</c:v>
                </c:pt>
                <c:pt idx="102">
                  <c:v>-0.48587010411502707</c:v>
                </c:pt>
                <c:pt idx="103">
                  <c:v>-2.220446049250313E-14</c:v>
                </c:pt>
                <c:pt idx="104">
                  <c:v>-0.2360114072180286</c:v>
                </c:pt>
                <c:pt idx="105">
                  <c:v>0.47369979275633245</c:v>
                </c:pt>
                <c:pt idx="106">
                  <c:v>0.9496488277771942</c:v>
                </c:pt>
                <c:pt idx="107">
                  <c:v>0.9940561590489727</c:v>
                </c:pt>
                <c:pt idx="108">
                  <c:v>-1.8667584322191066</c:v>
                </c:pt>
                <c:pt idx="109">
                  <c:v>1.5007237773817517</c:v>
                </c:pt>
                <c:pt idx="110">
                  <c:v>1.508952925915552</c:v>
                </c:pt>
                <c:pt idx="111">
                  <c:v>1.2754579091067475</c:v>
                </c:pt>
                <c:pt idx="112">
                  <c:v>1.586104983506753</c:v>
                </c:pt>
                <c:pt idx="113">
                  <c:v>1.0606307863662456</c:v>
                </c:pt>
                <c:pt idx="114">
                  <c:v>1.987878769177187</c:v>
                </c:pt>
                <c:pt idx="115">
                  <c:v>1.518123281094086</c:v>
                </c:pt>
                <c:pt idx="116">
                  <c:v>1.6836797398070757</c:v>
                </c:pt>
                <c:pt idx="117">
                  <c:v>2.569243658444198</c:v>
                </c:pt>
                <c:pt idx="118">
                  <c:v>2.4800844060511418</c:v>
                </c:pt>
                <c:pt idx="119">
                  <c:v>-0.3218592944014276</c:v>
                </c:pt>
                <c:pt idx="120">
                  <c:v>0.03409383912136299</c:v>
                </c:pt>
                <c:pt idx="121">
                  <c:v>-0.2403910453216862</c:v>
                </c:pt>
                <c:pt idx="122">
                  <c:v>-0.37667577509523653</c:v>
                </c:pt>
                <c:pt idx="123">
                  <c:v>-0.32041277867230766</c:v>
                </c:pt>
                <c:pt idx="124">
                  <c:v>-0.08077275327557087</c:v>
                </c:pt>
                <c:pt idx="125">
                  <c:v>0.27383277425767627</c:v>
                </c:pt>
                <c:pt idx="126">
                  <c:v>0.14495042761022425</c:v>
                </c:pt>
                <c:pt idx="127">
                  <c:v>0.7369627236257781</c:v>
                </c:pt>
                <c:pt idx="128">
                  <c:v>0.0066279405568359095</c:v>
                </c:pt>
                <c:pt idx="129">
                  <c:v>-0.2535354471596807</c:v>
                </c:pt>
                <c:pt idx="130">
                  <c:v>-0.8556508792183171</c:v>
                </c:pt>
                <c:pt idx="131">
                  <c:v>0.30488348385993014</c:v>
                </c:pt>
                <c:pt idx="132">
                  <c:v>-0.53374807873251</c:v>
                </c:pt>
                <c:pt idx="133">
                  <c:v>0.7958973468083164</c:v>
                </c:pt>
                <c:pt idx="134">
                  <c:v>1.380327315264629</c:v>
                </c:pt>
                <c:pt idx="135">
                  <c:v>0.85458115442687</c:v>
                </c:pt>
                <c:pt idx="136">
                  <c:v>-0.0005425372375356119</c:v>
                </c:pt>
                <c:pt idx="137">
                  <c:v>1.0038953092641911</c:v>
                </c:pt>
                <c:pt idx="138">
                  <c:v>2.073814441385924</c:v>
                </c:pt>
                <c:pt idx="139">
                  <c:v>0.7596881983624515</c:v>
                </c:pt>
                <c:pt idx="140">
                  <c:v>2.050136652764678</c:v>
                </c:pt>
                <c:pt idx="141">
                  <c:v>2.121828687165994</c:v>
                </c:pt>
                <c:pt idx="142">
                  <c:v>3.1612906068735125</c:v>
                </c:pt>
                <c:pt idx="143">
                  <c:v>4.815189530944419</c:v>
                </c:pt>
                <c:pt idx="144">
                  <c:v>4.9360350604717995</c:v>
                </c:pt>
                <c:pt idx="145">
                  <c:v>2.3419034618475054</c:v>
                </c:pt>
                <c:pt idx="146">
                  <c:v>1.7110297443129197</c:v>
                </c:pt>
                <c:pt idx="147">
                  <c:v>1.3731518689628963</c:v>
                </c:pt>
                <c:pt idx="148">
                  <c:v>1.3646463851336943</c:v>
                </c:pt>
                <c:pt idx="149">
                  <c:v>2.3087056610535672</c:v>
                </c:pt>
                <c:pt idx="150">
                  <c:v>1.4018958945248627</c:v>
                </c:pt>
                <c:pt idx="151">
                  <c:v>2.261343211586997</c:v>
                </c:pt>
                <c:pt idx="152">
                  <c:v>1.5872713674286665</c:v>
                </c:pt>
                <c:pt idx="153">
                  <c:v>1.7834428717950157</c:v>
                </c:pt>
                <c:pt idx="154">
                  <c:v>0.2543443814381652</c:v>
                </c:pt>
                <c:pt idx="155">
                  <c:v>-0.553960470484649</c:v>
                </c:pt>
                <c:pt idx="156">
                  <c:v>-0.6935862020224892</c:v>
                </c:pt>
                <c:pt idx="157">
                  <c:v>-1.7805097742877751</c:v>
                </c:pt>
                <c:pt idx="158">
                  <c:v>-0.576201371427143</c:v>
                </c:pt>
                <c:pt idx="159">
                  <c:v>-0.31906250104033473</c:v>
                </c:pt>
                <c:pt idx="160">
                  <c:v>-1.3939105118326744</c:v>
                </c:pt>
                <c:pt idx="161">
                  <c:v>-2.9463880366119355</c:v>
                </c:pt>
                <c:pt idx="162">
                  <c:v>-3.6134413704947854</c:v>
                </c:pt>
                <c:pt idx="163">
                  <c:v>-3.774234804812171</c:v>
                </c:pt>
                <c:pt idx="164">
                  <c:v>-3.6861169260684723</c:v>
                </c:pt>
                <c:pt idx="165">
                  <c:v>-4.418532092121996</c:v>
                </c:pt>
                <c:pt idx="166">
                  <c:v>-2.9078017944797696</c:v>
                </c:pt>
                <c:pt idx="167">
                  <c:v>-2.5630930040863587</c:v>
                </c:pt>
                <c:pt idx="168">
                  <c:v>-2.5577451040456722</c:v>
                </c:pt>
                <c:pt idx="169">
                  <c:v>-2.5040135840513122</c:v>
                </c:pt>
                <c:pt idx="170">
                  <c:v>-3.6005269771034576</c:v>
                </c:pt>
                <c:pt idx="171">
                  <c:v>-3.9739166992454167</c:v>
                </c:pt>
                <c:pt idx="172">
                  <c:v>-3.907386877784502</c:v>
                </c:pt>
                <c:pt idx="173">
                  <c:v>-4.248554827602236</c:v>
                </c:pt>
                <c:pt idx="174">
                  <c:v>-4.137629690749234</c:v>
                </c:pt>
                <c:pt idx="175">
                  <c:v>-3.981223979159765</c:v>
                </c:pt>
                <c:pt idx="176">
                  <c:v>-4.525606536093862</c:v>
                </c:pt>
                <c:pt idx="177">
                  <c:v>-4.4575268303794875</c:v>
                </c:pt>
                <c:pt idx="178">
                  <c:v>-5.731207720235087</c:v>
                </c:pt>
                <c:pt idx="179">
                  <c:v>-5.436114843477135</c:v>
                </c:pt>
                <c:pt idx="180">
                  <c:v>-5.086632197470031</c:v>
                </c:pt>
                <c:pt idx="181">
                  <c:v>-4.779274977596359</c:v>
                </c:pt>
                <c:pt idx="182">
                  <c:v>-4.6251857544377</c:v>
                </c:pt>
                <c:pt idx="183">
                  <c:v>-4.21761808660629</c:v>
                </c:pt>
                <c:pt idx="184">
                  <c:v>-4.048750483095731</c:v>
                </c:pt>
                <c:pt idx="185">
                  <c:v>-4.590364412970949</c:v>
                </c:pt>
                <c:pt idx="186">
                  <c:v>-5.064786744864747</c:v>
                </c:pt>
                <c:pt idx="187">
                  <c:v>-6.213227557937051</c:v>
                </c:pt>
                <c:pt idx="188">
                  <c:v>-6.159188415512884</c:v>
                </c:pt>
                <c:pt idx="189">
                  <c:v>-6.8362033960008395</c:v>
                </c:pt>
                <c:pt idx="190">
                  <c:v>-6.168763358086881</c:v>
                </c:pt>
                <c:pt idx="191">
                  <c:v>-7.102678643183968</c:v>
                </c:pt>
                <c:pt idx="192">
                  <c:v>-6.894882752823128</c:v>
                </c:pt>
                <c:pt idx="193">
                  <c:v>-6.612887911767762</c:v>
                </c:pt>
                <c:pt idx="194">
                  <c:v>-8.304517161523961</c:v>
                </c:pt>
                <c:pt idx="195">
                  <c:v>-8.208681138969498</c:v>
                </c:pt>
                <c:pt idx="196">
                  <c:v>-8.587098335568466</c:v>
                </c:pt>
                <c:pt idx="197">
                  <c:v>-8.507712283333069</c:v>
                </c:pt>
                <c:pt idx="198">
                  <c:v>-7.7381357395101436</c:v>
                </c:pt>
                <c:pt idx="199">
                  <c:v>-6.1696340475599465</c:v>
                </c:pt>
                <c:pt idx="200">
                  <c:v>-5.760173905355082</c:v>
                </c:pt>
                <c:pt idx="201">
                  <c:v>-4.554810659378294</c:v>
                </c:pt>
                <c:pt idx="202">
                  <c:v>-4.800316275638283</c:v>
                </c:pt>
                <c:pt idx="203">
                  <c:v>-3.4006875546596538</c:v>
                </c:pt>
                <c:pt idx="204">
                  <c:v>-0.5085730596301019</c:v>
                </c:pt>
                <c:pt idx="205">
                  <c:v>-2.2068393531256336</c:v>
                </c:pt>
                <c:pt idx="206">
                  <c:v>-0.6353971594876162</c:v>
                </c:pt>
                <c:pt idx="207">
                  <c:v>-1.082366875471208</c:v>
                </c:pt>
                <c:pt idx="208">
                  <c:v>-0.21648149193311816</c:v>
                </c:pt>
                <c:pt idx="209">
                  <c:v>-0.005285468508886559</c:v>
                </c:pt>
                <c:pt idx="210">
                  <c:v>-1.744417322712355</c:v>
                </c:pt>
                <c:pt idx="211">
                  <c:v>-3.26543013823013</c:v>
                </c:pt>
                <c:pt idx="212">
                  <c:v>-4.607417660385327</c:v>
                </c:pt>
                <c:pt idx="213">
                  <c:v>-5.755420283914869</c:v>
                </c:pt>
                <c:pt idx="214">
                  <c:v>-5.750089199345975</c:v>
                </c:pt>
                <c:pt idx="215">
                  <c:v>-7.140654431645366</c:v>
                </c:pt>
                <c:pt idx="216">
                  <c:v>-11.321226063345025</c:v>
                </c:pt>
                <c:pt idx="217">
                  <c:v>-12.197364446794323</c:v>
                </c:pt>
                <c:pt idx="218">
                  <c:v>-13.918744351393064</c:v>
                </c:pt>
                <c:pt idx="219">
                  <c:v>-14.69623783114683</c:v>
                </c:pt>
                <c:pt idx="220">
                  <c:v>-16.26218325988583</c:v>
                </c:pt>
                <c:pt idx="221">
                  <c:v>-16.292649747779965</c:v>
                </c:pt>
                <c:pt idx="222">
                  <c:v>-15.326745318827973</c:v>
                </c:pt>
                <c:pt idx="223">
                  <c:v>-14.720409632723896</c:v>
                </c:pt>
                <c:pt idx="224">
                  <c:v>-13.291371236162131</c:v>
                </c:pt>
                <c:pt idx="225">
                  <c:v>-12.088999927556843</c:v>
                </c:pt>
                <c:pt idx="226">
                  <c:v>-10.710618895774026</c:v>
                </c:pt>
                <c:pt idx="227">
                  <c:v>-9.044939557007737</c:v>
                </c:pt>
                <c:pt idx="228">
                  <c:v>-6.945679313033382</c:v>
                </c:pt>
                <c:pt idx="229">
                  <c:v>-5.47977053315587</c:v>
                </c:pt>
                <c:pt idx="230">
                  <c:v>-3.538750587387063</c:v>
                </c:pt>
                <c:pt idx="231">
                  <c:v>-2.8628189552603267</c:v>
                </c:pt>
                <c:pt idx="232">
                  <c:v>-0.9571864234910743</c:v>
                </c:pt>
                <c:pt idx="233">
                  <c:v>0.17187742358184543</c:v>
                </c:pt>
                <c:pt idx="234">
                  <c:v>2.316781534497414</c:v>
                </c:pt>
                <c:pt idx="235">
                  <c:v>2.980419679174595</c:v>
                </c:pt>
                <c:pt idx="236">
                  <c:v>3.1105354500850613</c:v>
                </c:pt>
                <c:pt idx="237">
                  <c:v>2.225733154635523</c:v>
                </c:pt>
                <c:pt idx="238">
                  <c:v>2.1273503917130343</c:v>
                </c:pt>
                <c:pt idx="239">
                  <c:v>1.7482687245345518</c:v>
                </c:pt>
                <c:pt idx="240">
                  <c:v>3.4523237057907608</c:v>
                </c:pt>
                <c:pt idx="241">
                  <c:v>4.384688283887872</c:v>
                </c:pt>
                <c:pt idx="242">
                  <c:v>4.704769647181628</c:v>
                </c:pt>
                <c:pt idx="243">
                  <c:v>4.604801640689726</c:v>
                </c:pt>
                <c:pt idx="244">
                  <c:v>5.1368991780814</c:v>
                </c:pt>
                <c:pt idx="245">
                  <c:v>3.5539734671132583</c:v>
                </c:pt>
                <c:pt idx="246">
                  <c:v>0.8446618156057406</c:v>
                </c:pt>
                <c:pt idx="247">
                  <c:v>-0.1712356043728991</c:v>
                </c:pt>
                <c:pt idx="248">
                  <c:v>-1.0450795218402198</c:v>
                </c:pt>
                <c:pt idx="249">
                  <c:v>-1.6042532023753497</c:v>
                </c:pt>
                <c:pt idx="250">
                  <c:v>-1.993338291886304</c:v>
                </c:pt>
                <c:pt idx="251">
                  <c:v>-2.100603659252309</c:v>
                </c:pt>
                <c:pt idx="252">
                  <c:v>-5.347636185587746</c:v>
                </c:pt>
                <c:pt idx="253">
                  <c:v>-5.373217763610272</c:v>
                </c:pt>
                <c:pt idx="254">
                  <c:v>-5.225874322001623</c:v>
                </c:pt>
                <c:pt idx="255">
                  <c:v>-5.821808974816878</c:v>
                </c:pt>
                <c:pt idx="256">
                  <c:v>-6.0422922488450155</c:v>
                </c:pt>
                <c:pt idx="257">
                  <c:v>-5.978184218691284</c:v>
                </c:pt>
                <c:pt idx="258">
                  <c:v>-5.415484479093225</c:v>
                </c:pt>
                <c:pt idx="259">
                  <c:v>-4.204607605607769</c:v>
                </c:pt>
                <c:pt idx="260">
                  <c:v>-4.184941483452098</c:v>
                </c:pt>
                <c:pt idx="261">
                  <c:v>-3.244056573764731</c:v>
                </c:pt>
                <c:pt idx="262">
                  <c:v>-3.4819037538921016</c:v>
                </c:pt>
                <c:pt idx="263">
                  <c:v>-2.7969590267450606</c:v>
                </c:pt>
                <c:pt idx="264">
                  <c:v>0.13210714912390564</c:v>
                </c:pt>
                <c:pt idx="265">
                  <c:v>-0.8091791259268954</c:v>
                </c:pt>
                <c:pt idx="266">
                  <c:v>-0.0147543562730168</c:v>
                </c:pt>
                <c:pt idx="267">
                  <c:v>-0.5875393315240007</c:v>
                </c:pt>
                <c:pt idx="268">
                  <c:v>-0.35865249975237656</c:v>
                </c:pt>
                <c:pt idx="269">
                  <c:v>-0.2728601297802169</c:v>
                </c:pt>
                <c:pt idx="270">
                  <c:v>-1.4564204972457917</c:v>
                </c:pt>
                <c:pt idx="271">
                  <c:v>-0.17421670604841344</c:v>
                </c:pt>
                <c:pt idx="272">
                  <c:v>0.7164447326785783</c:v>
                </c:pt>
                <c:pt idx="273">
                  <c:v>0.731923893115205</c:v>
                </c:pt>
                <c:pt idx="274">
                  <c:v>1.1697522685511608</c:v>
                </c:pt>
                <c:pt idx="275">
                  <c:v>1.5597032221111418</c:v>
                </c:pt>
                <c:pt idx="276">
                  <c:v>0.20208886566879247</c:v>
                </c:pt>
                <c:pt idx="277">
                  <c:v>0.2899461975179207</c:v>
                </c:pt>
                <c:pt idx="278">
                  <c:v>0.4941971574594417</c:v>
                </c:pt>
                <c:pt idx="279">
                  <c:v>1.2252822884221803</c:v>
                </c:pt>
                <c:pt idx="280">
                  <c:v>2.479058233617981</c:v>
                </c:pt>
                <c:pt idx="281">
                  <c:v>2.557142282930225</c:v>
                </c:pt>
                <c:pt idx="282">
                  <c:v>3.340193465309671</c:v>
                </c:pt>
                <c:pt idx="283">
                  <c:v>2.144888514017662</c:v>
                </c:pt>
                <c:pt idx="284">
                  <c:v>1.5127403089499003</c:v>
                </c:pt>
                <c:pt idx="285">
                  <c:v>1.2678426861408854</c:v>
                </c:pt>
                <c:pt idx="286">
                  <c:v>1.15066376895554</c:v>
                </c:pt>
                <c:pt idx="287">
                  <c:v>1.4496645901763694</c:v>
                </c:pt>
                <c:pt idx="288">
                  <c:v>1.9483311729956654</c:v>
                </c:pt>
                <c:pt idx="289">
                  <c:v>2.3828394039156597</c:v>
                </c:pt>
                <c:pt idx="290">
                  <c:v>0.9534928561925726</c:v>
                </c:pt>
                <c:pt idx="291">
                  <c:v>1.5427293220535265</c:v>
                </c:pt>
                <c:pt idx="292">
                  <c:v>-0.07668484615865889</c:v>
                </c:pt>
                <c:pt idx="293">
                  <c:v>-0.0582474409853706</c:v>
                </c:pt>
                <c:pt idx="294">
                  <c:v>0.07972132168008184</c:v>
                </c:pt>
                <c:pt idx="295">
                  <c:v>0.054884734672411284</c:v>
                </c:pt>
                <c:pt idx="296">
                  <c:v>0.049817908241900355</c:v>
                </c:pt>
                <c:pt idx="297">
                  <c:v>0.312329298535885</c:v>
                </c:pt>
                <c:pt idx="298">
                  <c:v>0.1538036884359606</c:v>
                </c:pt>
                <c:pt idx="299">
                  <c:v>0.6638675391819726</c:v>
                </c:pt>
                <c:pt idx="300">
                  <c:v>-0.003129055893535959</c:v>
                </c:pt>
                <c:pt idx="301">
                  <c:v>0.7106289298331792</c:v>
                </c:pt>
                <c:pt idx="302">
                  <c:v>1.6908708387992855</c:v>
                </c:pt>
                <c:pt idx="303">
                  <c:v>1.592217749357694</c:v>
                </c:pt>
                <c:pt idx="304">
                  <c:v>2.4772087001727394</c:v>
                </c:pt>
                <c:pt idx="305">
                  <c:v>3.580867304004731</c:v>
                </c:pt>
                <c:pt idx="306">
                  <c:v>4.580074800193712</c:v>
                </c:pt>
                <c:pt idx="307">
                  <c:v>4.989747064914796</c:v>
                </c:pt>
                <c:pt idx="308">
                  <c:v>5.818257557461282</c:v>
                </c:pt>
                <c:pt idx="309">
                  <c:v>5.580862274673204</c:v>
                </c:pt>
                <c:pt idx="310">
                  <c:v>5.583850291856707</c:v>
                </c:pt>
                <c:pt idx="311">
                  <c:v>4.824418332538705</c:v>
                </c:pt>
                <c:pt idx="312">
                  <c:v>5.633426715382406</c:v>
                </c:pt>
                <c:pt idx="313">
                  <c:v>5.172446761396432</c:v>
                </c:pt>
                <c:pt idx="314">
                  <c:v>4.7667020386795045</c:v>
                </c:pt>
                <c:pt idx="315">
                  <c:v>4.474632376741949</c:v>
                </c:pt>
                <c:pt idx="316">
                  <c:v>4.9286874594650865</c:v>
                </c:pt>
                <c:pt idx="317">
                  <c:v>3.9813248438761217</c:v>
                </c:pt>
                <c:pt idx="318">
                  <c:v>3.2932585273267145</c:v>
                </c:pt>
                <c:pt idx="319">
                  <c:v>3.2631076884619636</c:v>
                </c:pt>
                <c:pt idx="320">
                  <c:v>2.531984961954614</c:v>
                </c:pt>
                <c:pt idx="321">
                  <c:v>2.855424704152565</c:v>
                </c:pt>
                <c:pt idx="322">
                  <c:v>3.2861559031953647</c:v>
                </c:pt>
                <c:pt idx="323">
                  <c:v>2.3109690746440315</c:v>
                </c:pt>
                <c:pt idx="324">
                  <c:v>3.2962623348972375</c:v>
                </c:pt>
                <c:pt idx="325">
                  <c:v>1.9039159031787989</c:v>
                </c:pt>
                <c:pt idx="326">
                  <c:v>0.43646525091127764</c:v>
                </c:pt>
                <c:pt idx="327">
                  <c:v>0.9916626153187558</c:v>
                </c:pt>
                <c:pt idx="328">
                  <c:v>-0.48681987992659215</c:v>
                </c:pt>
                <c:pt idx="329">
                  <c:v>-1.1841727251626244</c:v>
                </c:pt>
                <c:pt idx="330">
                  <c:v>-2.0459619939002582</c:v>
                </c:pt>
                <c:pt idx="331">
                  <c:v>-3.798877111476273</c:v>
                </c:pt>
                <c:pt idx="332">
                  <c:v>-3.391780520748844</c:v>
                </c:pt>
                <c:pt idx="333">
                  <c:v>-4.46969335407279</c:v>
                </c:pt>
                <c:pt idx="334">
                  <c:v>-5.000046234772782</c:v>
                </c:pt>
                <c:pt idx="335">
                  <c:v>-5.646865067828188</c:v>
                </c:pt>
                <c:pt idx="336">
                  <c:v>-6.85840880508608</c:v>
                </c:pt>
                <c:pt idx="337">
                  <c:v>-8.254626194393943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'Empalme 1980-2008'!$M$12</c:f>
              <c:strCache>
                <c:ptCount val="1"/>
                <c:pt idx="0">
                  <c:v>Personal vinculado a actividades de administración y ventas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'Empalme 1980-2008'!$A$26:$A$363</c:f>
              <c:strCache>
                <c:ptCount val="338"/>
                <c:pt idx="0">
                  <c:v>29587</c:v>
                </c:pt>
                <c:pt idx="1">
                  <c:v>29618</c:v>
                </c:pt>
                <c:pt idx="2">
                  <c:v>29646</c:v>
                </c:pt>
                <c:pt idx="3">
                  <c:v>29677</c:v>
                </c:pt>
                <c:pt idx="4">
                  <c:v>29707</c:v>
                </c:pt>
                <c:pt idx="5">
                  <c:v>29738</c:v>
                </c:pt>
                <c:pt idx="6">
                  <c:v>29768</c:v>
                </c:pt>
                <c:pt idx="7">
                  <c:v>29799</c:v>
                </c:pt>
                <c:pt idx="8">
                  <c:v>29830</c:v>
                </c:pt>
                <c:pt idx="9">
                  <c:v>29860</c:v>
                </c:pt>
                <c:pt idx="10">
                  <c:v>29891</c:v>
                </c:pt>
                <c:pt idx="11">
                  <c:v>29921</c:v>
                </c:pt>
                <c:pt idx="12">
                  <c:v>29952</c:v>
                </c:pt>
                <c:pt idx="13">
                  <c:v>29983</c:v>
                </c:pt>
                <c:pt idx="14">
                  <c:v>30011</c:v>
                </c:pt>
                <c:pt idx="15">
                  <c:v>30042</c:v>
                </c:pt>
                <c:pt idx="16">
                  <c:v>30072</c:v>
                </c:pt>
                <c:pt idx="17">
                  <c:v>30103</c:v>
                </c:pt>
                <c:pt idx="18">
                  <c:v>30133</c:v>
                </c:pt>
                <c:pt idx="19">
                  <c:v>30164</c:v>
                </c:pt>
                <c:pt idx="20">
                  <c:v>30195</c:v>
                </c:pt>
                <c:pt idx="21">
                  <c:v>30225</c:v>
                </c:pt>
                <c:pt idx="22">
                  <c:v>30256</c:v>
                </c:pt>
                <c:pt idx="23">
                  <c:v>30286</c:v>
                </c:pt>
                <c:pt idx="24">
                  <c:v>30317</c:v>
                </c:pt>
                <c:pt idx="25">
                  <c:v>30348</c:v>
                </c:pt>
                <c:pt idx="26">
                  <c:v>30376</c:v>
                </c:pt>
                <c:pt idx="27">
                  <c:v>30407</c:v>
                </c:pt>
                <c:pt idx="28">
                  <c:v>30437</c:v>
                </c:pt>
                <c:pt idx="29">
                  <c:v>30468</c:v>
                </c:pt>
                <c:pt idx="30">
                  <c:v>30498</c:v>
                </c:pt>
                <c:pt idx="31">
                  <c:v>30529</c:v>
                </c:pt>
                <c:pt idx="32">
                  <c:v>30560</c:v>
                </c:pt>
                <c:pt idx="33">
                  <c:v>30590</c:v>
                </c:pt>
                <c:pt idx="34">
                  <c:v>30621</c:v>
                </c:pt>
                <c:pt idx="35">
                  <c:v>30651</c:v>
                </c:pt>
                <c:pt idx="36">
                  <c:v>30682</c:v>
                </c:pt>
                <c:pt idx="37">
                  <c:v>30713</c:v>
                </c:pt>
                <c:pt idx="38">
                  <c:v>30742</c:v>
                </c:pt>
                <c:pt idx="39">
                  <c:v>30773</c:v>
                </c:pt>
                <c:pt idx="40">
                  <c:v>30803</c:v>
                </c:pt>
                <c:pt idx="41">
                  <c:v>30834</c:v>
                </c:pt>
                <c:pt idx="42">
                  <c:v>30864</c:v>
                </c:pt>
                <c:pt idx="43">
                  <c:v>30895</c:v>
                </c:pt>
                <c:pt idx="44">
                  <c:v>30926</c:v>
                </c:pt>
                <c:pt idx="45">
                  <c:v>30956</c:v>
                </c:pt>
                <c:pt idx="46">
                  <c:v>30987</c:v>
                </c:pt>
                <c:pt idx="47">
                  <c:v>31017</c:v>
                </c:pt>
                <c:pt idx="48">
                  <c:v>31048</c:v>
                </c:pt>
                <c:pt idx="49">
                  <c:v>31079</c:v>
                </c:pt>
                <c:pt idx="50">
                  <c:v>31107</c:v>
                </c:pt>
                <c:pt idx="51">
                  <c:v>31138</c:v>
                </c:pt>
                <c:pt idx="52">
                  <c:v>31168</c:v>
                </c:pt>
                <c:pt idx="53">
                  <c:v>31199</c:v>
                </c:pt>
                <c:pt idx="54">
                  <c:v>31229</c:v>
                </c:pt>
                <c:pt idx="55">
                  <c:v>31260</c:v>
                </c:pt>
                <c:pt idx="56">
                  <c:v>31291</c:v>
                </c:pt>
                <c:pt idx="57">
                  <c:v>31321</c:v>
                </c:pt>
                <c:pt idx="58">
                  <c:v>31352</c:v>
                </c:pt>
                <c:pt idx="59">
                  <c:v>31382</c:v>
                </c:pt>
                <c:pt idx="60">
                  <c:v>31413</c:v>
                </c:pt>
                <c:pt idx="61">
                  <c:v>31444</c:v>
                </c:pt>
                <c:pt idx="62">
                  <c:v>31472</c:v>
                </c:pt>
                <c:pt idx="63">
                  <c:v>31503</c:v>
                </c:pt>
                <c:pt idx="64">
                  <c:v>31533</c:v>
                </c:pt>
                <c:pt idx="65">
                  <c:v>31564</c:v>
                </c:pt>
                <c:pt idx="66">
                  <c:v>31594</c:v>
                </c:pt>
                <c:pt idx="67">
                  <c:v>31625</c:v>
                </c:pt>
                <c:pt idx="68">
                  <c:v>31656</c:v>
                </c:pt>
                <c:pt idx="69">
                  <c:v>31686</c:v>
                </c:pt>
                <c:pt idx="70">
                  <c:v>31717</c:v>
                </c:pt>
                <c:pt idx="71">
                  <c:v>31747</c:v>
                </c:pt>
                <c:pt idx="72">
                  <c:v>31778</c:v>
                </c:pt>
                <c:pt idx="73">
                  <c:v>31809</c:v>
                </c:pt>
                <c:pt idx="74">
                  <c:v>31837</c:v>
                </c:pt>
                <c:pt idx="75">
                  <c:v>31868</c:v>
                </c:pt>
                <c:pt idx="76">
                  <c:v>31898</c:v>
                </c:pt>
                <c:pt idx="77">
                  <c:v>31929</c:v>
                </c:pt>
                <c:pt idx="78">
                  <c:v>31959</c:v>
                </c:pt>
                <c:pt idx="79">
                  <c:v>31990</c:v>
                </c:pt>
                <c:pt idx="80">
                  <c:v>32021</c:v>
                </c:pt>
                <c:pt idx="81">
                  <c:v>32051</c:v>
                </c:pt>
                <c:pt idx="82">
                  <c:v>32082</c:v>
                </c:pt>
                <c:pt idx="83">
                  <c:v>32112</c:v>
                </c:pt>
                <c:pt idx="84">
                  <c:v>32143</c:v>
                </c:pt>
                <c:pt idx="85">
                  <c:v>32174</c:v>
                </c:pt>
                <c:pt idx="86">
                  <c:v>32203</c:v>
                </c:pt>
                <c:pt idx="87">
                  <c:v>32234</c:v>
                </c:pt>
                <c:pt idx="88">
                  <c:v>32264</c:v>
                </c:pt>
                <c:pt idx="89">
                  <c:v>32295</c:v>
                </c:pt>
                <c:pt idx="90">
                  <c:v>32325</c:v>
                </c:pt>
                <c:pt idx="91">
                  <c:v>32356</c:v>
                </c:pt>
                <c:pt idx="92">
                  <c:v>32387</c:v>
                </c:pt>
                <c:pt idx="93">
                  <c:v>32417</c:v>
                </c:pt>
                <c:pt idx="94">
                  <c:v>32448</c:v>
                </c:pt>
                <c:pt idx="95">
                  <c:v>32478</c:v>
                </c:pt>
                <c:pt idx="96">
                  <c:v>32509</c:v>
                </c:pt>
                <c:pt idx="97">
                  <c:v>32540</c:v>
                </c:pt>
                <c:pt idx="98">
                  <c:v>32568</c:v>
                </c:pt>
                <c:pt idx="99">
                  <c:v>32599</c:v>
                </c:pt>
                <c:pt idx="100">
                  <c:v>32629</c:v>
                </c:pt>
                <c:pt idx="101">
                  <c:v>32660</c:v>
                </c:pt>
                <c:pt idx="102">
                  <c:v>32690</c:v>
                </c:pt>
                <c:pt idx="103">
                  <c:v>32721</c:v>
                </c:pt>
                <c:pt idx="104">
                  <c:v>32752</c:v>
                </c:pt>
                <c:pt idx="105">
                  <c:v>32782</c:v>
                </c:pt>
                <c:pt idx="106">
                  <c:v>32813</c:v>
                </c:pt>
                <c:pt idx="107">
                  <c:v>32843</c:v>
                </c:pt>
                <c:pt idx="108">
                  <c:v>32874</c:v>
                </c:pt>
                <c:pt idx="109">
                  <c:v>32905</c:v>
                </c:pt>
                <c:pt idx="110">
                  <c:v>32933</c:v>
                </c:pt>
                <c:pt idx="111">
                  <c:v>32964</c:v>
                </c:pt>
                <c:pt idx="112">
                  <c:v>32994</c:v>
                </c:pt>
                <c:pt idx="113">
                  <c:v>33025</c:v>
                </c:pt>
                <c:pt idx="114">
                  <c:v>33055</c:v>
                </c:pt>
                <c:pt idx="115">
                  <c:v>33086</c:v>
                </c:pt>
                <c:pt idx="116">
                  <c:v>33117</c:v>
                </c:pt>
                <c:pt idx="117">
                  <c:v>33147</c:v>
                </c:pt>
                <c:pt idx="118">
                  <c:v>33178</c:v>
                </c:pt>
                <c:pt idx="119">
                  <c:v>33208</c:v>
                </c:pt>
                <c:pt idx="120">
                  <c:v>33239</c:v>
                </c:pt>
                <c:pt idx="121">
                  <c:v>33270</c:v>
                </c:pt>
                <c:pt idx="122">
                  <c:v>33298</c:v>
                </c:pt>
                <c:pt idx="123">
                  <c:v>33329</c:v>
                </c:pt>
                <c:pt idx="124">
                  <c:v>33359</c:v>
                </c:pt>
                <c:pt idx="125">
                  <c:v>33390</c:v>
                </c:pt>
                <c:pt idx="126">
                  <c:v>33420</c:v>
                </c:pt>
                <c:pt idx="127">
                  <c:v>33451</c:v>
                </c:pt>
                <c:pt idx="128">
                  <c:v>33482</c:v>
                </c:pt>
                <c:pt idx="129">
                  <c:v>33512</c:v>
                </c:pt>
                <c:pt idx="130">
                  <c:v>33543</c:v>
                </c:pt>
                <c:pt idx="131">
                  <c:v>33573</c:v>
                </c:pt>
                <c:pt idx="132">
                  <c:v>33604</c:v>
                </c:pt>
                <c:pt idx="133">
                  <c:v>33635</c:v>
                </c:pt>
                <c:pt idx="134">
                  <c:v>33664</c:v>
                </c:pt>
                <c:pt idx="135">
                  <c:v>33695</c:v>
                </c:pt>
                <c:pt idx="136">
                  <c:v>33725</c:v>
                </c:pt>
                <c:pt idx="137">
                  <c:v>33756</c:v>
                </c:pt>
                <c:pt idx="138">
                  <c:v>33786</c:v>
                </c:pt>
                <c:pt idx="139">
                  <c:v>33817</c:v>
                </c:pt>
                <c:pt idx="140">
                  <c:v>33848</c:v>
                </c:pt>
                <c:pt idx="141">
                  <c:v>33878</c:v>
                </c:pt>
                <c:pt idx="142">
                  <c:v>33909</c:v>
                </c:pt>
                <c:pt idx="143">
                  <c:v>33939</c:v>
                </c:pt>
                <c:pt idx="144">
                  <c:v>33970</c:v>
                </c:pt>
                <c:pt idx="145">
                  <c:v>34001</c:v>
                </c:pt>
                <c:pt idx="146">
                  <c:v>34029</c:v>
                </c:pt>
                <c:pt idx="147">
                  <c:v>34060</c:v>
                </c:pt>
                <c:pt idx="148">
                  <c:v>34090</c:v>
                </c:pt>
                <c:pt idx="149">
                  <c:v>34121</c:v>
                </c:pt>
                <c:pt idx="150">
                  <c:v>34151</c:v>
                </c:pt>
                <c:pt idx="151">
                  <c:v>34182</c:v>
                </c:pt>
                <c:pt idx="152">
                  <c:v>34213</c:v>
                </c:pt>
                <c:pt idx="153">
                  <c:v>34243</c:v>
                </c:pt>
                <c:pt idx="154">
                  <c:v>34274</c:v>
                </c:pt>
                <c:pt idx="155">
                  <c:v>34304</c:v>
                </c:pt>
                <c:pt idx="156">
                  <c:v>34335</c:v>
                </c:pt>
                <c:pt idx="157">
                  <c:v>34366</c:v>
                </c:pt>
                <c:pt idx="158">
                  <c:v>34394</c:v>
                </c:pt>
                <c:pt idx="159">
                  <c:v>34425</c:v>
                </c:pt>
                <c:pt idx="160">
                  <c:v>34455</c:v>
                </c:pt>
                <c:pt idx="161">
                  <c:v>34486</c:v>
                </c:pt>
                <c:pt idx="162">
                  <c:v>34516</c:v>
                </c:pt>
                <c:pt idx="163">
                  <c:v>34547</c:v>
                </c:pt>
                <c:pt idx="164">
                  <c:v>34578</c:v>
                </c:pt>
                <c:pt idx="165">
                  <c:v>34608</c:v>
                </c:pt>
                <c:pt idx="166">
                  <c:v>34639</c:v>
                </c:pt>
                <c:pt idx="167">
                  <c:v>34669</c:v>
                </c:pt>
                <c:pt idx="168">
                  <c:v>34700</c:v>
                </c:pt>
                <c:pt idx="169">
                  <c:v>34731</c:v>
                </c:pt>
                <c:pt idx="170">
                  <c:v>34759</c:v>
                </c:pt>
                <c:pt idx="171">
                  <c:v>34790</c:v>
                </c:pt>
                <c:pt idx="172">
                  <c:v>34820</c:v>
                </c:pt>
                <c:pt idx="173">
                  <c:v>34851</c:v>
                </c:pt>
                <c:pt idx="174">
                  <c:v>34881</c:v>
                </c:pt>
                <c:pt idx="175">
                  <c:v>34912</c:v>
                </c:pt>
                <c:pt idx="176">
                  <c:v>34943</c:v>
                </c:pt>
                <c:pt idx="177">
                  <c:v>34973</c:v>
                </c:pt>
                <c:pt idx="178">
                  <c:v>35004</c:v>
                </c:pt>
                <c:pt idx="179">
                  <c:v>35034</c:v>
                </c:pt>
                <c:pt idx="180">
                  <c:v>35065</c:v>
                </c:pt>
                <c:pt idx="181">
                  <c:v>35096</c:v>
                </c:pt>
                <c:pt idx="182">
                  <c:v>35125</c:v>
                </c:pt>
                <c:pt idx="183">
                  <c:v>35156</c:v>
                </c:pt>
                <c:pt idx="184">
                  <c:v>35186</c:v>
                </c:pt>
                <c:pt idx="185">
                  <c:v>35217</c:v>
                </c:pt>
                <c:pt idx="186">
                  <c:v>35247</c:v>
                </c:pt>
                <c:pt idx="187">
                  <c:v>35278</c:v>
                </c:pt>
                <c:pt idx="188">
                  <c:v>35309</c:v>
                </c:pt>
                <c:pt idx="189">
                  <c:v>35339</c:v>
                </c:pt>
                <c:pt idx="190">
                  <c:v>35370</c:v>
                </c:pt>
                <c:pt idx="191">
                  <c:v>35400</c:v>
                </c:pt>
                <c:pt idx="192">
                  <c:v>35431</c:v>
                </c:pt>
                <c:pt idx="193">
                  <c:v>35462</c:v>
                </c:pt>
                <c:pt idx="194">
                  <c:v>35490</c:v>
                </c:pt>
                <c:pt idx="195">
                  <c:v>35521</c:v>
                </c:pt>
                <c:pt idx="196">
                  <c:v>35551</c:v>
                </c:pt>
                <c:pt idx="197">
                  <c:v>35582</c:v>
                </c:pt>
                <c:pt idx="198">
                  <c:v>35612</c:v>
                </c:pt>
                <c:pt idx="199">
                  <c:v>35643</c:v>
                </c:pt>
                <c:pt idx="200">
                  <c:v>35674</c:v>
                </c:pt>
                <c:pt idx="201">
                  <c:v>35704</c:v>
                </c:pt>
                <c:pt idx="202">
                  <c:v>35735</c:v>
                </c:pt>
                <c:pt idx="203">
                  <c:v>35765</c:v>
                </c:pt>
                <c:pt idx="204">
                  <c:v>35796</c:v>
                </c:pt>
                <c:pt idx="205">
                  <c:v>35827</c:v>
                </c:pt>
                <c:pt idx="206">
                  <c:v>35855</c:v>
                </c:pt>
                <c:pt idx="207">
                  <c:v>35886</c:v>
                </c:pt>
                <c:pt idx="208">
                  <c:v>35916</c:v>
                </c:pt>
                <c:pt idx="209">
                  <c:v>35947</c:v>
                </c:pt>
                <c:pt idx="210">
                  <c:v>35977</c:v>
                </c:pt>
                <c:pt idx="211">
                  <c:v>36008</c:v>
                </c:pt>
                <c:pt idx="212">
                  <c:v>36039</c:v>
                </c:pt>
                <c:pt idx="213">
                  <c:v>36069</c:v>
                </c:pt>
                <c:pt idx="214">
                  <c:v>36100</c:v>
                </c:pt>
                <c:pt idx="215">
                  <c:v>36130</c:v>
                </c:pt>
                <c:pt idx="216">
                  <c:v>36161</c:v>
                </c:pt>
                <c:pt idx="217">
                  <c:v>36192</c:v>
                </c:pt>
                <c:pt idx="218">
                  <c:v>36220</c:v>
                </c:pt>
                <c:pt idx="219">
                  <c:v>36251</c:v>
                </c:pt>
                <c:pt idx="220">
                  <c:v>36281</c:v>
                </c:pt>
                <c:pt idx="221">
                  <c:v>36312</c:v>
                </c:pt>
                <c:pt idx="222">
                  <c:v>36342</c:v>
                </c:pt>
                <c:pt idx="223">
                  <c:v>36373</c:v>
                </c:pt>
                <c:pt idx="224">
                  <c:v>36404</c:v>
                </c:pt>
                <c:pt idx="225">
                  <c:v>36434</c:v>
                </c:pt>
                <c:pt idx="226">
                  <c:v>36465</c:v>
                </c:pt>
                <c:pt idx="227">
                  <c:v>36495</c:v>
                </c:pt>
                <c:pt idx="228">
                  <c:v>36526</c:v>
                </c:pt>
                <c:pt idx="229">
                  <c:v>36557</c:v>
                </c:pt>
                <c:pt idx="230">
                  <c:v>36586</c:v>
                </c:pt>
                <c:pt idx="231">
                  <c:v>36617</c:v>
                </c:pt>
                <c:pt idx="232">
                  <c:v>36647</c:v>
                </c:pt>
                <c:pt idx="233">
                  <c:v>36678</c:v>
                </c:pt>
                <c:pt idx="234">
                  <c:v>36708</c:v>
                </c:pt>
                <c:pt idx="235">
                  <c:v>36739</c:v>
                </c:pt>
                <c:pt idx="236">
                  <c:v>36770</c:v>
                </c:pt>
                <c:pt idx="237">
                  <c:v>36800</c:v>
                </c:pt>
                <c:pt idx="238">
                  <c:v>36831</c:v>
                </c:pt>
                <c:pt idx="239">
                  <c:v>36861</c:v>
                </c:pt>
                <c:pt idx="240">
                  <c:v>36892</c:v>
                </c:pt>
                <c:pt idx="241">
                  <c:v>36923</c:v>
                </c:pt>
                <c:pt idx="242">
                  <c:v>36951</c:v>
                </c:pt>
                <c:pt idx="243">
                  <c:v>36982</c:v>
                </c:pt>
                <c:pt idx="244">
                  <c:v>37012</c:v>
                </c:pt>
                <c:pt idx="245">
                  <c:v>37043</c:v>
                </c:pt>
                <c:pt idx="246">
                  <c:v>37073</c:v>
                </c:pt>
                <c:pt idx="247">
                  <c:v>37104</c:v>
                </c:pt>
                <c:pt idx="248">
                  <c:v>37135</c:v>
                </c:pt>
                <c:pt idx="249">
                  <c:v>37165</c:v>
                </c:pt>
                <c:pt idx="250">
                  <c:v>37196</c:v>
                </c:pt>
                <c:pt idx="251">
                  <c:v>37226</c:v>
                </c:pt>
                <c:pt idx="252">
                  <c:v>37257</c:v>
                </c:pt>
                <c:pt idx="253">
                  <c:v>37288</c:v>
                </c:pt>
                <c:pt idx="254">
                  <c:v>37316</c:v>
                </c:pt>
                <c:pt idx="255">
                  <c:v>37347</c:v>
                </c:pt>
                <c:pt idx="256">
                  <c:v>37377</c:v>
                </c:pt>
                <c:pt idx="257">
                  <c:v>37408</c:v>
                </c:pt>
                <c:pt idx="258">
                  <c:v>37438</c:v>
                </c:pt>
                <c:pt idx="259">
                  <c:v>37469</c:v>
                </c:pt>
                <c:pt idx="260">
                  <c:v>37500</c:v>
                </c:pt>
                <c:pt idx="261">
                  <c:v>37530</c:v>
                </c:pt>
                <c:pt idx="262">
                  <c:v>37561</c:v>
                </c:pt>
                <c:pt idx="263">
                  <c:v>37591</c:v>
                </c:pt>
                <c:pt idx="264">
                  <c:v>37622</c:v>
                </c:pt>
                <c:pt idx="265">
                  <c:v>37653</c:v>
                </c:pt>
                <c:pt idx="266">
                  <c:v>37681</c:v>
                </c:pt>
                <c:pt idx="267">
                  <c:v>37712</c:v>
                </c:pt>
                <c:pt idx="268">
                  <c:v>37742</c:v>
                </c:pt>
                <c:pt idx="269">
                  <c:v>37773</c:v>
                </c:pt>
                <c:pt idx="270">
                  <c:v>37803</c:v>
                </c:pt>
                <c:pt idx="271">
                  <c:v>37834</c:v>
                </c:pt>
                <c:pt idx="272">
                  <c:v>37865</c:v>
                </c:pt>
                <c:pt idx="273">
                  <c:v>37895</c:v>
                </c:pt>
                <c:pt idx="274">
                  <c:v>37926</c:v>
                </c:pt>
                <c:pt idx="275">
                  <c:v>37956</c:v>
                </c:pt>
                <c:pt idx="276">
                  <c:v>37987</c:v>
                </c:pt>
                <c:pt idx="277">
                  <c:v>38018</c:v>
                </c:pt>
                <c:pt idx="278">
                  <c:v>38047</c:v>
                </c:pt>
                <c:pt idx="279">
                  <c:v>38078</c:v>
                </c:pt>
                <c:pt idx="280">
                  <c:v>38108</c:v>
                </c:pt>
                <c:pt idx="281">
                  <c:v>38139</c:v>
                </c:pt>
                <c:pt idx="282">
                  <c:v>38169</c:v>
                </c:pt>
                <c:pt idx="283">
                  <c:v>38200</c:v>
                </c:pt>
                <c:pt idx="284">
                  <c:v>38231</c:v>
                </c:pt>
                <c:pt idx="285">
                  <c:v>38261</c:v>
                </c:pt>
                <c:pt idx="286">
                  <c:v>38292</c:v>
                </c:pt>
                <c:pt idx="287">
                  <c:v>38322</c:v>
                </c:pt>
                <c:pt idx="288">
                  <c:v>38353</c:v>
                </c:pt>
                <c:pt idx="289">
                  <c:v>38384</c:v>
                </c:pt>
                <c:pt idx="290">
                  <c:v>38412</c:v>
                </c:pt>
                <c:pt idx="291">
                  <c:v>38443</c:v>
                </c:pt>
                <c:pt idx="292">
                  <c:v>38473</c:v>
                </c:pt>
                <c:pt idx="293">
                  <c:v>38504</c:v>
                </c:pt>
                <c:pt idx="294">
                  <c:v>38534</c:v>
                </c:pt>
                <c:pt idx="295">
                  <c:v>38565</c:v>
                </c:pt>
                <c:pt idx="296">
                  <c:v>38596</c:v>
                </c:pt>
                <c:pt idx="297">
                  <c:v>38626</c:v>
                </c:pt>
                <c:pt idx="298">
                  <c:v>38657</c:v>
                </c:pt>
                <c:pt idx="299">
                  <c:v>38687</c:v>
                </c:pt>
                <c:pt idx="300">
                  <c:v>38718</c:v>
                </c:pt>
                <c:pt idx="301">
                  <c:v>38749</c:v>
                </c:pt>
                <c:pt idx="302">
                  <c:v>38777</c:v>
                </c:pt>
                <c:pt idx="303">
                  <c:v>38808</c:v>
                </c:pt>
                <c:pt idx="304">
                  <c:v>38838</c:v>
                </c:pt>
                <c:pt idx="305">
                  <c:v>38869</c:v>
                </c:pt>
                <c:pt idx="306">
                  <c:v>38899</c:v>
                </c:pt>
                <c:pt idx="307">
                  <c:v>38930</c:v>
                </c:pt>
                <c:pt idx="308">
                  <c:v>38961</c:v>
                </c:pt>
                <c:pt idx="309">
                  <c:v>38991</c:v>
                </c:pt>
                <c:pt idx="310">
                  <c:v>39022</c:v>
                </c:pt>
                <c:pt idx="311">
                  <c:v>39052</c:v>
                </c:pt>
                <c:pt idx="312">
                  <c:v>39083</c:v>
                </c:pt>
                <c:pt idx="313">
                  <c:v>39114</c:v>
                </c:pt>
                <c:pt idx="314">
                  <c:v>39142</c:v>
                </c:pt>
                <c:pt idx="315">
                  <c:v>39173</c:v>
                </c:pt>
                <c:pt idx="316">
                  <c:v>39203</c:v>
                </c:pt>
                <c:pt idx="317">
                  <c:v>39234</c:v>
                </c:pt>
                <c:pt idx="318">
                  <c:v>39264</c:v>
                </c:pt>
                <c:pt idx="319">
                  <c:v>39295</c:v>
                </c:pt>
                <c:pt idx="320">
                  <c:v>39326</c:v>
                </c:pt>
                <c:pt idx="321">
                  <c:v>39356</c:v>
                </c:pt>
                <c:pt idx="322">
                  <c:v>39387</c:v>
                </c:pt>
                <c:pt idx="323">
                  <c:v>39417</c:v>
                </c:pt>
                <c:pt idx="324">
                  <c:v>39448</c:v>
                </c:pt>
                <c:pt idx="325">
                  <c:v>39479</c:v>
                </c:pt>
                <c:pt idx="326">
                  <c:v>39508</c:v>
                </c:pt>
                <c:pt idx="327">
                  <c:v>39539</c:v>
                </c:pt>
                <c:pt idx="328">
                  <c:v>39569</c:v>
                </c:pt>
                <c:pt idx="329">
                  <c:v>39600</c:v>
                </c:pt>
                <c:pt idx="330">
                  <c:v>39630</c:v>
                </c:pt>
                <c:pt idx="331">
                  <c:v>39661</c:v>
                </c:pt>
                <c:pt idx="332">
                  <c:v>39692</c:v>
                </c:pt>
                <c:pt idx="333">
                  <c:v>39722</c:v>
                </c:pt>
                <c:pt idx="334">
                  <c:v>39753</c:v>
                </c:pt>
                <c:pt idx="335">
                  <c:v>39783</c:v>
                </c:pt>
                <c:pt idx="336">
                  <c:v>39814</c:v>
                </c:pt>
                <c:pt idx="337">
                  <c:v>39845</c:v>
                </c:pt>
              </c:strCache>
            </c:strRef>
          </c:cat>
          <c:val>
            <c:numRef>
              <c:f>'Empalme 1980-2008'!$M$26:$M$363</c:f>
              <c:numCache>
                <c:ptCount val="338"/>
                <c:pt idx="0">
                  <c:v>-3.9960840156639366</c:v>
                </c:pt>
                <c:pt idx="1">
                  <c:v>-4.163358913292747</c:v>
                </c:pt>
                <c:pt idx="2">
                  <c:v>-3.766428508423736</c:v>
                </c:pt>
                <c:pt idx="3">
                  <c:v>-3.8750774130761556</c:v>
                </c:pt>
                <c:pt idx="4">
                  <c:v>-5.039134640752774</c:v>
                </c:pt>
                <c:pt idx="5">
                  <c:v>-5.248302019934692</c:v>
                </c:pt>
                <c:pt idx="6">
                  <c:v>-5.1924957766515405</c:v>
                </c:pt>
                <c:pt idx="7">
                  <c:v>-5.104677060133611</c:v>
                </c:pt>
                <c:pt idx="8">
                  <c:v>-5.021892592261601</c:v>
                </c:pt>
                <c:pt idx="9">
                  <c:v>-4.5214904834241505</c:v>
                </c:pt>
                <c:pt idx="10">
                  <c:v>-4.350952894642191</c:v>
                </c:pt>
                <c:pt idx="11">
                  <c:v>-4.115979145705628</c:v>
                </c:pt>
                <c:pt idx="12">
                  <c:v>-4.690831556503172</c:v>
                </c:pt>
                <c:pt idx="13">
                  <c:v>-4.75839852738148</c:v>
                </c:pt>
                <c:pt idx="14">
                  <c:v>-5.252062328139306</c:v>
                </c:pt>
                <c:pt idx="15">
                  <c:v>-5.476300046019322</c:v>
                </c:pt>
                <c:pt idx="16">
                  <c:v>-5.000926097425462</c:v>
                </c:pt>
                <c:pt idx="17">
                  <c:v>-5.129398622230507</c:v>
                </c:pt>
                <c:pt idx="18">
                  <c:v>-5.054862609021848</c:v>
                </c:pt>
                <c:pt idx="19">
                  <c:v>-4.956815621479538</c:v>
                </c:pt>
                <c:pt idx="20">
                  <c:v>-4.864051180731977</c:v>
                </c:pt>
                <c:pt idx="21">
                  <c:v>-5.362657931679937</c:v>
                </c:pt>
                <c:pt idx="22">
                  <c:v>-5.065789473684212</c:v>
                </c:pt>
                <c:pt idx="23">
                  <c:v>-5.570924353715567</c:v>
                </c:pt>
                <c:pt idx="24">
                  <c:v>-6.779496157961306</c:v>
                </c:pt>
                <c:pt idx="25">
                  <c:v>-6.94820255121763</c:v>
                </c:pt>
                <c:pt idx="26">
                  <c:v>-6.955596401276964</c:v>
                </c:pt>
                <c:pt idx="27">
                  <c:v>-7.000973709834469</c:v>
                </c:pt>
                <c:pt idx="28">
                  <c:v>-7.330863716123992</c:v>
                </c:pt>
                <c:pt idx="29">
                  <c:v>-7.2809341575900355</c:v>
                </c:pt>
                <c:pt idx="30">
                  <c:v>-7.3291189253259725</c:v>
                </c:pt>
                <c:pt idx="31">
                  <c:v>-6.9932832872382615</c:v>
                </c:pt>
                <c:pt idx="32">
                  <c:v>-6.665348101265833</c:v>
                </c:pt>
                <c:pt idx="33">
                  <c:v>-6.220332278481012</c:v>
                </c:pt>
                <c:pt idx="34">
                  <c:v>-6.009306009306014</c:v>
                </c:pt>
                <c:pt idx="35">
                  <c:v>-5.111627437114841</c:v>
                </c:pt>
                <c:pt idx="36">
                  <c:v>-3.8710350584307163</c:v>
                </c:pt>
                <c:pt idx="37">
                  <c:v>-3.260982448852412</c:v>
                </c:pt>
                <c:pt idx="38">
                  <c:v>-2.453732584736956</c:v>
                </c:pt>
                <c:pt idx="39">
                  <c:v>-2.2406030782116892</c:v>
                </c:pt>
                <c:pt idx="40">
                  <c:v>-1.4201556911424218</c:v>
                </c:pt>
                <c:pt idx="41">
                  <c:v>-0.9418986136098817</c:v>
                </c:pt>
                <c:pt idx="42">
                  <c:v>0.2344915796206104</c:v>
                </c:pt>
                <c:pt idx="43">
                  <c:v>0.11682242990658231</c:v>
                </c:pt>
                <c:pt idx="44">
                  <c:v>0.3602458147913046</c:v>
                </c:pt>
                <c:pt idx="45">
                  <c:v>0.5905304228620123</c:v>
                </c:pt>
                <c:pt idx="46">
                  <c:v>0.6003791868548936</c:v>
                </c:pt>
                <c:pt idx="47">
                  <c:v>-0.4790801660810917</c:v>
                </c:pt>
                <c:pt idx="48">
                  <c:v>-0.9660262672310682</c:v>
                </c:pt>
                <c:pt idx="49">
                  <c:v>-0.7300053676865037</c:v>
                </c:pt>
                <c:pt idx="50">
                  <c:v>-1.3216798124067064</c:v>
                </c:pt>
                <c:pt idx="51">
                  <c:v>-0.48195351826066934</c:v>
                </c:pt>
                <c:pt idx="52">
                  <c:v>-0.725642940988136</c:v>
                </c:pt>
                <c:pt idx="53">
                  <c:v>-1.0897435897435859</c:v>
                </c:pt>
                <c:pt idx="54">
                  <c:v>-1.7864738409187564</c:v>
                </c:pt>
                <c:pt idx="55">
                  <c:v>-1.548742972313566</c:v>
                </c:pt>
                <c:pt idx="56">
                  <c:v>-1.7842060810810745</c:v>
                </c:pt>
                <c:pt idx="57">
                  <c:v>-2.348254534018246</c:v>
                </c:pt>
                <c:pt idx="58">
                  <c:v>-2.5965867448434876</c:v>
                </c:pt>
                <c:pt idx="59">
                  <c:v>-2.2785622593068267</c:v>
                </c:pt>
                <c:pt idx="60">
                  <c:v>-2.2249013590530664</c:v>
                </c:pt>
                <c:pt idx="61">
                  <c:v>-1.8168054504163589</c:v>
                </c:pt>
                <c:pt idx="62">
                  <c:v>-1.5770144739684744</c:v>
                </c:pt>
                <c:pt idx="63">
                  <c:v>-1.0869565217391464</c:v>
                </c:pt>
                <c:pt idx="64">
                  <c:v>-0.7201977856605368</c:v>
                </c:pt>
                <c:pt idx="65">
                  <c:v>0.12961762799741372</c:v>
                </c:pt>
                <c:pt idx="66">
                  <c:v>0.725422260718922</c:v>
                </c:pt>
                <c:pt idx="67">
                  <c:v>0.4848615450921301</c:v>
                </c:pt>
                <c:pt idx="68">
                  <c:v>0.7309470063420198</c:v>
                </c:pt>
                <c:pt idx="69">
                  <c:v>1.6854535695115302</c:v>
                </c:pt>
                <c:pt idx="70">
                  <c:v>1.9348597226701125</c:v>
                </c:pt>
                <c:pt idx="71">
                  <c:v>1.839080459770126</c:v>
                </c:pt>
                <c:pt idx="72">
                  <c:v>2.5221387736800827</c:v>
                </c:pt>
                <c:pt idx="73">
                  <c:v>2.5994052208392793</c:v>
                </c:pt>
                <c:pt idx="74">
                  <c:v>3.2045654082528463</c:v>
                </c:pt>
                <c:pt idx="75">
                  <c:v>2.8070938962027947</c:v>
                </c:pt>
                <c:pt idx="76">
                  <c:v>2.6743178865309414</c:v>
                </c:pt>
                <c:pt idx="77">
                  <c:v>2.9018338727076154</c:v>
                </c:pt>
                <c:pt idx="78">
                  <c:v>2.9022895840051355</c:v>
                </c:pt>
                <c:pt idx="79">
                  <c:v>3.248981342483348</c:v>
                </c:pt>
                <c:pt idx="80">
                  <c:v>3.713584462704067</c:v>
                </c:pt>
                <c:pt idx="81">
                  <c:v>3.082770270270263</c:v>
                </c:pt>
                <c:pt idx="82">
                  <c:v>3.3217336285985333</c:v>
                </c:pt>
                <c:pt idx="83">
                  <c:v>3.3860045146726803</c:v>
                </c:pt>
                <c:pt idx="84">
                  <c:v>3.936146949486097</c:v>
                </c:pt>
                <c:pt idx="85">
                  <c:v>4.8201825013419075</c:v>
                </c:pt>
                <c:pt idx="86">
                  <c:v>4.423649510846417</c:v>
                </c:pt>
                <c:pt idx="87">
                  <c:v>3.9263414117896023</c:v>
                </c:pt>
                <c:pt idx="88">
                  <c:v>4.028261098808383</c:v>
                </c:pt>
                <c:pt idx="89">
                  <c:v>3.417549009330134</c:v>
                </c:pt>
                <c:pt idx="90">
                  <c:v>3.165151989971804</c:v>
                </c:pt>
                <c:pt idx="91">
                  <c:v>2.804029494236149</c:v>
                </c:pt>
                <c:pt idx="92">
                  <c:v>2.541413725691921</c:v>
                </c:pt>
                <c:pt idx="93">
                  <c:v>1.9561655059401772</c:v>
                </c:pt>
                <c:pt idx="94">
                  <c:v>1.4901000204123216</c:v>
                </c:pt>
                <c:pt idx="95">
                  <c:v>0.8213765855687116</c:v>
                </c:pt>
                <c:pt idx="96">
                  <c:v>0.47338523038080726</c:v>
                </c:pt>
                <c:pt idx="97">
                  <c:v>-0.3482179434657895</c:v>
                </c:pt>
                <c:pt idx="98">
                  <c:v>-0.5702647657841009</c:v>
                </c:pt>
                <c:pt idx="99">
                  <c:v>0.9164969450101701</c:v>
                </c:pt>
                <c:pt idx="100">
                  <c:v>0.6893056259503094</c:v>
                </c:pt>
                <c:pt idx="101">
                  <c:v>0.9123162696401232</c:v>
                </c:pt>
                <c:pt idx="102">
                  <c:v>0.6885378695828059</c:v>
                </c:pt>
                <c:pt idx="103">
                  <c:v>1.1314274169107907</c:v>
                </c:pt>
                <c:pt idx="104">
                  <c:v>0.6823198876178882</c:v>
                </c:pt>
                <c:pt idx="105">
                  <c:v>1.0145655449522728</c:v>
                </c:pt>
                <c:pt idx="106">
                  <c:v>1.4682220434432791</c:v>
                </c:pt>
                <c:pt idx="107">
                  <c:v>1.3818706816541182</c:v>
                </c:pt>
                <c:pt idx="108">
                  <c:v>-1.529397970181301</c:v>
                </c:pt>
                <c:pt idx="109">
                  <c:v>-0.5065606868958294</c:v>
                </c:pt>
                <c:pt idx="110">
                  <c:v>0.292716696926143</c:v>
                </c:pt>
                <c:pt idx="111">
                  <c:v>-0.1753459970014415</c:v>
                </c:pt>
                <c:pt idx="112">
                  <c:v>1.4221855641213255</c:v>
                </c:pt>
                <c:pt idx="113">
                  <c:v>1.9282767241718846</c:v>
                </c:pt>
                <c:pt idx="114">
                  <c:v>2.3204390280687326</c:v>
                </c:pt>
                <c:pt idx="115">
                  <c:v>3.280175664590712</c:v>
                </c:pt>
                <c:pt idx="116">
                  <c:v>3.34472002903321</c:v>
                </c:pt>
                <c:pt idx="117">
                  <c:v>2.952590172103564</c:v>
                </c:pt>
                <c:pt idx="118">
                  <c:v>2.9326553035949887</c:v>
                </c:pt>
                <c:pt idx="119">
                  <c:v>5.016943770190063</c:v>
                </c:pt>
                <c:pt idx="120">
                  <c:v>3.9409179190533106</c:v>
                </c:pt>
                <c:pt idx="121">
                  <c:v>4.864353812954225</c:v>
                </c:pt>
                <c:pt idx="122">
                  <c:v>3.679321443339978</c:v>
                </c:pt>
                <c:pt idx="123">
                  <c:v>4.479984057348307</c:v>
                </c:pt>
                <c:pt idx="124">
                  <c:v>3.743366673882531</c:v>
                </c:pt>
                <c:pt idx="125">
                  <c:v>4.090091072151147</c:v>
                </c:pt>
                <c:pt idx="126">
                  <c:v>3.687322999717213</c:v>
                </c:pt>
                <c:pt idx="127">
                  <c:v>2.9777792332457143</c:v>
                </c:pt>
                <c:pt idx="128">
                  <c:v>2.738741739486761</c:v>
                </c:pt>
                <c:pt idx="129">
                  <c:v>2.336848875344111</c:v>
                </c:pt>
                <c:pt idx="130">
                  <c:v>2.305102259310998</c:v>
                </c:pt>
                <c:pt idx="131">
                  <c:v>2.643751291757268</c:v>
                </c:pt>
                <c:pt idx="132">
                  <c:v>0.8019133342445528</c:v>
                </c:pt>
                <c:pt idx="133">
                  <c:v>2.0907729682533738</c:v>
                </c:pt>
                <c:pt idx="134">
                  <c:v>1.9248724941737905</c:v>
                </c:pt>
                <c:pt idx="135">
                  <c:v>0.2830054953639749</c:v>
                </c:pt>
                <c:pt idx="136">
                  <c:v>-0.8116329151573898</c:v>
                </c:pt>
                <c:pt idx="137">
                  <c:v>-0.7551334119444086</c:v>
                </c:pt>
                <c:pt idx="138">
                  <c:v>-0.24108806025930907</c:v>
                </c:pt>
                <c:pt idx="139">
                  <c:v>-0.11635560197217343</c:v>
                </c:pt>
                <c:pt idx="140">
                  <c:v>0.3560494832520744</c:v>
                </c:pt>
                <c:pt idx="141">
                  <c:v>1.1674367729278101</c:v>
                </c:pt>
                <c:pt idx="142">
                  <c:v>1.2896155808435505</c:v>
                </c:pt>
                <c:pt idx="143">
                  <c:v>0.9169426637371636</c:v>
                </c:pt>
                <c:pt idx="144">
                  <c:v>3.0816496246155456</c:v>
                </c:pt>
                <c:pt idx="145">
                  <c:v>0.7216901400867837</c:v>
                </c:pt>
                <c:pt idx="146">
                  <c:v>0.07662444004479241</c:v>
                </c:pt>
                <c:pt idx="147">
                  <c:v>0.794445625297846</c:v>
                </c:pt>
                <c:pt idx="148">
                  <c:v>1.956582443002497</c:v>
                </c:pt>
                <c:pt idx="149">
                  <c:v>1.1698018863210757</c:v>
                </c:pt>
                <c:pt idx="150">
                  <c:v>0.36485771420842195</c:v>
                </c:pt>
                <c:pt idx="151">
                  <c:v>0.4824094927663447</c:v>
                </c:pt>
                <c:pt idx="152">
                  <c:v>0.452313351768896</c:v>
                </c:pt>
                <c:pt idx="153">
                  <c:v>-0.001158494485153927</c:v>
                </c:pt>
                <c:pt idx="154">
                  <c:v>-0.48349836359943277</c:v>
                </c:pt>
                <c:pt idx="155">
                  <c:v>-0.7285401122715585</c:v>
                </c:pt>
                <c:pt idx="156">
                  <c:v>1.3282731710425821</c:v>
                </c:pt>
                <c:pt idx="157">
                  <c:v>-1.3954597804168856</c:v>
                </c:pt>
                <c:pt idx="158">
                  <c:v>-0.4275967201631592</c:v>
                </c:pt>
                <c:pt idx="159">
                  <c:v>-1.2999222828388501</c:v>
                </c:pt>
                <c:pt idx="160">
                  <c:v>-2.841436707461642</c:v>
                </c:pt>
                <c:pt idx="161">
                  <c:v>-2.13656312695083</c:v>
                </c:pt>
                <c:pt idx="162">
                  <c:v>-1.827611374124416</c:v>
                </c:pt>
                <c:pt idx="163">
                  <c:v>-2.0345550076977026</c:v>
                </c:pt>
                <c:pt idx="164">
                  <c:v>-2.056646860384459</c:v>
                </c:pt>
                <c:pt idx="165">
                  <c:v>-2.092407718435474</c:v>
                </c:pt>
                <c:pt idx="166">
                  <c:v>-1.0186137218156976</c:v>
                </c:pt>
                <c:pt idx="167">
                  <c:v>-1.2172579300574804</c:v>
                </c:pt>
                <c:pt idx="168">
                  <c:v>-3.0506515092710074</c:v>
                </c:pt>
                <c:pt idx="169">
                  <c:v>0.0351190927348366</c:v>
                </c:pt>
                <c:pt idx="170">
                  <c:v>-0.3915961030727444</c:v>
                </c:pt>
                <c:pt idx="171">
                  <c:v>0.13704567301289217</c:v>
                </c:pt>
                <c:pt idx="172">
                  <c:v>1.8566139157458306</c:v>
                </c:pt>
                <c:pt idx="173">
                  <c:v>1.633487785569554</c:v>
                </c:pt>
                <c:pt idx="174">
                  <c:v>1.1551220088872105</c:v>
                </c:pt>
                <c:pt idx="175">
                  <c:v>0.5103733601559135</c:v>
                </c:pt>
                <c:pt idx="176">
                  <c:v>0.5486798479721999</c:v>
                </c:pt>
                <c:pt idx="177">
                  <c:v>0.885626607593859</c:v>
                </c:pt>
                <c:pt idx="178">
                  <c:v>-0.005927618961099057</c:v>
                </c:pt>
                <c:pt idx="179">
                  <c:v>0.9062305146343208</c:v>
                </c:pt>
                <c:pt idx="180">
                  <c:v>1.720878324286934</c:v>
                </c:pt>
                <c:pt idx="181">
                  <c:v>1.1723704351893627</c:v>
                </c:pt>
                <c:pt idx="182">
                  <c:v>1.3818326685691051</c:v>
                </c:pt>
                <c:pt idx="183">
                  <c:v>0.8290119859659884</c:v>
                </c:pt>
                <c:pt idx="184">
                  <c:v>0.424686963633647</c:v>
                </c:pt>
                <c:pt idx="185">
                  <c:v>0.521388598179473</c:v>
                </c:pt>
                <c:pt idx="186">
                  <c:v>0.5535218310651624</c:v>
                </c:pt>
                <c:pt idx="187">
                  <c:v>1.1672013577439522</c:v>
                </c:pt>
                <c:pt idx="188">
                  <c:v>-0.18229091526346108</c:v>
                </c:pt>
                <c:pt idx="189">
                  <c:v>-0.8819956484253932</c:v>
                </c:pt>
                <c:pt idx="190">
                  <c:v>-1.1333490193587759</c:v>
                </c:pt>
                <c:pt idx="191">
                  <c:v>-1.1684152255162061</c:v>
                </c:pt>
                <c:pt idx="192">
                  <c:v>-3.16996322879598</c:v>
                </c:pt>
                <c:pt idx="193">
                  <c:v>-2.568284205993765</c:v>
                </c:pt>
                <c:pt idx="194">
                  <c:v>-3.1295757963682447</c:v>
                </c:pt>
                <c:pt idx="195">
                  <c:v>-3.6547347079412207</c:v>
                </c:pt>
                <c:pt idx="196">
                  <c:v>-3.9630605795827334</c:v>
                </c:pt>
                <c:pt idx="197">
                  <c:v>-3.3239637114611753</c:v>
                </c:pt>
                <c:pt idx="198">
                  <c:v>-3.9086265111462626</c:v>
                </c:pt>
                <c:pt idx="199">
                  <c:v>-0.30856435143744587</c:v>
                </c:pt>
                <c:pt idx="200">
                  <c:v>-2.0404079133638175</c:v>
                </c:pt>
                <c:pt idx="201">
                  <c:v>-2.0202116215417343</c:v>
                </c:pt>
                <c:pt idx="202">
                  <c:v>-1.7081378330804475</c:v>
                </c:pt>
                <c:pt idx="203">
                  <c:v>-2.2474810418319224</c:v>
                </c:pt>
                <c:pt idx="204">
                  <c:v>-1.1077229048112036</c:v>
                </c:pt>
                <c:pt idx="205">
                  <c:v>-3.668867123734254</c:v>
                </c:pt>
                <c:pt idx="206">
                  <c:v>-4.272501434714604</c:v>
                </c:pt>
                <c:pt idx="207">
                  <c:v>-2.951616535671553</c:v>
                </c:pt>
                <c:pt idx="208">
                  <c:v>-3.3794192334539175</c:v>
                </c:pt>
                <c:pt idx="209">
                  <c:v>-4.148339855231997</c:v>
                </c:pt>
                <c:pt idx="210">
                  <c:v>-3.336823002172884</c:v>
                </c:pt>
                <c:pt idx="211">
                  <c:v>-7.257465752276204</c:v>
                </c:pt>
                <c:pt idx="212">
                  <c:v>-4.751182666190578</c:v>
                </c:pt>
                <c:pt idx="213">
                  <c:v>-4.475156470800778</c:v>
                </c:pt>
                <c:pt idx="214">
                  <c:v>-4.86000612389036</c:v>
                </c:pt>
                <c:pt idx="215">
                  <c:v>-5.174447935465166</c:v>
                </c:pt>
                <c:pt idx="216">
                  <c:v>-5.853624363348564</c:v>
                </c:pt>
                <c:pt idx="217">
                  <c:v>-6.664093910557356</c:v>
                </c:pt>
                <c:pt idx="218">
                  <c:v>-6.797738737314518</c:v>
                </c:pt>
                <c:pt idx="219">
                  <c:v>-7.823160343101754</c:v>
                </c:pt>
                <c:pt idx="220">
                  <c:v>-7.385072100412938</c:v>
                </c:pt>
                <c:pt idx="221">
                  <c:v>-8.01688731986654</c:v>
                </c:pt>
                <c:pt idx="222">
                  <c:v>-8.668701786722332</c:v>
                </c:pt>
                <c:pt idx="223">
                  <c:v>-8.209372174404638</c:v>
                </c:pt>
                <c:pt idx="224">
                  <c:v>-7.519286471778875</c:v>
                </c:pt>
                <c:pt idx="225">
                  <c:v>-8.695044808328422</c:v>
                </c:pt>
                <c:pt idx="226">
                  <c:v>-8.039690300742585</c:v>
                </c:pt>
                <c:pt idx="227">
                  <c:v>-7.995997079836936</c:v>
                </c:pt>
                <c:pt idx="228">
                  <c:v>-7.425967387118448</c:v>
                </c:pt>
                <c:pt idx="229">
                  <c:v>-5.514170616005076</c:v>
                </c:pt>
                <c:pt idx="230">
                  <c:v>-5.0740473260984515</c:v>
                </c:pt>
                <c:pt idx="231">
                  <c:v>-4.869173428402762</c:v>
                </c:pt>
                <c:pt idx="232">
                  <c:v>-5.009146843685464</c:v>
                </c:pt>
                <c:pt idx="233">
                  <c:v>-4.9921581144301115</c:v>
                </c:pt>
                <c:pt idx="234">
                  <c:v>-3.5543657256890793</c:v>
                </c:pt>
                <c:pt idx="235">
                  <c:v>-3.155245611586577</c:v>
                </c:pt>
                <c:pt idx="236">
                  <c:v>-4.269377134755803</c:v>
                </c:pt>
                <c:pt idx="237">
                  <c:v>-2.887085634771247</c:v>
                </c:pt>
                <c:pt idx="238">
                  <c:v>-3.6096965007621495</c:v>
                </c:pt>
                <c:pt idx="239">
                  <c:v>-2.799199973847566</c:v>
                </c:pt>
                <c:pt idx="240">
                  <c:v>-2.7073214743155716</c:v>
                </c:pt>
                <c:pt idx="241">
                  <c:v>-3.1803384276940516</c:v>
                </c:pt>
                <c:pt idx="242">
                  <c:v>-3.0406534722967615</c:v>
                </c:pt>
                <c:pt idx="243">
                  <c:v>-2.7816233343000984</c:v>
                </c:pt>
                <c:pt idx="244">
                  <c:v>-2.994350004636903</c:v>
                </c:pt>
                <c:pt idx="245">
                  <c:v>-2.9213949132586126</c:v>
                </c:pt>
                <c:pt idx="246">
                  <c:v>-3.583290469842648</c:v>
                </c:pt>
                <c:pt idx="247">
                  <c:v>-4.614626150454693</c:v>
                </c:pt>
                <c:pt idx="248">
                  <c:v>-5.103593205913892</c:v>
                </c:pt>
                <c:pt idx="249">
                  <c:v>-5.692707490260029</c:v>
                </c:pt>
                <c:pt idx="250">
                  <c:v>-5.333014719826579</c:v>
                </c:pt>
                <c:pt idx="251">
                  <c:v>-5.8956680644698505</c:v>
                </c:pt>
                <c:pt idx="252">
                  <c:v>-3.0648470269841077</c:v>
                </c:pt>
                <c:pt idx="253">
                  <c:v>-3.0944259196725388</c:v>
                </c:pt>
                <c:pt idx="254">
                  <c:v>-3.046577104500714</c:v>
                </c:pt>
                <c:pt idx="255">
                  <c:v>-3.66793769671373</c:v>
                </c:pt>
                <c:pt idx="256">
                  <c:v>-4.161384534992174</c:v>
                </c:pt>
                <c:pt idx="257">
                  <c:v>-4.768931956142364</c:v>
                </c:pt>
                <c:pt idx="258">
                  <c:v>-4.4992329243997435</c:v>
                </c:pt>
                <c:pt idx="259">
                  <c:v>-4.359174602371452</c:v>
                </c:pt>
                <c:pt idx="260">
                  <c:v>-4.10846095389612</c:v>
                </c:pt>
                <c:pt idx="261">
                  <c:v>-3.9061868553010637</c:v>
                </c:pt>
                <c:pt idx="262">
                  <c:v>-4.381540524506667</c:v>
                </c:pt>
                <c:pt idx="263">
                  <c:v>-3.566572729234607</c:v>
                </c:pt>
                <c:pt idx="264">
                  <c:v>-3.8597254244512325</c:v>
                </c:pt>
                <c:pt idx="265">
                  <c:v>-3.4305734871252658</c:v>
                </c:pt>
                <c:pt idx="266">
                  <c:v>-2.95628704740174</c:v>
                </c:pt>
                <c:pt idx="267">
                  <c:v>-3.0579988080756015</c:v>
                </c:pt>
                <c:pt idx="268">
                  <c:v>-2.808305859757587</c:v>
                </c:pt>
                <c:pt idx="269">
                  <c:v>-2.7134842670397896</c:v>
                </c:pt>
                <c:pt idx="270">
                  <c:v>-3.198268108710267</c:v>
                </c:pt>
                <c:pt idx="271">
                  <c:v>-3.1849884256015426</c:v>
                </c:pt>
                <c:pt idx="272">
                  <c:v>-2.9261779516508657</c:v>
                </c:pt>
                <c:pt idx="273">
                  <c:v>-2.3871582826261895</c:v>
                </c:pt>
                <c:pt idx="274">
                  <c:v>-1.970624270764676</c:v>
                </c:pt>
                <c:pt idx="275">
                  <c:v>-2.2941750293873575</c:v>
                </c:pt>
                <c:pt idx="276">
                  <c:v>-2.5990348724273082</c:v>
                </c:pt>
                <c:pt idx="277">
                  <c:v>-3.408821475181212</c:v>
                </c:pt>
                <c:pt idx="278">
                  <c:v>-3.813910599444814</c:v>
                </c:pt>
                <c:pt idx="279">
                  <c:v>-3.735133195445206</c:v>
                </c:pt>
                <c:pt idx="280">
                  <c:v>-3.820060945133774</c:v>
                </c:pt>
                <c:pt idx="281">
                  <c:v>-3.499080985328362</c:v>
                </c:pt>
                <c:pt idx="282">
                  <c:v>-2.654725936640312</c:v>
                </c:pt>
                <c:pt idx="283">
                  <c:v>-3.640536671191019</c:v>
                </c:pt>
                <c:pt idx="284">
                  <c:v>-3.1108418663638004</c:v>
                </c:pt>
                <c:pt idx="285">
                  <c:v>-2.870947546016811</c:v>
                </c:pt>
                <c:pt idx="286">
                  <c:v>-2.4912787490951604</c:v>
                </c:pt>
                <c:pt idx="287">
                  <c:v>-3.5425439949468895</c:v>
                </c:pt>
                <c:pt idx="288">
                  <c:v>-1.4631682311254446</c:v>
                </c:pt>
                <c:pt idx="289">
                  <c:v>-0.73730666322529</c:v>
                </c:pt>
                <c:pt idx="290">
                  <c:v>-0.9678842207892946</c:v>
                </c:pt>
                <c:pt idx="291">
                  <c:v>-0.021159451495167403</c:v>
                </c:pt>
                <c:pt idx="292">
                  <c:v>0.3394644601200536</c:v>
                </c:pt>
                <c:pt idx="293">
                  <c:v>0.42208385136253135</c:v>
                </c:pt>
                <c:pt idx="294">
                  <c:v>0.2825518588236209</c:v>
                </c:pt>
                <c:pt idx="295">
                  <c:v>1.0804871301082875</c:v>
                </c:pt>
                <c:pt idx="296">
                  <c:v>0.39571119417778355</c:v>
                </c:pt>
                <c:pt idx="297">
                  <c:v>0.34718721226802973</c:v>
                </c:pt>
                <c:pt idx="298">
                  <c:v>0.14531213051960368</c:v>
                </c:pt>
                <c:pt idx="299">
                  <c:v>0.93566766971378</c:v>
                </c:pt>
                <c:pt idx="300">
                  <c:v>-0.012629455479040708</c:v>
                </c:pt>
                <c:pt idx="301">
                  <c:v>-0.2350285610040026</c:v>
                </c:pt>
                <c:pt idx="302">
                  <c:v>0.493354653115996</c:v>
                </c:pt>
                <c:pt idx="303">
                  <c:v>-0.7425614027457006</c:v>
                </c:pt>
                <c:pt idx="304">
                  <c:v>-0.446533683266781</c:v>
                </c:pt>
                <c:pt idx="305">
                  <c:v>0.11199353200690432</c:v>
                </c:pt>
                <c:pt idx="306">
                  <c:v>-0.26316290731775993</c:v>
                </c:pt>
                <c:pt idx="307">
                  <c:v>0.6665153427663828</c:v>
                </c:pt>
                <c:pt idx="308">
                  <c:v>1.4712864812452375</c:v>
                </c:pt>
                <c:pt idx="309">
                  <c:v>1.305037379772589</c:v>
                </c:pt>
                <c:pt idx="310">
                  <c:v>2.084583997009948</c:v>
                </c:pt>
                <c:pt idx="311">
                  <c:v>1.8097269891391932</c:v>
                </c:pt>
                <c:pt idx="312">
                  <c:v>1.8151531793820563</c:v>
                </c:pt>
                <c:pt idx="313">
                  <c:v>1.720903843329169</c:v>
                </c:pt>
                <c:pt idx="314">
                  <c:v>2.1687881868038605</c:v>
                </c:pt>
                <c:pt idx="315">
                  <c:v>2.8816208570375146</c:v>
                </c:pt>
                <c:pt idx="316">
                  <c:v>2.7413458542714375</c:v>
                </c:pt>
                <c:pt idx="317">
                  <c:v>1.7912286540660238</c:v>
                </c:pt>
                <c:pt idx="318">
                  <c:v>2.391945628282821</c:v>
                </c:pt>
                <c:pt idx="319">
                  <c:v>1.1229955722528384</c:v>
                </c:pt>
                <c:pt idx="320">
                  <c:v>1.3131177596735766</c:v>
                </c:pt>
                <c:pt idx="321">
                  <c:v>1.6699022512363992</c:v>
                </c:pt>
                <c:pt idx="322">
                  <c:v>1.1768787633239075</c:v>
                </c:pt>
                <c:pt idx="323">
                  <c:v>2.0935822909492696</c:v>
                </c:pt>
                <c:pt idx="324">
                  <c:v>1.5511495320194246</c:v>
                </c:pt>
                <c:pt idx="325">
                  <c:v>1.8306550863991022</c:v>
                </c:pt>
                <c:pt idx="326">
                  <c:v>1.7482098966670634</c:v>
                </c:pt>
                <c:pt idx="327">
                  <c:v>0.9827504479174465</c:v>
                </c:pt>
                <c:pt idx="328">
                  <c:v>0.5266525730553084</c:v>
                </c:pt>
                <c:pt idx="329">
                  <c:v>0.23836457995158877</c:v>
                </c:pt>
                <c:pt idx="330">
                  <c:v>-0.11137846490486547</c:v>
                </c:pt>
                <c:pt idx="331">
                  <c:v>-0.19702141667419237</c:v>
                </c:pt>
                <c:pt idx="332">
                  <c:v>-0.5816795798144203</c:v>
                </c:pt>
                <c:pt idx="333">
                  <c:v>-1.8277080507384857</c:v>
                </c:pt>
                <c:pt idx="334">
                  <c:v>-1.4392570158617946</c:v>
                </c:pt>
                <c:pt idx="335">
                  <c:v>-2.19399771483495</c:v>
                </c:pt>
                <c:pt idx="336">
                  <c:v>-2.663952807327441</c:v>
                </c:pt>
                <c:pt idx="337">
                  <c:v>-2.9733324362054003</c:v>
                </c:pt>
              </c:numCache>
            </c:numRef>
          </c:val>
          <c:smooth val="1"/>
        </c:ser>
        <c:marker val="1"/>
        <c:axId val="48979339"/>
        <c:axId val="38160868"/>
      </c:lineChart>
      <c:dateAx>
        <c:axId val="4897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160868"/>
        <c:crosses val="autoZero"/>
        <c:auto val="0"/>
        <c:majorUnit val="6"/>
        <c:majorTimeUnit val="months"/>
        <c:minorUnit val="6"/>
        <c:minorTimeUnit val="months"/>
        <c:noMultiLvlLbl val="0"/>
      </c:dateAx>
      <c:valAx>
        <c:axId val="38160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Variación anual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9793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6275"/>
          <c:y val="0.58075"/>
          <c:w val="0.39225"/>
          <c:h val="0.20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5695950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9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7</xdr:col>
      <xdr:colOff>657225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542925</xdr:colOff>
      <xdr:row>10</xdr:row>
      <xdr:rowOff>152400</xdr:rowOff>
    </xdr:from>
    <xdr:to>
      <xdr:col>12</xdr:col>
      <xdr:colOff>38100</xdr:colOff>
      <xdr:row>28</xdr:row>
      <xdr:rowOff>76200</xdr:rowOff>
    </xdr:to>
    <xdr:graphicFrame>
      <xdr:nvGraphicFramePr>
        <xdr:cNvPr id="2" name="Chart 2"/>
        <xdr:cNvGraphicFramePr/>
      </xdr:nvGraphicFramePr>
      <xdr:xfrm>
        <a:off x="2876550" y="1905000"/>
        <a:ext cx="559117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352425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381000</xdr:colOff>
      <xdr:row>25</xdr:row>
      <xdr:rowOff>47625</xdr:rowOff>
    </xdr:from>
    <xdr:to>
      <xdr:col>20</xdr:col>
      <xdr:colOff>247650</xdr:colOff>
      <xdr:row>42</xdr:row>
      <xdr:rowOff>0</xdr:rowOff>
    </xdr:to>
    <xdr:graphicFrame>
      <xdr:nvGraphicFramePr>
        <xdr:cNvPr id="2" name="Chart 3"/>
        <xdr:cNvGraphicFramePr/>
      </xdr:nvGraphicFramePr>
      <xdr:xfrm>
        <a:off x="6905625" y="4724400"/>
        <a:ext cx="46672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276225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9</xdr:row>
      <xdr:rowOff>142875</xdr:rowOff>
    </xdr:from>
    <xdr:to>
      <xdr:col>16</xdr:col>
      <xdr:colOff>19050</xdr:colOff>
      <xdr:row>29</xdr:row>
      <xdr:rowOff>9525</xdr:rowOff>
    </xdr:to>
    <xdr:graphicFrame>
      <xdr:nvGraphicFramePr>
        <xdr:cNvPr id="2" name="Chart 2"/>
        <xdr:cNvGraphicFramePr/>
      </xdr:nvGraphicFramePr>
      <xdr:xfrm>
        <a:off x="3495675" y="1714500"/>
        <a:ext cx="5772150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5</xdr:col>
      <xdr:colOff>438150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438150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438150</xdr:colOff>
      <xdr:row>3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438150</xdr:colOff>
      <xdr:row>3</xdr:row>
      <xdr:rowOff>123825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438150</xdr:colOff>
      <xdr:row>3</xdr:row>
      <xdr:rowOff>123825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438150</xdr:colOff>
      <xdr:row>3</xdr:row>
      <xdr:rowOff>123825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438150</xdr:colOff>
      <xdr:row>3</xdr:row>
      <xdr:rowOff>123825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438150</xdr:colOff>
      <xdr:row>3</xdr:row>
      <xdr:rowOff>123825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657225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600075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76200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295275</xdr:colOff>
      <xdr:row>5</xdr:row>
      <xdr:rowOff>9525</xdr:rowOff>
    </xdr:from>
    <xdr:to>
      <xdr:col>26</xdr:col>
      <xdr:colOff>219075</xdr:colOff>
      <xdr:row>24</xdr:row>
      <xdr:rowOff>66675</xdr:rowOff>
    </xdr:to>
    <xdr:graphicFrame>
      <xdr:nvGraphicFramePr>
        <xdr:cNvPr id="2" name="Chart 2"/>
        <xdr:cNvGraphicFramePr/>
      </xdr:nvGraphicFramePr>
      <xdr:xfrm>
        <a:off x="11277600" y="771525"/>
        <a:ext cx="8305800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295275</xdr:colOff>
      <xdr:row>26</xdr:row>
      <xdr:rowOff>28575</xdr:rowOff>
    </xdr:from>
    <xdr:to>
      <xdr:col>27</xdr:col>
      <xdr:colOff>371475</xdr:colOff>
      <xdr:row>48</xdr:row>
      <xdr:rowOff>19050</xdr:rowOff>
    </xdr:to>
    <xdr:graphicFrame>
      <xdr:nvGraphicFramePr>
        <xdr:cNvPr id="3" name="Chart 4"/>
        <xdr:cNvGraphicFramePr/>
      </xdr:nvGraphicFramePr>
      <xdr:xfrm>
        <a:off x="11277600" y="5238750"/>
        <a:ext cx="9220200" cy="3552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4752975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6</xdr:col>
      <xdr:colOff>57150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238125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333375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457200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57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447675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28575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381000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152400</xdr:colOff>
      <xdr:row>10</xdr:row>
      <xdr:rowOff>19050</xdr:rowOff>
    </xdr:from>
    <xdr:to>
      <xdr:col>13</xdr:col>
      <xdr:colOff>704850</xdr:colOff>
      <xdr:row>26</xdr:row>
      <xdr:rowOff>95250</xdr:rowOff>
    </xdr:to>
    <xdr:graphicFrame>
      <xdr:nvGraphicFramePr>
        <xdr:cNvPr id="2" name="Chart 3"/>
        <xdr:cNvGraphicFramePr/>
      </xdr:nvGraphicFramePr>
      <xdr:xfrm>
        <a:off x="5848350" y="1752600"/>
        <a:ext cx="41529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800100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24"/>
  <sheetViews>
    <sheetView showGridLines="0" tabSelected="1" workbookViewId="0" topLeftCell="A1">
      <selection activeCell="A28" sqref="A28"/>
    </sheetView>
  </sheetViews>
  <sheetFormatPr defaultColWidth="11.421875" defaultRowHeight="12.75"/>
  <cols>
    <col min="1" max="1" width="156.8515625" style="4" customWidth="1"/>
    <col min="2" max="16384" width="11.421875" style="4" customWidth="1"/>
  </cols>
  <sheetData>
    <row r="1" ht="15"/>
    <row r="2" ht="15"/>
    <row r="3" ht="15"/>
    <row r="4" ht="15"/>
    <row r="5" ht="15.75" thickBot="1"/>
    <row r="6" ht="18">
      <c r="A6" s="180" t="s">
        <v>143</v>
      </c>
    </row>
    <row r="7" ht="18">
      <c r="A7" s="181" t="s">
        <v>144</v>
      </c>
    </row>
    <row r="8" ht="18.75" thickBot="1">
      <c r="A8" s="187" t="s">
        <v>323</v>
      </c>
    </row>
    <row r="9" ht="6.75" customHeight="1" thickBot="1">
      <c r="A9" s="149"/>
    </row>
    <row r="10" s="1" customFormat="1" ht="12.75">
      <c r="A10" s="184" t="s">
        <v>263</v>
      </c>
    </row>
    <row r="11" s="1" customFormat="1" ht="12.75">
      <c r="A11" s="183" t="s">
        <v>196</v>
      </c>
    </row>
    <row r="12" s="1" customFormat="1" ht="12.75">
      <c r="A12" s="182" t="s">
        <v>197</v>
      </c>
    </row>
    <row r="13" s="1" customFormat="1" ht="12.75">
      <c r="A13" s="183" t="s">
        <v>198</v>
      </c>
    </row>
    <row r="14" s="1" customFormat="1" ht="12.75">
      <c r="A14" s="182" t="s">
        <v>190</v>
      </c>
    </row>
    <row r="15" s="1" customFormat="1" ht="12.75">
      <c r="A15" s="183" t="s">
        <v>199</v>
      </c>
    </row>
    <row r="16" s="1" customFormat="1" ht="12.75">
      <c r="A16" s="182" t="s">
        <v>200</v>
      </c>
    </row>
    <row r="17" s="1" customFormat="1" ht="12.75">
      <c r="A17" s="183" t="s">
        <v>188</v>
      </c>
    </row>
    <row r="18" s="1" customFormat="1" ht="12.75">
      <c r="A18" s="182" t="s">
        <v>259</v>
      </c>
    </row>
    <row r="19" ht="12" customHeight="1">
      <c r="A19" s="183" t="s">
        <v>261</v>
      </c>
    </row>
    <row r="20" ht="12" customHeight="1">
      <c r="A20" s="182" t="s">
        <v>267</v>
      </c>
    </row>
    <row r="21" ht="12" customHeight="1">
      <c r="A21" s="183" t="s">
        <v>271</v>
      </c>
    </row>
    <row r="22" s="1" customFormat="1" ht="12.75">
      <c r="A22" s="182" t="s">
        <v>270</v>
      </c>
    </row>
    <row r="23" ht="15.75" thickBot="1">
      <c r="A23" s="240" t="s">
        <v>269</v>
      </c>
    </row>
    <row r="24" s="1" customFormat="1" ht="13.5" thickBot="1">
      <c r="A24" s="262" t="s">
        <v>308</v>
      </c>
    </row>
  </sheetData>
  <hyperlinks>
    <hyperlink ref="A10" location="'D empleo'!A1" display="A.1 Variación anual (%) del empleo.  Serie Desestacionalizada"/>
    <hyperlink ref="A11" location="'D prod _ vent'!A1" display="A.2 Variación anual (%) de la producción y las ventas, según clases industriales y contribuciones a la variación anual.  Serie Desestacionalizada"/>
    <hyperlink ref="A14" location="'D product'!A1" display="A.3 Productividad laboral.  "/>
    <hyperlink ref="A15" location="HORAS!A1" display="A.16 Horas promedio trabajadas"/>
    <hyperlink ref="A16" location="CUODE!A1" display="A.17 Variaciones sin trilla de café, según cuode"/>
    <hyperlink ref="A17" location="'Tipo de contrato'!A1" display="A.11 Variación año corrido del empleo industrial, según categoría ocupacional por tipo de contrato"/>
    <hyperlink ref="A12" location="'D año corrido'!A1" display="A.4 Variación año corrido (%) del valor de la producción y ventas, según clases industriales y contribución a la variación corrida.  Serie Desestacionalizada"/>
    <hyperlink ref="A13" location="'D 12 meses'!A1" display="A.5 Variación acumulada anual (%) de la producción,  ventas y empleo, según clases industriales y contribución a la variación acumulada anual.  Serie Desestacionalizada"/>
    <hyperlink ref="A19" location="Alimentos!A1" display="A.9 Variación anual y año corrido de la Industria de alimentos y bebidas."/>
  </hyperlinks>
  <printOptions horizontalCentered="1" verticalCentered="1"/>
  <pageMargins left="0.6692913385826772" right="0.75" top="1.062992125984252" bottom="2.125984251968504" header="0" footer="0"/>
  <pageSetup fitToHeight="1" fitToWidth="1" horizontalDpi="600" verticalDpi="600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L46"/>
  <sheetViews>
    <sheetView workbookViewId="0" topLeftCell="A1">
      <selection activeCell="A10" sqref="A10"/>
    </sheetView>
  </sheetViews>
  <sheetFormatPr defaultColWidth="11.421875" defaultRowHeight="12.75"/>
  <cols>
    <col min="1" max="1" width="11.421875" style="211" customWidth="1"/>
    <col min="2" max="2" width="0.71875" style="211" customWidth="1"/>
    <col min="3" max="16384" width="11.421875" style="211" customWidth="1"/>
  </cols>
  <sheetData>
    <row r="1" s="15" customFormat="1" ht="12.75"/>
    <row r="2" s="15" customFormat="1" ht="12.75"/>
    <row r="3" s="15" customFormat="1" ht="12.75"/>
    <row r="4" s="15" customFormat="1" ht="12.75"/>
    <row r="5" s="15" customFormat="1" ht="12.75"/>
    <row r="6" s="32" customFormat="1" ht="15">
      <c r="A6" s="34" t="s">
        <v>145</v>
      </c>
    </row>
    <row r="7" s="32" customFormat="1" ht="15">
      <c r="A7" s="34" t="s">
        <v>259</v>
      </c>
    </row>
    <row r="8" s="32" customFormat="1" ht="15">
      <c r="A8" s="34" t="s">
        <v>214</v>
      </c>
    </row>
    <row r="9" spans="1:6" s="32" customFormat="1" ht="15">
      <c r="A9" s="223" t="s">
        <v>311</v>
      </c>
      <c r="B9" s="125"/>
      <c r="C9" s="125"/>
      <c r="D9" s="125"/>
      <c r="E9" s="125"/>
      <c r="F9" s="125"/>
    </row>
    <row r="10" spans="1:6" s="32" customFormat="1" ht="14.25">
      <c r="A10" s="194"/>
      <c r="B10" s="125"/>
      <c r="C10" s="194"/>
      <c r="D10" s="194"/>
      <c r="E10" s="13"/>
      <c r="F10" s="13"/>
    </row>
    <row r="11" spans="1:4" s="13" customFormat="1" ht="16.5" customHeight="1">
      <c r="A11" s="319" t="s">
        <v>215</v>
      </c>
      <c r="B11" s="320"/>
      <c r="C11" s="319" t="s">
        <v>249</v>
      </c>
      <c r="D11" s="319" t="s">
        <v>250</v>
      </c>
    </row>
    <row r="12" spans="1:4" s="13" customFormat="1" ht="12" customHeight="1">
      <c r="A12" s="320"/>
      <c r="B12" s="320"/>
      <c r="C12" s="320"/>
      <c r="D12" s="320"/>
    </row>
    <row r="13" spans="1:12" s="13" customFormat="1" ht="12" customHeight="1">
      <c r="A13" s="321"/>
      <c r="B13" s="320"/>
      <c r="C13" s="321"/>
      <c r="D13" s="321"/>
      <c r="G13" s="14"/>
      <c r="H13" s="14"/>
      <c r="J13" s="14"/>
      <c r="K13" s="14"/>
      <c r="L13" s="14"/>
    </row>
    <row r="15" spans="1:4" ht="12.75">
      <c r="A15" s="51" t="s">
        <v>251</v>
      </c>
      <c r="C15" s="56">
        <v>64.0243698588727</v>
      </c>
      <c r="D15" s="56">
        <v>35.9756301411273</v>
      </c>
    </row>
    <row r="16" spans="1:4" ht="12.75">
      <c r="A16" s="78" t="s">
        <v>252</v>
      </c>
      <c r="C16" s="157">
        <v>62.39200657420145</v>
      </c>
      <c r="D16" s="157">
        <v>37.607993425798554</v>
      </c>
    </row>
    <row r="17" spans="1:4" ht="12.75">
      <c r="A17" s="51" t="s">
        <v>253</v>
      </c>
      <c r="C17" s="56">
        <v>62.048641598430834</v>
      </c>
      <c r="D17" s="56">
        <v>37.951358401569166</v>
      </c>
    </row>
    <row r="18" spans="1:4" ht="12.75">
      <c r="A18" s="78" t="s">
        <v>254</v>
      </c>
      <c r="C18" s="157">
        <v>61.21887899374338</v>
      </c>
      <c r="D18" s="157">
        <v>38.781121006256626</v>
      </c>
    </row>
    <row r="19" spans="1:4" ht="12.75">
      <c r="A19" s="51" t="s">
        <v>255</v>
      </c>
      <c r="C19" s="56">
        <v>61.14790394544028</v>
      </c>
      <c r="D19" s="56">
        <v>38.85209605455972</v>
      </c>
    </row>
    <row r="20" spans="1:4" ht="12.75">
      <c r="A20" s="78" t="s">
        <v>256</v>
      </c>
      <c r="C20" s="157">
        <v>60.34771363187094</v>
      </c>
      <c r="D20" s="157">
        <v>39.65228636812906</v>
      </c>
    </row>
    <row r="21" spans="1:4" ht="12.75">
      <c r="A21" s="51" t="s">
        <v>257</v>
      </c>
      <c r="C21" s="56">
        <v>59.573863374590736</v>
      </c>
      <c r="D21" s="56">
        <v>40.42613662540927</v>
      </c>
    </row>
    <row r="22" spans="1:4" ht="12.75">
      <c r="A22" s="78" t="s">
        <v>258</v>
      </c>
      <c r="C22" s="157">
        <v>58.94055590347174</v>
      </c>
      <c r="D22" s="157">
        <v>41.05944409652826</v>
      </c>
    </row>
    <row r="23" spans="1:4" ht="12.75">
      <c r="A23" s="51" t="s">
        <v>244</v>
      </c>
      <c r="C23" s="56">
        <v>59.14418519238124</v>
      </c>
      <c r="D23" s="56">
        <v>40.85581480761878</v>
      </c>
    </row>
    <row r="24" spans="1:4" ht="12.75">
      <c r="A24" s="78" t="s">
        <v>245</v>
      </c>
      <c r="C24" s="157">
        <v>58.43232924056295</v>
      </c>
      <c r="D24" s="157">
        <v>41.56767075943704</v>
      </c>
    </row>
    <row r="25" spans="1:4" ht="12.75">
      <c r="A25" s="51" t="s">
        <v>246</v>
      </c>
      <c r="C25" s="56">
        <v>57.92696534624903</v>
      </c>
      <c r="D25" s="56">
        <v>42.073034653750966</v>
      </c>
    </row>
    <row r="26" spans="1:4" ht="12.75">
      <c r="A26" s="78" t="s">
        <v>247</v>
      </c>
      <c r="C26" s="157">
        <v>56.771068862228304</v>
      </c>
      <c r="D26" s="157">
        <v>43.228931137771696</v>
      </c>
    </row>
    <row r="27" spans="1:4" ht="12.75">
      <c r="A27" s="51" t="s">
        <v>216</v>
      </c>
      <c r="C27" s="56">
        <v>57.83688107058293</v>
      </c>
      <c r="D27" s="56">
        <v>42.16311892941707</v>
      </c>
    </row>
    <row r="28" spans="1:4" ht="12.75">
      <c r="A28" s="78" t="s">
        <v>217</v>
      </c>
      <c r="C28" s="157">
        <v>56.537036603788316</v>
      </c>
      <c r="D28" s="157">
        <v>43.46296339621168</v>
      </c>
    </row>
    <row r="29" spans="1:4" ht="12.75">
      <c r="A29" s="51" t="s">
        <v>218</v>
      </c>
      <c r="C29" s="56">
        <v>56.131005478252995</v>
      </c>
      <c r="D29" s="56">
        <v>43.868994521746984</v>
      </c>
    </row>
    <row r="30" spans="1:4" ht="12.75">
      <c r="A30" s="78" t="s">
        <v>219</v>
      </c>
      <c r="C30" s="157">
        <v>56.04442539685332</v>
      </c>
      <c r="D30" s="157">
        <v>43.95557460314667</v>
      </c>
    </row>
    <row r="31" spans="1:4" ht="12.75">
      <c r="A31" s="51" t="s">
        <v>220</v>
      </c>
      <c r="C31" s="56">
        <v>56.762640510801184</v>
      </c>
      <c r="D31" s="56">
        <v>43.237359489198816</v>
      </c>
    </row>
    <row r="32" spans="1:4" ht="12.75">
      <c r="A32" s="78" t="s">
        <v>221</v>
      </c>
      <c r="C32" s="157">
        <v>55.89943768850304</v>
      </c>
      <c r="D32" s="157">
        <v>44.10056231149696</v>
      </c>
    </row>
    <row r="33" spans="1:4" ht="12.75">
      <c r="A33" s="51" t="s">
        <v>222</v>
      </c>
      <c r="C33" s="56">
        <v>55.66520639467725</v>
      </c>
      <c r="D33" s="56">
        <v>44.334793605322766</v>
      </c>
    </row>
    <row r="34" spans="1:4" ht="12.75">
      <c r="A34" s="78" t="s">
        <v>223</v>
      </c>
      <c r="C34" s="157">
        <v>55.048211911622275</v>
      </c>
      <c r="D34" s="157">
        <v>44.951788088377725</v>
      </c>
    </row>
    <row r="35" spans="1:4" ht="12.75">
      <c r="A35" s="51" t="s">
        <v>224</v>
      </c>
      <c r="C35" s="56">
        <v>55.57739384016322</v>
      </c>
      <c r="D35" s="56">
        <v>44.42260615983679</v>
      </c>
    </row>
    <row r="36" spans="1:4" ht="12.75">
      <c r="A36" s="78" t="s">
        <v>225</v>
      </c>
      <c r="C36" s="157">
        <v>54.07413896781818</v>
      </c>
      <c r="D36" s="157">
        <v>45.925861032181814</v>
      </c>
    </row>
    <row r="37" spans="1:4" ht="12.75">
      <c r="A37" s="51" t="s">
        <v>226</v>
      </c>
      <c r="C37" s="56">
        <v>53.13538688776456</v>
      </c>
      <c r="D37" s="56">
        <v>46.864613112235446</v>
      </c>
    </row>
    <row r="38" spans="1:4" ht="12.75">
      <c r="A38" s="78" t="s">
        <v>227</v>
      </c>
      <c r="C38" s="157">
        <v>52.59073196491565</v>
      </c>
      <c r="D38" s="157">
        <v>47.40926803508436</v>
      </c>
    </row>
    <row r="39" spans="1:4" ht="12.75">
      <c r="A39" s="63" t="s">
        <v>228</v>
      </c>
      <c r="C39" s="56">
        <v>53.499857956624716</v>
      </c>
      <c r="D39" s="56">
        <v>46.50014204337528</v>
      </c>
    </row>
    <row r="40" spans="1:4" ht="12.75">
      <c r="A40" s="78" t="s">
        <v>230</v>
      </c>
      <c r="C40" s="157">
        <v>52.822240339398114</v>
      </c>
      <c r="D40" s="157">
        <v>47.17775966060189</v>
      </c>
    </row>
    <row r="41" spans="1:4" ht="12.75">
      <c r="A41" s="63" t="s">
        <v>248</v>
      </c>
      <c r="B41" s="255"/>
      <c r="C41" s="56">
        <v>52.76834361865428</v>
      </c>
      <c r="D41" s="56">
        <v>47.231656381345715</v>
      </c>
    </row>
    <row r="42" spans="1:4" ht="12.75">
      <c r="A42" s="78" t="s">
        <v>275</v>
      </c>
      <c r="B42" s="255"/>
      <c r="C42" s="157">
        <v>52.302453402744824</v>
      </c>
      <c r="D42" s="157">
        <v>47.6975465972552</v>
      </c>
    </row>
    <row r="43" spans="1:4" ht="12.75">
      <c r="A43" s="63" t="s">
        <v>300</v>
      </c>
      <c r="B43" s="255"/>
      <c r="C43" s="56">
        <v>53.68636406420838</v>
      </c>
      <c r="D43" s="56">
        <v>46.313635935791645</v>
      </c>
    </row>
    <row r="44" spans="1:4" ht="12.75">
      <c r="A44" s="78" t="s">
        <v>301</v>
      </c>
      <c r="B44" s="255"/>
      <c r="C44" s="157">
        <v>53.64692274667313</v>
      </c>
      <c r="D44" s="157">
        <v>46.35307725332688</v>
      </c>
    </row>
    <row r="45" spans="1:4" ht="12.75">
      <c r="A45" s="63" t="s">
        <v>309</v>
      </c>
      <c r="C45" s="56">
        <v>54.000568469231695</v>
      </c>
      <c r="D45" s="56">
        <v>45.999431530768305</v>
      </c>
    </row>
    <row r="46" spans="1:4" ht="12.75">
      <c r="A46" s="78" t="s">
        <v>310</v>
      </c>
      <c r="C46" s="157">
        <v>54.11987437050588</v>
      </c>
      <c r="D46" s="157">
        <v>45.88012562949412</v>
      </c>
    </row>
  </sheetData>
  <mergeCells count="4">
    <mergeCell ref="A11:A13"/>
    <mergeCell ref="D11:D13"/>
    <mergeCell ref="B11:B13"/>
    <mergeCell ref="C11:C13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AC77"/>
  <sheetViews>
    <sheetView workbookViewId="0" topLeftCell="A1">
      <selection activeCell="A9" sqref="A9"/>
    </sheetView>
  </sheetViews>
  <sheetFormatPr defaultColWidth="11.421875" defaultRowHeight="12.75"/>
  <cols>
    <col min="1" max="1" width="14.421875" style="46" customWidth="1"/>
    <col min="2" max="2" width="1.1484375" style="46" customWidth="1"/>
    <col min="3" max="3" width="10.140625" style="46" customWidth="1"/>
    <col min="4" max="4" width="8.57421875" style="46" customWidth="1"/>
    <col min="5" max="5" width="9.57421875" style="46" customWidth="1"/>
    <col min="6" max="6" width="7.8515625" style="46" customWidth="1"/>
    <col min="7" max="7" width="3.28125" style="46" customWidth="1"/>
    <col min="8" max="8" width="9.8515625" style="46" customWidth="1"/>
    <col min="9" max="9" width="8.421875" style="46" customWidth="1"/>
    <col min="10" max="10" width="10.140625" style="46" customWidth="1"/>
    <col min="11" max="11" width="9.140625" style="46" customWidth="1"/>
    <col min="12" max="12" width="5.28125" style="46" customWidth="1"/>
    <col min="13" max="13" width="15.00390625" style="46" customWidth="1"/>
    <col min="14" max="14" width="8.7109375" style="46" customWidth="1"/>
    <col min="15" max="15" width="1.421875" style="46" customWidth="1"/>
    <col min="16" max="16" width="11.00390625" style="46" customWidth="1"/>
    <col min="17" max="17" width="13.7109375" style="46" customWidth="1"/>
    <col min="18" max="18" width="10.00390625" style="46" customWidth="1"/>
    <col min="19" max="19" width="1.28515625" style="46" customWidth="1"/>
    <col min="20" max="20" width="10.8515625" style="46" customWidth="1"/>
    <col min="21" max="21" width="8.8515625" style="46" customWidth="1"/>
    <col min="22" max="22" width="3.8515625" style="46" customWidth="1"/>
    <col min="23" max="24" width="11.421875" style="46" customWidth="1"/>
    <col min="25" max="25" width="13.7109375" style="46" customWidth="1"/>
    <col min="26" max="26" width="11.421875" style="46" customWidth="1"/>
    <col min="27" max="27" width="1.1484375" style="46" customWidth="1"/>
    <col min="28" max="28" width="12.28125" style="46" customWidth="1"/>
    <col min="29" max="16384" width="11.421875" style="46" customWidth="1"/>
  </cols>
  <sheetData>
    <row r="1" s="43" customFormat="1" ht="12.75"/>
    <row r="2" s="43" customFormat="1" ht="12.75"/>
    <row r="3" s="43" customFormat="1" ht="12.75"/>
    <row r="4" s="43" customFormat="1" ht="12.75"/>
    <row r="5" s="43" customFormat="1" ht="12.75"/>
    <row r="6" s="44" customFormat="1" ht="15">
      <c r="A6" s="45" t="s">
        <v>145</v>
      </c>
    </row>
    <row r="7" s="44" customFormat="1" ht="15">
      <c r="A7" s="45" t="s">
        <v>260</v>
      </c>
    </row>
    <row r="8" s="44" customFormat="1" ht="15">
      <c r="A8" s="20" t="str">
        <f>+horas!A8</f>
        <v>febrero 2009 / febrero 2008</v>
      </c>
    </row>
    <row r="9" spans="7:11" s="44" customFormat="1" ht="11.25" customHeight="1">
      <c r="G9" s="168"/>
      <c r="H9" s="168"/>
      <c r="I9" s="168"/>
      <c r="J9" s="168"/>
      <c r="K9" s="151"/>
    </row>
    <row r="10" spans="1:11" s="75" customFormat="1" ht="18.75" customHeight="1">
      <c r="A10" s="319" t="s">
        <v>169</v>
      </c>
      <c r="B10" s="74"/>
      <c r="C10" s="323" t="s">
        <v>167</v>
      </c>
      <c r="D10" s="323"/>
      <c r="E10" s="323"/>
      <c r="F10" s="323"/>
      <c r="G10" s="195"/>
      <c r="H10" s="324" t="s">
        <v>168</v>
      </c>
      <c r="I10" s="324"/>
      <c r="J10" s="324"/>
      <c r="K10" s="324"/>
    </row>
    <row r="11" spans="1:29" s="75" customFormat="1" ht="27.75" customHeight="1">
      <c r="A11" s="325"/>
      <c r="B11" s="76"/>
      <c r="C11" s="76" t="s">
        <v>110</v>
      </c>
      <c r="D11" s="76" t="s">
        <v>111</v>
      </c>
      <c r="E11" s="76" t="s">
        <v>194</v>
      </c>
      <c r="F11" s="76" t="s">
        <v>133</v>
      </c>
      <c r="G11" s="76"/>
      <c r="H11" s="76" t="s">
        <v>110</v>
      </c>
      <c r="I11" s="76" t="s">
        <v>111</v>
      </c>
      <c r="J11" s="76" t="s">
        <v>194</v>
      </c>
      <c r="K11" s="76" t="s">
        <v>133</v>
      </c>
      <c r="M11" s="326" t="s">
        <v>232</v>
      </c>
      <c r="N11" s="326"/>
      <c r="O11" s="326"/>
      <c r="P11" s="326"/>
      <c r="Q11" s="326"/>
      <c r="R11" s="326"/>
      <c r="S11" s="326"/>
      <c r="T11" s="326"/>
      <c r="U11" s="201"/>
      <c r="W11" s="322" t="s">
        <v>241</v>
      </c>
      <c r="X11" s="322"/>
      <c r="Y11" s="322"/>
      <c r="Z11" s="322"/>
      <c r="AA11" s="322"/>
      <c r="AB11" s="322"/>
      <c r="AC11" s="322"/>
    </row>
    <row r="12" spans="1:29" s="75" customFormat="1" ht="8.25" customHeight="1">
      <c r="A12" s="195"/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M12" s="202"/>
      <c r="N12" s="202"/>
      <c r="O12" s="202"/>
      <c r="P12" s="202"/>
      <c r="Q12" s="202"/>
      <c r="R12" s="153"/>
      <c r="S12" s="202"/>
      <c r="T12" s="153"/>
      <c r="U12" s="153"/>
      <c r="W12" s="210"/>
      <c r="X12" s="210"/>
      <c r="Y12" s="210"/>
      <c r="Z12" s="211"/>
      <c r="AA12" s="210"/>
      <c r="AB12" s="211"/>
      <c r="AC12" s="211"/>
    </row>
    <row r="13" spans="1:29" s="75" customFormat="1" ht="32.25" customHeight="1" thickBot="1">
      <c r="A13" s="241" t="s">
        <v>276</v>
      </c>
      <c r="B13" s="196"/>
      <c r="C13" s="306">
        <v>-2.385272914394476</v>
      </c>
      <c r="D13" s="306">
        <v>-1.6806736877980843</v>
      </c>
      <c r="E13" s="306">
        <v>-1.1612392976652952</v>
      </c>
      <c r="F13" s="306">
        <v>-0.24006773300040418</v>
      </c>
      <c r="G13" s="306"/>
      <c r="H13" s="306">
        <v>-2.385272914394476</v>
      </c>
      <c r="I13" s="306">
        <v>-1.6806736877980843</v>
      </c>
      <c r="J13" s="306">
        <v>-1.1612392976652952</v>
      </c>
      <c r="K13" s="306">
        <v>-0.24006773300040418</v>
      </c>
      <c r="M13" s="207" t="s">
        <v>233</v>
      </c>
      <c r="N13" s="208" t="s">
        <v>296</v>
      </c>
      <c r="O13" s="136"/>
      <c r="P13" s="208" t="s">
        <v>317</v>
      </c>
      <c r="Q13" s="208" t="s">
        <v>318</v>
      </c>
      <c r="R13" s="208" t="s">
        <v>319</v>
      </c>
      <c r="S13" s="209">
        <v>0</v>
      </c>
      <c r="T13" s="208" t="s">
        <v>320</v>
      </c>
      <c r="U13" s="208" t="s">
        <v>321</v>
      </c>
      <c r="W13" s="203" t="s">
        <v>233</v>
      </c>
      <c r="X13" s="208" t="str">
        <f>P13</f>
        <v>Particip.  febrero / 2009</v>
      </c>
      <c r="Y13" s="208" t="str">
        <f>Q13</f>
        <v>Variación anual febrero / 2009</v>
      </c>
      <c r="Z13" s="208" t="str">
        <f>R13</f>
        <v>Contrib. </v>
      </c>
      <c r="AA13" s="200"/>
      <c r="AB13" s="208" t="str">
        <f>T13</f>
        <v>V. año corrido a febrero / 2009</v>
      </c>
      <c r="AC13" s="208" t="str">
        <f>U13</f>
        <v>Contrib.</v>
      </c>
    </row>
    <row r="14" spans="1:29" s="75" customFormat="1" ht="12.75">
      <c r="A14" s="56" t="s">
        <v>277</v>
      </c>
      <c r="B14" s="55"/>
      <c r="C14" s="296">
        <v>1.6007760152596529</v>
      </c>
      <c r="D14" s="296">
        <v>7.642556509067622</v>
      </c>
      <c r="E14" s="296">
        <v>-1.5758315851253424</v>
      </c>
      <c r="F14" s="296">
        <v>-0.2539374793933402</v>
      </c>
      <c r="G14" s="296"/>
      <c r="H14" s="296">
        <v>-0.46692569564290576</v>
      </c>
      <c r="I14" s="296">
        <v>2.839917932372704</v>
      </c>
      <c r="J14" s="296">
        <v>-1.3691535051165604</v>
      </c>
      <c r="K14" s="296">
        <v>-0.24698176783679582</v>
      </c>
      <c r="M14" s="204"/>
      <c r="N14" s="204"/>
      <c r="O14" s="15"/>
      <c r="P14" s="204"/>
      <c r="Q14" s="204"/>
      <c r="R14" s="204"/>
      <c r="S14" s="15"/>
      <c r="T14" s="204"/>
      <c r="U14" s="204"/>
      <c r="W14" s="210"/>
      <c r="X14" s="210"/>
      <c r="Y14" s="211"/>
      <c r="Z14" s="210"/>
      <c r="AA14" s="211"/>
      <c r="AB14" s="210"/>
      <c r="AC14" s="211"/>
    </row>
    <row r="15" spans="1:29" s="75" customFormat="1" ht="12">
      <c r="A15" s="242" t="s">
        <v>278</v>
      </c>
      <c r="B15" s="196"/>
      <c r="C15" s="306">
        <v>5.098804048285932</v>
      </c>
      <c r="D15" s="306">
        <v>6.93717582275164</v>
      </c>
      <c r="E15" s="306">
        <v>-2.341932078780584</v>
      </c>
      <c r="F15" s="306">
        <v>-0.28688407604429145</v>
      </c>
      <c r="G15" s="306"/>
      <c r="H15" s="306">
        <v>1.414853041502706</v>
      </c>
      <c r="I15" s="306">
        <v>4.258941511718661</v>
      </c>
      <c r="J15" s="306">
        <v>-1.6958424627919966</v>
      </c>
      <c r="K15" s="306">
        <v>-0.26027956803726937</v>
      </c>
      <c r="M15" s="206" t="s">
        <v>234</v>
      </c>
      <c r="N15" s="188">
        <v>12.462877834460393</v>
      </c>
      <c r="O15" s="188">
        <v>0</v>
      </c>
      <c r="P15" s="188">
        <v>13.573872050470792</v>
      </c>
      <c r="Q15" s="188">
        <v>6.898688835187894</v>
      </c>
      <c r="R15" s="188">
        <v>0.7870670884052491</v>
      </c>
      <c r="S15" s="188">
        <v>0</v>
      </c>
      <c r="T15" s="188">
        <v>8.729066916691885</v>
      </c>
      <c r="U15" s="188">
        <v>1.0139997976061066</v>
      </c>
      <c r="W15" s="206" t="s">
        <v>234</v>
      </c>
      <c r="X15" s="214">
        <v>16.120945639246166</v>
      </c>
      <c r="Y15" s="214">
        <v>2.4924197192662145</v>
      </c>
      <c r="Z15" s="214">
        <v>0.4135720096105719</v>
      </c>
      <c r="AA15" s="214">
        <v>0</v>
      </c>
      <c r="AB15" s="214">
        <v>2.1503425919966235</v>
      </c>
      <c r="AC15" s="214">
        <v>0.3581591546703386</v>
      </c>
    </row>
    <row r="16" spans="1:29" s="75" customFormat="1" ht="12">
      <c r="A16" s="56" t="s">
        <v>279</v>
      </c>
      <c r="B16" s="55"/>
      <c r="C16" s="296">
        <v>3.5511430674142863</v>
      </c>
      <c r="D16" s="296">
        <v>1.011499354544143</v>
      </c>
      <c r="E16" s="296">
        <v>-2.08743146044994</v>
      </c>
      <c r="F16" s="296">
        <v>-0.2538315765142962</v>
      </c>
      <c r="G16" s="296"/>
      <c r="H16" s="296">
        <v>1.9353046914789118</v>
      </c>
      <c r="I16" s="296">
        <v>3.415438314502528</v>
      </c>
      <c r="J16" s="296">
        <v>-1.7939882562140075</v>
      </c>
      <c r="K16" s="296">
        <v>-0.2586735180780675</v>
      </c>
      <c r="M16" s="206" t="s">
        <v>235</v>
      </c>
      <c r="N16" s="188">
        <v>9.326955520729612</v>
      </c>
      <c r="O16" s="188">
        <v>0</v>
      </c>
      <c r="P16" s="188">
        <v>10.134796737205185</v>
      </c>
      <c r="Q16" s="188">
        <v>-12.75105308729102</v>
      </c>
      <c r="R16" s="188">
        <v>-1.33080592658368</v>
      </c>
      <c r="S16" s="188">
        <v>0</v>
      </c>
      <c r="T16" s="188">
        <v>-11.326832696709365</v>
      </c>
      <c r="U16" s="188">
        <v>-1.1270188814671447</v>
      </c>
      <c r="W16" s="206" t="s">
        <v>235</v>
      </c>
      <c r="X16" s="214">
        <v>8.324988012708554</v>
      </c>
      <c r="Y16" s="214">
        <v>4.322040783166803</v>
      </c>
      <c r="Z16" s="214">
        <v>0.3582607193946095</v>
      </c>
      <c r="AA16" s="214">
        <v>0</v>
      </c>
      <c r="AB16" s="214">
        <v>2.656870957380475</v>
      </c>
      <c r="AC16" s="214">
        <v>0.21926812066783877</v>
      </c>
    </row>
    <row r="17" spans="1:29" s="75" customFormat="1" ht="12">
      <c r="A17" s="242" t="s">
        <v>280</v>
      </c>
      <c r="B17" s="196"/>
      <c r="C17" s="306">
        <v>-3.006162351487751</v>
      </c>
      <c r="D17" s="306">
        <v>0.11742619428936063</v>
      </c>
      <c r="E17" s="306">
        <v>-2.1077487643966553</v>
      </c>
      <c r="F17" s="306">
        <v>-0.604892967997972</v>
      </c>
      <c r="G17" s="306"/>
      <c r="H17" s="306">
        <v>0.8910166565856859</v>
      </c>
      <c r="I17" s="306">
        <v>2.71663335166743</v>
      </c>
      <c r="J17" s="306">
        <v>-1.8571732115440276</v>
      </c>
      <c r="K17" s="306">
        <v>-0.32828067993416754</v>
      </c>
      <c r="M17" s="206" t="s">
        <v>236</v>
      </c>
      <c r="N17" s="188">
        <v>12.14248229146844</v>
      </c>
      <c r="O17" s="188">
        <v>0</v>
      </c>
      <c r="P17" s="188">
        <v>12.181526584826416</v>
      </c>
      <c r="Q17" s="188">
        <v>-5.539600502870856</v>
      </c>
      <c r="R17" s="188">
        <v>-0.6418657592971627</v>
      </c>
      <c r="S17" s="188">
        <v>0</v>
      </c>
      <c r="T17" s="188">
        <v>-7.2467326049292735</v>
      </c>
      <c r="U17" s="188">
        <v>-0.8771444693691918</v>
      </c>
      <c r="W17" s="206" t="s">
        <v>236</v>
      </c>
      <c r="X17" s="214">
        <v>11.145619572690237</v>
      </c>
      <c r="Y17" s="214">
        <v>1.2904451472859568</v>
      </c>
      <c r="Z17" s="214">
        <v>0.14250654121668213</v>
      </c>
      <c r="AA17" s="214">
        <v>0</v>
      </c>
      <c r="AB17" s="214">
        <v>1.4670365966442223</v>
      </c>
      <c r="AC17" s="214">
        <v>0.16232650014120384</v>
      </c>
    </row>
    <row r="18" spans="1:29" s="75" customFormat="1" ht="12">
      <c r="A18" s="56" t="s">
        <v>281</v>
      </c>
      <c r="B18" s="55"/>
      <c r="C18" s="296">
        <v>4.539305807831662</v>
      </c>
      <c r="D18" s="296">
        <v>9.629574664866581</v>
      </c>
      <c r="E18" s="296">
        <v>-2.528741657878353</v>
      </c>
      <c r="F18" s="296">
        <v>-0.9667094673005305</v>
      </c>
      <c r="G18" s="296"/>
      <c r="H18" s="296">
        <v>1.4996031458756942</v>
      </c>
      <c r="I18" s="296">
        <v>3.8682667136312965</v>
      </c>
      <c r="J18" s="296">
        <v>-1.9702543965914976</v>
      </c>
      <c r="K18" s="296">
        <v>-0.43582760093818784</v>
      </c>
      <c r="M18" s="206" t="s">
        <v>237</v>
      </c>
      <c r="N18" s="188">
        <v>19.598430640565724</v>
      </c>
      <c r="O18" s="188">
        <v>0</v>
      </c>
      <c r="P18" s="188">
        <v>18.949511574087808</v>
      </c>
      <c r="Q18" s="188">
        <v>-20.07203385983346</v>
      </c>
      <c r="R18" s="188">
        <v>-4.27567279633821</v>
      </c>
      <c r="S18" s="188">
        <v>0</v>
      </c>
      <c r="T18" s="188">
        <v>-19.936289233240036</v>
      </c>
      <c r="U18" s="188">
        <v>-4.160911538394207</v>
      </c>
      <c r="W18" s="206" t="s">
        <v>237</v>
      </c>
      <c r="X18" s="214">
        <v>12.663877571547756</v>
      </c>
      <c r="Y18" s="214">
        <v>1.0039213756661391</v>
      </c>
      <c r="Z18" s="214">
        <v>0.1268278862518495</v>
      </c>
      <c r="AA18" s="214">
        <v>0</v>
      </c>
      <c r="AB18" s="214">
        <v>2.481235711477092</v>
      </c>
      <c r="AC18" s="214">
        <v>0.3088604285160777</v>
      </c>
    </row>
    <row r="19" spans="1:29" s="75" customFormat="1" ht="12">
      <c r="A19" s="242" t="s">
        <v>282</v>
      </c>
      <c r="B19" s="196"/>
      <c r="C19" s="306">
        <v>0.10796364302225747</v>
      </c>
      <c r="D19" s="306">
        <v>-0.2142090266511354</v>
      </c>
      <c r="E19" s="306">
        <v>-1.624509810106911</v>
      </c>
      <c r="F19" s="306">
        <v>-0.2185951701211164</v>
      </c>
      <c r="G19" s="306"/>
      <c r="H19" s="306">
        <v>1.2834973153737606</v>
      </c>
      <c r="I19" s="306">
        <v>3.2232073279231166</v>
      </c>
      <c r="J19" s="306">
        <v>-1.9208017313003478</v>
      </c>
      <c r="K19" s="306">
        <v>-0.4047861349258164</v>
      </c>
      <c r="M19" s="206" t="s">
        <v>238</v>
      </c>
      <c r="N19" s="188">
        <v>5.5034120616170865</v>
      </c>
      <c r="O19" s="188">
        <v>0</v>
      </c>
      <c r="P19" s="188">
        <v>5.772958591256832</v>
      </c>
      <c r="Q19" s="188">
        <v>0.1712563270922951</v>
      </c>
      <c r="R19" s="188">
        <v>0.008867797566300718</v>
      </c>
      <c r="S19" s="188">
        <v>0</v>
      </c>
      <c r="T19" s="188">
        <v>0.17830084173751093</v>
      </c>
      <c r="U19" s="188">
        <v>0.009170265651442161</v>
      </c>
      <c r="W19" s="206" t="s">
        <v>238</v>
      </c>
      <c r="X19" s="214">
        <v>17.002558768455543</v>
      </c>
      <c r="Y19" s="214">
        <v>0.5131504660227604</v>
      </c>
      <c r="Z19" s="214">
        <v>0.08710459796136856</v>
      </c>
      <c r="AA19" s="214">
        <v>0</v>
      </c>
      <c r="AB19" s="214">
        <v>0.20805284803235846</v>
      </c>
      <c r="AC19" s="214">
        <v>0.03550946331778025</v>
      </c>
    </row>
    <row r="20" spans="1:29" s="75" customFormat="1" ht="12">
      <c r="A20" s="56" t="s">
        <v>283</v>
      </c>
      <c r="B20" s="55"/>
      <c r="C20" s="296">
        <v>3.3559597714432954</v>
      </c>
      <c r="D20" s="296">
        <v>2.965641644380268</v>
      </c>
      <c r="E20" s="296">
        <v>-2.7700558388959573</v>
      </c>
      <c r="F20" s="296">
        <v>-1.0082568115107438</v>
      </c>
      <c r="G20" s="296"/>
      <c r="H20" s="296">
        <v>1.553917914069225</v>
      </c>
      <c r="I20" s="296">
        <v>3.1892192732676294</v>
      </c>
      <c r="J20" s="296">
        <v>-2.0278839549167205</v>
      </c>
      <c r="K20" s="296">
        <v>-0.4814025395245558</v>
      </c>
      <c r="M20" s="206" t="s">
        <v>239</v>
      </c>
      <c r="N20" s="188">
        <v>8.861173659893526</v>
      </c>
      <c r="O20" s="188">
        <v>0</v>
      </c>
      <c r="P20" s="188">
        <v>11.608424797735807</v>
      </c>
      <c r="Q20" s="188">
        <v>8.04542551783185</v>
      </c>
      <c r="R20" s="188">
        <v>0.7766578744761219</v>
      </c>
      <c r="S20" s="188">
        <v>0</v>
      </c>
      <c r="T20" s="188">
        <v>16.06954920837742</v>
      </c>
      <c r="U20" s="188">
        <v>1.4707543336196947</v>
      </c>
      <c r="W20" s="206" t="s">
        <v>239</v>
      </c>
      <c r="X20" s="214">
        <v>6.307695032436238</v>
      </c>
      <c r="Y20" s="214">
        <v>-1.0573783237443624</v>
      </c>
      <c r="Z20" s="214">
        <v>-0.0660471974014062</v>
      </c>
      <c r="AA20" s="214">
        <v>0</v>
      </c>
      <c r="AB20" s="214">
        <v>-0.7212248387347464</v>
      </c>
      <c r="AC20" s="214">
        <v>-0.04522063884817341</v>
      </c>
    </row>
    <row r="21" spans="1:29" s="75" customFormat="1" ht="12">
      <c r="A21" s="242" t="s">
        <v>284</v>
      </c>
      <c r="B21" s="196"/>
      <c r="C21" s="306">
        <v>-1.343913508610639</v>
      </c>
      <c r="D21" s="306">
        <v>-0.8751550022155774</v>
      </c>
      <c r="E21" s="306">
        <v>-2.974803000706827</v>
      </c>
      <c r="F21" s="306">
        <v>-1.88915740350023</v>
      </c>
      <c r="G21" s="306"/>
      <c r="H21" s="306">
        <v>1.2136669289024349</v>
      </c>
      <c r="I21" s="306">
        <v>2.7208272272331024</v>
      </c>
      <c r="J21" s="306">
        <v>-2.13421657613706</v>
      </c>
      <c r="K21" s="306">
        <v>-0.6413595761753155</v>
      </c>
      <c r="M21" s="206" t="s">
        <v>240</v>
      </c>
      <c r="N21" s="188">
        <v>13.79984224079889</v>
      </c>
      <c r="O21" s="188">
        <v>0</v>
      </c>
      <c r="P21" s="188">
        <v>13.619485151677907</v>
      </c>
      <c r="Q21" s="188">
        <v>-13.984662852660257</v>
      </c>
      <c r="R21" s="188">
        <v>-1.9895305785853534</v>
      </c>
      <c r="S21" s="188">
        <v>0</v>
      </c>
      <c r="T21" s="188">
        <v>-13.767898959843395</v>
      </c>
      <c r="U21" s="188">
        <v>-1.9572535667887974</v>
      </c>
      <c r="W21" s="206" t="s">
        <v>240</v>
      </c>
      <c r="X21" s="214">
        <v>15.821764266365815</v>
      </c>
      <c r="Y21" s="214">
        <v>3.495504390886084</v>
      </c>
      <c r="Z21" s="214">
        <v>0.5446562708060638</v>
      </c>
      <c r="AA21" s="214">
        <v>0</v>
      </c>
      <c r="AB21" s="214">
        <v>3.0256292373473714</v>
      </c>
      <c r="AC21" s="214">
        <v>0.47120425457255055</v>
      </c>
    </row>
    <row r="22" spans="1:29" s="75" customFormat="1" ht="12">
      <c r="A22" s="56" t="s">
        <v>285</v>
      </c>
      <c r="B22" s="55"/>
      <c r="C22" s="296">
        <v>-1.4540918542476522</v>
      </c>
      <c r="D22" s="296">
        <v>0.662352063950955</v>
      </c>
      <c r="E22" s="296">
        <v>-2.110283307100358</v>
      </c>
      <c r="F22" s="296">
        <v>-0.7697507482986032</v>
      </c>
      <c r="G22" s="296"/>
      <c r="H22" s="296">
        <v>0.9253657809768168</v>
      </c>
      <c r="I22" s="296">
        <v>2.4963356153303806</v>
      </c>
      <c r="J22" s="296">
        <v>-2.1318202417971333</v>
      </c>
      <c r="K22" s="296">
        <v>-0.6543030444950859</v>
      </c>
      <c r="M22" s="206" t="s">
        <v>22</v>
      </c>
      <c r="N22" s="188">
        <v>18.304825750466343</v>
      </c>
      <c r="O22" s="188">
        <v>0</v>
      </c>
      <c r="P22" s="188">
        <v>14.159424512739228</v>
      </c>
      <c r="Q22" s="188">
        <v>-21.505796883690266</v>
      </c>
      <c r="R22" s="188">
        <v>-3.4855986653188955</v>
      </c>
      <c r="S22" s="188">
        <v>0</v>
      </c>
      <c r="T22" s="188">
        <v>-8.98727180158777</v>
      </c>
      <c r="U22" s="188">
        <v>-1.523070081739165</v>
      </c>
      <c r="W22" s="206" t="s">
        <v>22</v>
      </c>
      <c r="X22" s="214">
        <v>12.61255113654968</v>
      </c>
      <c r="Y22" s="214">
        <v>-4.096817909152605</v>
      </c>
      <c r="Z22" s="214">
        <v>-0.5177878268883997</v>
      </c>
      <c r="AA22" s="214">
        <v>0</v>
      </c>
      <c r="AB22" s="214">
        <v>-3.1053181750170245</v>
      </c>
      <c r="AC22" s="214">
        <v>-0.39335644214491955</v>
      </c>
    </row>
    <row r="23" spans="1:29" s="75" customFormat="1" ht="14.25">
      <c r="A23" s="242" t="s">
        <v>286</v>
      </c>
      <c r="B23" s="196"/>
      <c r="C23" s="306">
        <v>2.5776324418118612</v>
      </c>
      <c r="D23" s="306">
        <v>3.2480714771919716</v>
      </c>
      <c r="E23" s="306">
        <v>-1.9650547258936335</v>
      </c>
      <c r="F23" s="306">
        <v>-0.38221247534687697</v>
      </c>
      <c r="G23" s="306"/>
      <c r="H23" s="306">
        <v>1.0824182186780718</v>
      </c>
      <c r="I23" s="306">
        <v>2.5667882096816363</v>
      </c>
      <c r="J23" s="306">
        <v>-2.116549210647145</v>
      </c>
      <c r="K23" s="306">
        <v>-0.6292721140448765</v>
      </c>
      <c r="M23" s="205"/>
      <c r="N23" s="188"/>
      <c r="O23" s="188"/>
      <c r="P23" s="188"/>
      <c r="Q23" s="188"/>
      <c r="R23" s="188"/>
      <c r="S23" s="188"/>
      <c r="T23" s="188"/>
      <c r="U23" s="188"/>
      <c r="W23" s="212"/>
      <c r="X23" s="214"/>
      <c r="Y23" s="214"/>
      <c r="Z23" s="214"/>
      <c r="AA23" s="214"/>
      <c r="AB23" s="214"/>
      <c r="AC23" s="214"/>
    </row>
    <row r="24" spans="1:29" s="75" customFormat="1" ht="15.75" thickBot="1">
      <c r="A24" s="56" t="s">
        <v>287</v>
      </c>
      <c r="B24" s="55"/>
      <c r="C24" s="296">
        <v>3.334208950941009</v>
      </c>
      <c r="D24" s="296">
        <v>2.791359212337774</v>
      </c>
      <c r="E24" s="296">
        <v>-2.5545683042505485</v>
      </c>
      <c r="F24" s="296">
        <v>-0.21292193276617466</v>
      </c>
      <c r="G24" s="296"/>
      <c r="H24" s="296">
        <v>1.28129441565501</v>
      </c>
      <c r="I24" s="296">
        <v>2.5880048195903838</v>
      </c>
      <c r="J24" s="296">
        <v>-2.1532691407632365</v>
      </c>
      <c r="K24" s="296">
        <v>-0.5943197603140216</v>
      </c>
      <c r="M24" s="213" t="s">
        <v>160</v>
      </c>
      <c r="N24" s="208">
        <v>100</v>
      </c>
      <c r="O24" s="136">
        <v>0</v>
      </c>
      <c r="P24" s="208">
        <v>100</v>
      </c>
      <c r="Q24" s="208">
        <v>-10.150880965675613</v>
      </c>
      <c r="R24" s="208">
        <v>-10.15088096567563</v>
      </c>
      <c r="S24" s="209">
        <v>0</v>
      </c>
      <c r="T24" s="208">
        <v>-7.151474140881254</v>
      </c>
      <c r="U24" s="208">
        <v>-7.1514741408812625</v>
      </c>
      <c r="W24" s="213" t="s">
        <v>160</v>
      </c>
      <c r="X24" s="208">
        <v>100</v>
      </c>
      <c r="Y24" s="208">
        <v>1.0890930009513244</v>
      </c>
      <c r="Z24" s="208">
        <v>1.0890930009513393</v>
      </c>
      <c r="AA24" s="200">
        <v>0</v>
      </c>
      <c r="AB24" s="208">
        <v>1.1167508408926885</v>
      </c>
      <c r="AC24" s="208">
        <v>1.1167508408926965</v>
      </c>
    </row>
    <row r="25" spans="1:11" s="75" customFormat="1" ht="22.5" customHeight="1">
      <c r="A25" s="242" t="s">
        <v>288</v>
      </c>
      <c r="B25" s="196"/>
      <c r="C25" s="306">
        <v>-1.3685978115819841</v>
      </c>
      <c r="D25" s="306">
        <v>-1.6848063719982265</v>
      </c>
      <c r="E25" s="306">
        <v>-0.2882872719601304</v>
      </c>
      <c r="F25" s="306">
        <v>0.6587793131560549</v>
      </c>
      <c r="G25" s="306"/>
      <c r="H25" s="306">
        <v>-1.3685978115819841</v>
      </c>
      <c r="I25" s="306">
        <v>-1.6848063719982265</v>
      </c>
      <c r="J25" s="306">
        <v>-0.2882872719601304</v>
      </c>
      <c r="K25" s="306">
        <v>0.6587793131560549</v>
      </c>
    </row>
    <row r="26" spans="1:11" s="75" customFormat="1" ht="12">
      <c r="A26" s="56" t="s">
        <v>277</v>
      </c>
      <c r="B26" s="55"/>
      <c r="C26" s="296">
        <v>-0.8453326396194893</v>
      </c>
      <c r="D26" s="296">
        <v>-2.714097761959</v>
      </c>
      <c r="E26" s="296">
        <v>-0.11848700990759742</v>
      </c>
      <c r="F26" s="296">
        <v>1.0052773243602209</v>
      </c>
      <c r="G26" s="296"/>
      <c r="H26" s="296">
        <v>-1.1115369094097272</v>
      </c>
      <c r="I26" s="296">
        <v>-2.2071899196509426</v>
      </c>
      <c r="J26" s="296">
        <v>-0.20331244318613217</v>
      </c>
      <c r="K26" s="296">
        <v>0.8314956845890231</v>
      </c>
    </row>
    <row r="27" spans="1:11" s="75" customFormat="1" ht="12">
      <c r="A27" s="242" t="s">
        <v>278</v>
      </c>
      <c r="B27" s="196"/>
      <c r="C27" s="306">
        <v>-4.0946838431914045</v>
      </c>
      <c r="D27" s="306">
        <v>-2.6698002871247684</v>
      </c>
      <c r="E27" s="306">
        <v>-0.10414550690658331</v>
      </c>
      <c r="F27" s="306">
        <v>0.8548686111831127</v>
      </c>
      <c r="G27" s="306"/>
      <c r="H27" s="306">
        <v>-2.1567799771533447</v>
      </c>
      <c r="I27" s="306">
        <v>-2.3715237855815863</v>
      </c>
      <c r="J27" s="306">
        <v>-0.1702280177147686</v>
      </c>
      <c r="K27" s="306">
        <v>0.8392828432033594</v>
      </c>
    </row>
    <row r="28" spans="1:11" s="75" customFormat="1" ht="12">
      <c r="A28" s="56" t="s">
        <v>279</v>
      </c>
      <c r="B28" s="55"/>
      <c r="C28" s="296">
        <v>6.597512616369983</v>
      </c>
      <c r="D28" s="296">
        <v>3.3821867399062455</v>
      </c>
      <c r="E28" s="296">
        <v>0.25321213529543307</v>
      </c>
      <c r="F28" s="296">
        <v>1.1743402423002314</v>
      </c>
      <c r="G28" s="296"/>
      <c r="H28" s="296">
        <v>0.009783943576002763</v>
      </c>
      <c r="I28" s="296">
        <v>-0.9117728652110024</v>
      </c>
      <c r="J28" s="296">
        <v>-0.06441633610989594</v>
      </c>
      <c r="K28" s="296">
        <v>0.9227421720823026</v>
      </c>
    </row>
    <row r="29" spans="1:11" s="75" customFormat="1" ht="12">
      <c r="A29" s="242" t="s">
        <v>280</v>
      </c>
      <c r="B29" s="196"/>
      <c r="C29" s="306">
        <v>-0.4732881373803788</v>
      </c>
      <c r="D29" s="306">
        <v>-1.4162023777878563</v>
      </c>
      <c r="E29" s="306">
        <v>-0.46388742447834863</v>
      </c>
      <c r="F29" s="306">
        <v>-0.5278216895437282</v>
      </c>
      <c r="G29" s="306"/>
      <c r="H29" s="306">
        <v>-0.08836101175107025</v>
      </c>
      <c r="I29" s="306">
        <v>-1.015950170837543</v>
      </c>
      <c r="J29" s="306">
        <v>-0.14465626022429623</v>
      </c>
      <c r="K29" s="306">
        <v>0.6319167455523633</v>
      </c>
    </row>
    <row r="30" spans="1:11" s="75" customFormat="1" ht="12">
      <c r="A30" s="56" t="s">
        <v>281</v>
      </c>
      <c r="B30" s="55"/>
      <c r="C30" s="296">
        <v>1.6121755607787946</v>
      </c>
      <c r="D30" s="296">
        <v>-0.4960455910536288</v>
      </c>
      <c r="E30" s="296">
        <v>-1.0558041896574943</v>
      </c>
      <c r="F30" s="296">
        <v>-1.22008279186131</v>
      </c>
      <c r="G30" s="296"/>
      <c r="H30" s="296">
        <v>0.20380809926321408</v>
      </c>
      <c r="I30" s="296">
        <v>-0.924534667385779</v>
      </c>
      <c r="J30" s="296">
        <v>-0.2972046606915302</v>
      </c>
      <c r="K30" s="296">
        <v>0.32160049804623725</v>
      </c>
    </row>
    <row r="31" spans="1:11" s="75" customFormat="1" ht="12">
      <c r="A31" s="242" t="s">
        <v>282</v>
      </c>
      <c r="B31" s="196"/>
      <c r="C31" s="306">
        <v>-3.033666187935269</v>
      </c>
      <c r="D31" s="306">
        <v>-2.604512953312632</v>
      </c>
      <c r="E31" s="306">
        <v>-0.612499647984166</v>
      </c>
      <c r="F31" s="306">
        <v>-0.2723860335143935</v>
      </c>
      <c r="G31" s="306"/>
      <c r="H31" s="306">
        <v>-0.2930999160315695</v>
      </c>
      <c r="I31" s="306">
        <v>-1.1811432095475416</v>
      </c>
      <c r="J31" s="306">
        <v>-0.3424382846024976</v>
      </c>
      <c r="K31" s="306">
        <v>0.23656401211742395</v>
      </c>
    </row>
    <row r="32" spans="1:11" s="75" customFormat="1" ht="12">
      <c r="A32" s="56" t="s">
        <v>283</v>
      </c>
      <c r="B32" s="55"/>
      <c r="C32" s="296">
        <v>4.114739874207762</v>
      </c>
      <c r="D32" s="296">
        <v>2.9003034742681955</v>
      </c>
      <c r="E32" s="296">
        <v>-0.1130852302997587</v>
      </c>
      <c r="F32" s="296">
        <v>-0.5845676762923024</v>
      </c>
      <c r="G32" s="296"/>
      <c r="H32" s="296">
        <v>0.29225293831272037</v>
      </c>
      <c r="I32" s="296">
        <v>-0.6437273985827052</v>
      </c>
      <c r="J32" s="296">
        <v>-0.3137382909307318</v>
      </c>
      <c r="K32" s="296">
        <v>0.13286535474656969</v>
      </c>
    </row>
    <row r="33" spans="1:11" s="75" customFormat="1" ht="12">
      <c r="A33" s="242" t="s">
        <v>284</v>
      </c>
      <c r="B33" s="196"/>
      <c r="C33" s="306">
        <v>3.1907800551119303</v>
      </c>
      <c r="D33" s="306">
        <v>6.583183664696124</v>
      </c>
      <c r="E33" s="306">
        <v>-0.5301530987949721</v>
      </c>
      <c r="F33" s="306">
        <v>-0.7084324590511559</v>
      </c>
      <c r="G33" s="306"/>
      <c r="H33" s="306">
        <v>0.6239857013392136</v>
      </c>
      <c r="I33" s="306">
        <v>0.15996995966545136</v>
      </c>
      <c r="J33" s="306">
        <v>-0.33783148049588707</v>
      </c>
      <c r="K33" s="306">
        <v>0.03847286553104734</v>
      </c>
    </row>
    <row r="34" spans="1:11" s="75" customFormat="1" ht="12">
      <c r="A34" s="56" t="s">
        <v>285</v>
      </c>
      <c r="B34" s="55"/>
      <c r="C34" s="296">
        <v>-0.09906115811725291</v>
      </c>
      <c r="D34" s="296">
        <v>-3.851744317560879</v>
      </c>
      <c r="E34" s="296">
        <v>-0.16568333534781043</v>
      </c>
      <c r="F34" s="296">
        <v>0.1627541493124829</v>
      </c>
      <c r="G34" s="296"/>
      <c r="H34" s="296">
        <v>0.5476892179305581</v>
      </c>
      <c r="I34" s="296">
        <v>-0.2697081372375232</v>
      </c>
      <c r="J34" s="296">
        <v>-0.32059124091335933</v>
      </c>
      <c r="K34" s="296">
        <v>0.050987444797923054</v>
      </c>
    </row>
    <row r="35" spans="1:11" s="75" customFormat="1" ht="12">
      <c r="A35" s="242" t="s">
        <v>286</v>
      </c>
      <c r="B35" s="196"/>
      <c r="C35" s="306">
        <v>2.9751715269199508E-05</v>
      </c>
      <c r="D35" s="306">
        <v>4.071007790204195</v>
      </c>
      <c r="E35" s="306">
        <v>-0.8675442238738729</v>
      </c>
      <c r="F35" s="306">
        <v>-0.313765747026562</v>
      </c>
      <c r="G35" s="306"/>
      <c r="H35" s="306">
        <v>0.49486267523497496</v>
      </c>
      <c r="I35" s="306">
        <v>0.13980541482079278</v>
      </c>
      <c r="J35" s="306">
        <v>-0.37075426915057497</v>
      </c>
      <c r="K35" s="306">
        <v>0.017348603626299308</v>
      </c>
    </row>
    <row r="36" spans="1:11" s="75" customFormat="1" ht="12">
      <c r="A36" s="56" t="s">
        <v>287</v>
      </c>
      <c r="B36" s="55"/>
      <c r="C36" s="296">
        <v>-2.361971792576645</v>
      </c>
      <c r="D36" s="296">
        <v>1.5891739833209462</v>
      </c>
      <c r="E36" s="296">
        <v>-0.1671509620872036</v>
      </c>
      <c r="F36" s="296">
        <v>-0.11073288470320186</v>
      </c>
      <c r="G36" s="296"/>
      <c r="H36" s="296">
        <v>0.23743529785724693</v>
      </c>
      <c r="I36" s="296">
        <v>0.2770076471394711</v>
      </c>
      <c r="J36" s="296">
        <v>-0.3537558397633922</v>
      </c>
      <c r="K36" s="296">
        <v>0.006554983265338876</v>
      </c>
    </row>
    <row r="37" spans="1:11" s="75" customFormat="1" ht="23.25" customHeight="1">
      <c r="A37" s="242" t="s">
        <v>289</v>
      </c>
      <c r="B37" s="196"/>
      <c r="C37" s="306">
        <v>3.21701780430117</v>
      </c>
      <c r="D37" s="306">
        <v>4.832245179872441</v>
      </c>
      <c r="E37" s="306">
        <v>-0.1270755163359838</v>
      </c>
      <c r="F37" s="306">
        <v>0.2977274288368692</v>
      </c>
      <c r="G37" s="306"/>
      <c r="H37" s="306">
        <v>3.21701780430117</v>
      </c>
      <c r="I37" s="306">
        <v>4.832245179872441</v>
      </c>
      <c r="J37" s="306">
        <v>-0.1270755163359838</v>
      </c>
      <c r="K37" s="306">
        <v>0.2977274288368692</v>
      </c>
    </row>
    <row r="38" spans="1:11" s="75" customFormat="1" ht="12">
      <c r="A38" s="56" t="s">
        <v>290</v>
      </c>
      <c r="B38" s="55"/>
      <c r="C38" s="296">
        <v>8.081715039864568</v>
      </c>
      <c r="D38" s="296">
        <v>10.15804723597029</v>
      </c>
      <c r="E38" s="296">
        <v>0.03839652959596318</v>
      </c>
      <c r="F38" s="296">
        <v>1.1405888546441423</v>
      </c>
      <c r="G38" s="296"/>
      <c r="H38" s="296">
        <v>5.613297726207622</v>
      </c>
      <c r="I38" s="296">
        <v>7.5211730759728646</v>
      </c>
      <c r="J38" s="296">
        <v>-0.04419631363004051</v>
      </c>
      <c r="K38" s="296">
        <v>0.7185865982021422</v>
      </c>
    </row>
    <row r="39" spans="1:11" s="75" customFormat="1" ht="12">
      <c r="A39" s="242" t="s">
        <v>291</v>
      </c>
      <c r="B39" s="196"/>
      <c r="C39" s="306">
        <v>12.11647524928432</v>
      </c>
      <c r="D39" s="306">
        <v>10.265615885731826</v>
      </c>
      <c r="E39" s="306">
        <v>0.85799382878049</v>
      </c>
      <c r="F39" s="306">
        <v>1.8111483149434893</v>
      </c>
      <c r="G39" s="306"/>
      <c r="H39" s="306">
        <v>7.8467681455795635</v>
      </c>
      <c r="I39" s="306">
        <v>8.493107578644077</v>
      </c>
      <c r="J39" s="306">
        <v>0.256994807952049</v>
      </c>
      <c r="K39" s="306">
        <v>1.08265167764392</v>
      </c>
    </row>
    <row r="40" spans="1:11" s="75" customFormat="1" ht="12">
      <c r="A40" s="56" t="s">
        <v>292</v>
      </c>
      <c r="B40" s="55"/>
      <c r="C40" s="296">
        <v>-2.095818031898844</v>
      </c>
      <c r="D40" s="296">
        <v>2.4330839193746012</v>
      </c>
      <c r="E40" s="296">
        <v>-0.06930051706172113</v>
      </c>
      <c r="F40" s="296">
        <v>1.2822168557603542</v>
      </c>
      <c r="G40" s="296"/>
      <c r="H40" s="296">
        <v>5.224033250602655</v>
      </c>
      <c r="I40" s="296">
        <v>6.889017602056868</v>
      </c>
      <c r="J40" s="296">
        <v>0.1751990891656341</v>
      </c>
      <c r="K40" s="296">
        <v>1.1324852221198611</v>
      </c>
    </row>
    <row r="41" spans="1:11" s="75" customFormat="1" ht="12">
      <c r="A41" s="242" t="s">
        <v>293</v>
      </c>
      <c r="B41" s="196"/>
      <c r="C41" s="306">
        <v>11.684082969837984</v>
      </c>
      <c r="D41" s="306">
        <v>10.908022496430059</v>
      </c>
      <c r="E41" s="306">
        <v>1.4671991917699412</v>
      </c>
      <c r="F41" s="306">
        <v>3.7313539476481417</v>
      </c>
      <c r="G41" s="306"/>
      <c r="H41" s="306">
        <v>6.531454311964113</v>
      </c>
      <c r="I41" s="306">
        <v>7.715686300591118</v>
      </c>
      <c r="J41" s="306">
        <v>0.4338875571226142</v>
      </c>
      <c r="K41" s="306">
        <v>1.6475308996908078</v>
      </c>
    </row>
    <row r="42" spans="1:11" s="75" customFormat="1" ht="12">
      <c r="A42" s="56" t="s">
        <v>281</v>
      </c>
      <c r="B42" s="55"/>
      <c r="C42" s="296">
        <v>7.097359513811763</v>
      </c>
      <c r="D42" s="296">
        <v>8.880377643222626</v>
      </c>
      <c r="E42" s="296">
        <v>2.692674232162151</v>
      </c>
      <c r="F42" s="296">
        <v>5.341860302092738</v>
      </c>
      <c r="G42" s="296"/>
      <c r="H42" s="296">
        <v>6.6300490033556425</v>
      </c>
      <c r="I42" s="296">
        <v>7.921361193228904</v>
      </c>
      <c r="J42" s="296">
        <v>0.8091861802639322</v>
      </c>
      <c r="K42" s="296">
        <v>2.257030553322803</v>
      </c>
    </row>
    <row r="43" spans="1:11" s="75" customFormat="1" ht="12">
      <c r="A43" s="242" t="s">
        <v>282</v>
      </c>
      <c r="B43" s="196"/>
      <c r="C43" s="306">
        <v>12.413187250212566</v>
      </c>
      <c r="D43" s="306">
        <v>10.164953649530517</v>
      </c>
      <c r="E43" s="306">
        <v>2.7303966557203463</v>
      </c>
      <c r="F43" s="306">
        <v>5.547911693783258</v>
      </c>
      <c r="G43" s="306"/>
      <c r="H43" s="306">
        <v>7.493283942997797</v>
      </c>
      <c r="I43" s="306">
        <v>8.259122907692817</v>
      </c>
      <c r="J43" s="306">
        <v>1.084064680989738</v>
      </c>
      <c r="K43" s="306">
        <v>2.725768552032015</v>
      </c>
    </row>
    <row r="44" spans="1:11" s="75" customFormat="1" ht="12">
      <c r="A44" s="56" t="s">
        <v>283</v>
      </c>
      <c r="B44" s="55"/>
      <c r="C44" s="296">
        <v>10.289078331366808</v>
      </c>
      <c r="D44" s="296">
        <v>11.466778441943614</v>
      </c>
      <c r="E44" s="296">
        <v>3.642697610138068</v>
      </c>
      <c r="F44" s="296">
        <v>5.882821459270171</v>
      </c>
      <c r="G44" s="296"/>
      <c r="H44" s="296">
        <v>7.8787108229209535</v>
      </c>
      <c r="I44" s="296">
        <v>8.69654972094851</v>
      </c>
      <c r="J44" s="296">
        <v>1.4048825479656912</v>
      </c>
      <c r="K44" s="296">
        <v>3.121608246423091</v>
      </c>
    </row>
    <row r="45" spans="1:11" s="75" customFormat="1" ht="12">
      <c r="A45" s="242" t="s">
        <v>284</v>
      </c>
      <c r="B45" s="196"/>
      <c r="C45" s="306">
        <v>10.101758473449408</v>
      </c>
      <c r="D45" s="306">
        <v>8.235363838961685</v>
      </c>
      <c r="E45" s="306">
        <v>4.508056857947951</v>
      </c>
      <c r="F45" s="306">
        <v>7.1505289898756486</v>
      </c>
      <c r="G45" s="306"/>
      <c r="H45" s="306">
        <v>8.139625884480894</v>
      </c>
      <c r="I45" s="306">
        <v>8.6419726357438</v>
      </c>
      <c r="J45" s="306">
        <v>1.749688387559667</v>
      </c>
      <c r="K45" s="306">
        <v>3.5702727551645275</v>
      </c>
    </row>
    <row r="46" spans="1:11" s="75" customFormat="1" ht="12">
      <c r="A46" s="56" t="s">
        <v>285</v>
      </c>
      <c r="B46" s="55"/>
      <c r="C46" s="296">
        <v>12.113340603651102</v>
      </c>
      <c r="D46" s="296">
        <v>11.35637995205876</v>
      </c>
      <c r="E46" s="296">
        <v>4.116608364447827</v>
      </c>
      <c r="F46" s="296">
        <v>6.895017568703832</v>
      </c>
      <c r="G46" s="296"/>
      <c r="H46" s="296">
        <v>8.55623832826562</v>
      </c>
      <c r="I46" s="296">
        <v>8.9222593798155</v>
      </c>
      <c r="J46" s="296">
        <v>1.9870983397706876</v>
      </c>
      <c r="K46" s="296">
        <v>3.9054339410825145</v>
      </c>
    </row>
    <row r="47" spans="1:11" s="75" customFormat="1" ht="12">
      <c r="A47" s="242" t="s">
        <v>286</v>
      </c>
      <c r="B47" s="196"/>
      <c r="C47" s="306">
        <v>11.037952130330098</v>
      </c>
      <c r="D47" s="306">
        <v>8.003375481806163</v>
      </c>
      <c r="E47" s="306">
        <v>4.8834755233551075</v>
      </c>
      <c r="F47" s="306">
        <v>7.029362958724161</v>
      </c>
      <c r="G47" s="306"/>
      <c r="H47" s="306">
        <v>8.794442604698261</v>
      </c>
      <c r="I47" s="306">
        <v>8.832166478748604</v>
      </c>
      <c r="J47" s="306">
        <v>2.251410954520061</v>
      </c>
      <c r="K47" s="306">
        <v>4.192580049949601</v>
      </c>
    </row>
    <row r="48" spans="1:11" s="75" customFormat="1" ht="12">
      <c r="A48" s="56" t="s">
        <v>287</v>
      </c>
      <c r="B48" s="150"/>
      <c r="C48" s="296">
        <v>9.49887196432131</v>
      </c>
      <c r="D48" s="296">
        <v>8.939410421053772</v>
      </c>
      <c r="E48" s="296">
        <v>4.391096340800882</v>
      </c>
      <c r="F48" s="296">
        <v>6.582093570825576</v>
      </c>
      <c r="G48" s="296"/>
      <c r="H48" s="296">
        <v>8.856272164965272</v>
      </c>
      <c r="I48" s="296">
        <v>8.842451404774575</v>
      </c>
      <c r="J48" s="296">
        <v>2.4303835018064213</v>
      </c>
      <c r="K48" s="296">
        <v>4.393711796683153</v>
      </c>
    </row>
    <row r="49" spans="1:11" s="75" customFormat="1" ht="23.25" customHeight="1">
      <c r="A49" s="242" t="s">
        <v>294</v>
      </c>
      <c r="B49" s="196"/>
      <c r="C49" s="306">
        <v>13.210449687040594</v>
      </c>
      <c r="D49" s="306">
        <v>12.134909805704908</v>
      </c>
      <c r="E49" s="306">
        <v>4.107466653813763</v>
      </c>
      <c r="F49" s="306">
        <v>5.667509238367807</v>
      </c>
      <c r="G49" s="306"/>
      <c r="H49" s="306">
        <v>13.210449687040594</v>
      </c>
      <c r="I49" s="306">
        <v>12.134909805704908</v>
      </c>
      <c r="J49" s="306">
        <v>4.107466653813763</v>
      </c>
      <c r="K49" s="306">
        <v>5.667509238367807</v>
      </c>
    </row>
    <row r="50" spans="1:11" s="75" customFormat="1" ht="12">
      <c r="A50" s="56" t="s">
        <v>290</v>
      </c>
      <c r="B50" s="55"/>
      <c r="C50" s="296">
        <v>7.989578181053214</v>
      </c>
      <c r="D50" s="296">
        <v>5.016101849484578</v>
      </c>
      <c r="E50" s="296">
        <v>3.6812207132956187</v>
      </c>
      <c r="F50" s="296">
        <v>5.205275654092123</v>
      </c>
      <c r="G50" s="296"/>
      <c r="H50" s="296">
        <v>10.57861648631242</v>
      </c>
      <c r="I50" s="296">
        <v>8.452571823968569</v>
      </c>
      <c r="J50" s="296">
        <v>3.8937984543335302</v>
      </c>
      <c r="K50" s="296">
        <v>5.435738840099491</v>
      </c>
    </row>
    <row r="51" spans="1:11" s="75" customFormat="1" ht="12">
      <c r="A51" s="242" t="s">
        <v>291</v>
      </c>
      <c r="B51" s="196"/>
      <c r="C51" s="306">
        <v>6.633173447166385</v>
      </c>
      <c r="D51" s="306">
        <v>8.074793387466194</v>
      </c>
      <c r="E51" s="306">
        <v>3.2412250936095344</v>
      </c>
      <c r="F51" s="306">
        <v>4.615207108129038</v>
      </c>
      <c r="G51" s="306"/>
      <c r="H51" s="306">
        <v>9.169935431117793</v>
      </c>
      <c r="I51" s="306">
        <v>8.316597177673945</v>
      </c>
      <c r="J51" s="306">
        <v>3.6746345280991966</v>
      </c>
      <c r="K51" s="306">
        <v>5.160349493325089</v>
      </c>
    </row>
    <row r="52" spans="1:11" s="75" customFormat="1" ht="12">
      <c r="A52" s="56" t="s">
        <v>292</v>
      </c>
      <c r="B52" s="150"/>
      <c r="C52" s="296">
        <v>5.884962859512788</v>
      </c>
      <c r="D52" s="296">
        <v>1.9644161653477266</v>
      </c>
      <c r="E52" s="296">
        <v>3.4753357258879847</v>
      </c>
      <c r="F52" s="296">
        <v>4.685580223714947</v>
      </c>
      <c r="G52" s="296"/>
      <c r="H52" s="296">
        <v>8.363679213203955</v>
      </c>
      <c r="I52" s="296">
        <v>6.705267399495707</v>
      </c>
      <c r="J52" s="296">
        <v>3.6247962391857236</v>
      </c>
      <c r="K52" s="296">
        <v>5.041619037951772</v>
      </c>
    </row>
    <row r="53" spans="1:11" s="75" customFormat="1" ht="12">
      <c r="A53" s="242" t="s">
        <v>293</v>
      </c>
      <c r="B53" s="196"/>
      <c r="C53" s="306">
        <v>3.472536761623979</v>
      </c>
      <c r="D53" s="306">
        <v>6.498419387978838</v>
      </c>
      <c r="E53" s="306">
        <v>3.0679371496314056</v>
      </c>
      <c r="F53" s="306">
        <v>4.940966483349918</v>
      </c>
      <c r="G53" s="306"/>
      <c r="H53" s="306">
        <v>7.325903854128124</v>
      </c>
      <c r="I53" s="306">
        <v>6.661459914818435</v>
      </c>
      <c r="J53" s="306">
        <v>3.5121529735009593</v>
      </c>
      <c r="K53" s="306">
        <v>5.021262710954999</v>
      </c>
    </row>
    <row r="54" spans="1:11" s="75" customFormat="1" ht="12">
      <c r="A54" s="56" t="s">
        <v>281</v>
      </c>
      <c r="B54" s="150"/>
      <c r="C54" s="296">
        <v>6.12810526784604</v>
      </c>
      <c r="D54" s="296">
        <v>4.410089318555399</v>
      </c>
      <c r="E54" s="296">
        <v>2.2484553896712445</v>
      </c>
      <c r="F54" s="296">
        <v>3.474436036898987</v>
      </c>
      <c r="G54" s="296"/>
      <c r="H54" s="296">
        <v>7.116303121298295</v>
      </c>
      <c r="I54" s="296">
        <v>6.260353483155279</v>
      </c>
      <c r="J54" s="296">
        <v>3.298266035133768</v>
      </c>
      <c r="K54" s="296">
        <v>4.758364696645678</v>
      </c>
    </row>
    <row r="55" spans="1:11" s="75" customFormat="1" ht="12">
      <c r="A55" s="242" t="s">
        <v>282</v>
      </c>
      <c r="B55" s="196"/>
      <c r="C55" s="306">
        <v>5.126873554810718</v>
      </c>
      <c r="D55" s="306">
        <v>4.497650557543897</v>
      </c>
      <c r="E55" s="306">
        <v>2.7769856895167644</v>
      </c>
      <c r="F55" s="306">
        <v>3.8068649667150067</v>
      </c>
      <c r="G55" s="306"/>
      <c r="H55" s="306">
        <v>6.805754264674957</v>
      </c>
      <c r="I55" s="306">
        <v>5.990315704682003</v>
      </c>
      <c r="J55" s="306">
        <v>3.2224687857079326</v>
      </c>
      <c r="K55" s="306">
        <v>4.619114159242121</v>
      </c>
    </row>
    <row r="56" spans="1:11" s="75" customFormat="1" ht="12">
      <c r="A56" s="56" t="s">
        <v>283</v>
      </c>
      <c r="B56" s="150"/>
      <c r="C56" s="296">
        <v>2.9722089550819897</v>
      </c>
      <c r="D56" s="296">
        <v>3.001267745469849</v>
      </c>
      <c r="E56" s="296">
        <v>3.442331449425251</v>
      </c>
      <c r="F56" s="296">
        <v>5.219987271875315</v>
      </c>
      <c r="G56" s="296"/>
      <c r="H56" s="296">
        <v>6.26545530579552</v>
      </c>
      <c r="I56" s="296">
        <v>5.572311884331893</v>
      </c>
      <c r="J56" s="296">
        <v>3.2506449511920055</v>
      </c>
      <c r="K56" s="296">
        <v>4.696470529162089</v>
      </c>
    </row>
    <row r="57" spans="1:11" s="75" customFormat="1" ht="12">
      <c r="A57" s="242" t="s">
        <v>284</v>
      </c>
      <c r="B57" s="196"/>
      <c r="C57" s="306">
        <v>3.209960546610713</v>
      </c>
      <c r="D57" s="306">
        <v>2.598314089744669</v>
      </c>
      <c r="E57" s="306">
        <v>2.829923730048911</v>
      </c>
      <c r="F57" s="306">
        <v>3.8174331510599124</v>
      </c>
      <c r="G57" s="306"/>
      <c r="H57" s="306">
        <v>5.900330521228869</v>
      </c>
      <c r="I57" s="306">
        <v>5.2216839488828715</v>
      </c>
      <c r="J57" s="306">
        <v>3.2026296624890316</v>
      </c>
      <c r="K57" s="306">
        <v>4.5951961629166815</v>
      </c>
    </row>
    <row r="58" spans="1:11" s="75" customFormat="1" ht="12">
      <c r="A58" s="56" t="s">
        <v>285</v>
      </c>
      <c r="B58" s="150"/>
      <c r="C58" s="296">
        <v>5.754369555237138</v>
      </c>
      <c r="D58" s="296">
        <v>6.679060579020679</v>
      </c>
      <c r="E58" s="296">
        <v>2.8766687382525857</v>
      </c>
      <c r="F58" s="296">
        <v>3.140615170962824</v>
      </c>
      <c r="G58" s="296"/>
      <c r="H58" s="296">
        <v>5.884526238545007</v>
      </c>
      <c r="I58" s="296">
        <v>5.375534056837261</v>
      </c>
      <c r="J58" s="296">
        <v>3.169252019688096</v>
      </c>
      <c r="K58" s="296">
        <v>4.444343662949146</v>
      </c>
    </row>
    <row r="59" spans="1:11" s="75" customFormat="1" ht="12">
      <c r="A59" s="242" t="s">
        <v>286</v>
      </c>
      <c r="B59" s="196"/>
      <c r="C59" s="306">
        <v>8.74196063754502</v>
      </c>
      <c r="D59" s="306">
        <v>9.149673786489698</v>
      </c>
      <c r="E59" s="306">
        <v>3.709339473173645</v>
      </c>
      <c r="F59" s="306">
        <v>4.937140844091981</v>
      </c>
      <c r="G59" s="306"/>
      <c r="H59" s="306">
        <v>6.164449415619022</v>
      </c>
      <c r="I59" s="306">
        <v>5.742755438102609</v>
      </c>
      <c r="J59" s="306">
        <v>3.219807078802539</v>
      </c>
      <c r="K59" s="306">
        <v>4.49087399389374</v>
      </c>
    </row>
    <row r="60" spans="1:11" s="75" customFormat="1" ht="12" customHeight="1">
      <c r="A60" s="56" t="s">
        <v>287</v>
      </c>
      <c r="B60" s="150"/>
      <c r="C60" s="296">
        <v>2.941353787285017</v>
      </c>
      <c r="D60" s="296">
        <v>2.2925653266928414</v>
      </c>
      <c r="E60" s="296">
        <v>3.31172112194702</v>
      </c>
      <c r="F60" s="296">
        <v>3.9824596851731897</v>
      </c>
      <c r="G60" s="296"/>
      <c r="H60" s="296">
        <v>5.879880087811151</v>
      </c>
      <c r="I60" s="296">
        <v>5.411579988880244</v>
      </c>
      <c r="J60" s="296">
        <v>3.227642331889702</v>
      </c>
      <c r="K60" s="296">
        <v>4.447182307781161</v>
      </c>
    </row>
    <row r="61" spans="1:11" ht="21.75" customHeight="1">
      <c r="A61" s="242" t="s">
        <v>295</v>
      </c>
      <c r="C61" s="306">
        <v>5.886582169332422</v>
      </c>
      <c r="D61" s="306">
        <v>8.832182851748849</v>
      </c>
      <c r="E61" s="306">
        <v>3.2842157297561236</v>
      </c>
      <c r="F61" s="306">
        <v>3.7886337444899443</v>
      </c>
      <c r="G61" s="306"/>
      <c r="H61" s="306">
        <v>5.886582169332422</v>
      </c>
      <c r="I61" s="306">
        <v>8.832182851748849</v>
      </c>
      <c r="J61" s="306">
        <v>3.2842157297561236</v>
      </c>
      <c r="K61" s="306">
        <v>3.7886337444899443</v>
      </c>
    </row>
    <row r="62" spans="1:11" ht="12.75">
      <c r="A62" s="56" t="s">
        <v>290</v>
      </c>
      <c r="B62" s="150"/>
      <c r="C62" s="296">
        <v>9.277166453424535</v>
      </c>
      <c r="D62" s="296">
        <v>9.757377334462113</v>
      </c>
      <c r="E62" s="296">
        <v>3.8831496012881273</v>
      </c>
      <c r="F62" s="296">
        <v>3.8301371958479935</v>
      </c>
      <c r="G62" s="296"/>
      <c r="H62" s="296">
        <v>7.55575226000349</v>
      </c>
      <c r="I62" s="296">
        <v>9.295592896063475</v>
      </c>
      <c r="J62" s="296">
        <v>3.5838344784756337</v>
      </c>
      <c r="K62" s="296">
        <v>3.8093986690092008</v>
      </c>
    </row>
    <row r="63" spans="1:11" s="75" customFormat="1" ht="12">
      <c r="A63" s="242" t="s">
        <v>291</v>
      </c>
      <c r="B63" s="196"/>
      <c r="C63" s="306">
        <v>0.3834710723085166</v>
      </c>
      <c r="D63" s="306">
        <v>-2.852264249813863</v>
      </c>
      <c r="E63" s="306">
        <v>2.8459674399009094</v>
      </c>
      <c r="F63" s="306">
        <v>2.2474470513221156</v>
      </c>
      <c r="G63" s="306"/>
      <c r="H63" s="306">
        <v>5.054465498303062</v>
      </c>
      <c r="I63" s="306">
        <v>4.932948094098855</v>
      </c>
      <c r="J63" s="306">
        <v>3.337061003011299</v>
      </c>
      <c r="K63" s="306">
        <v>3.2878892813102523</v>
      </c>
    </row>
    <row r="64" spans="1:11" s="75" customFormat="1" ht="12" customHeight="1">
      <c r="A64" s="56" t="s">
        <v>292</v>
      </c>
      <c r="B64" s="150"/>
      <c r="C64" s="296">
        <v>13.638317841410984</v>
      </c>
      <c r="D64" s="296">
        <v>12.835598871023834</v>
      </c>
      <c r="E64" s="296">
        <v>5.412255733687132</v>
      </c>
      <c r="F64" s="296">
        <v>5.791231073140279</v>
      </c>
      <c r="G64" s="296"/>
      <c r="H64" s="296">
        <v>7.113075670053637</v>
      </c>
      <c r="I64" s="296">
        <v>6.848514168501119</v>
      </c>
      <c r="J64" s="296">
        <v>3.8552526944330534</v>
      </c>
      <c r="K64" s="296">
        <v>3.9118038691020374</v>
      </c>
    </row>
    <row r="65" spans="1:11" s="75" customFormat="1" ht="12">
      <c r="A65" s="242" t="s">
        <v>293</v>
      </c>
      <c r="B65" s="196"/>
      <c r="C65" s="306">
        <v>1.3513808921707726</v>
      </c>
      <c r="D65" s="306">
        <v>0.946196075543515</v>
      </c>
      <c r="E65" s="306">
        <v>4.471473530468462</v>
      </c>
      <c r="F65" s="306">
        <v>4.129093995505917</v>
      </c>
      <c r="G65" s="306"/>
      <c r="H65" s="306">
        <v>5.934482736194857</v>
      </c>
      <c r="I65" s="306">
        <v>5.600397402632251</v>
      </c>
      <c r="J65" s="306">
        <v>3.9793689145456224</v>
      </c>
      <c r="K65" s="306">
        <v>3.955715789773606</v>
      </c>
    </row>
    <row r="66" spans="1:11" s="75" customFormat="1" ht="12" customHeight="1">
      <c r="A66" s="56" t="s">
        <v>281</v>
      </c>
      <c r="B66" s="150"/>
      <c r="C66" s="296">
        <v>-2.0784348107542594</v>
      </c>
      <c r="D66" s="296">
        <v>-4.507811640201586</v>
      </c>
      <c r="E66" s="296">
        <v>4.64681937187017</v>
      </c>
      <c r="F66" s="296">
        <v>4.473733220360665</v>
      </c>
      <c r="G66" s="296"/>
      <c r="H66" s="296">
        <v>4.5452515960973106</v>
      </c>
      <c r="I66" s="296">
        <v>3.8308668649221334</v>
      </c>
      <c r="J66" s="296">
        <v>4.091190042396375</v>
      </c>
      <c r="K66" s="296">
        <v>4.042678763939356</v>
      </c>
    </row>
    <row r="67" spans="1:11" ht="12.75">
      <c r="A67" s="242" t="s">
        <v>282</v>
      </c>
      <c r="C67" s="306">
        <v>0.37465841439583425</v>
      </c>
      <c r="D67" s="306">
        <v>1.1874529947940138</v>
      </c>
      <c r="E67" s="306">
        <v>4.061414133565977</v>
      </c>
      <c r="F67" s="306">
        <v>3.777044094733828</v>
      </c>
      <c r="G67" s="306"/>
      <c r="H67" s="306">
        <v>3.9044578081949055</v>
      </c>
      <c r="I67" s="306">
        <v>3.4316113662514525</v>
      </c>
      <c r="J67" s="306">
        <v>4.086879134384458</v>
      </c>
      <c r="K67" s="306">
        <v>4.004105356591325</v>
      </c>
    </row>
    <row r="68" spans="1:11" ht="12.75">
      <c r="A68" s="56" t="s">
        <v>283</v>
      </c>
      <c r="C68" s="296">
        <v>-5.4185944748110115</v>
      </c>
      <c r="D68" s="296">
        <v>-7.830052349801486</v>
      </c>
      <c r="E68" s="296">
        <v>2.5699569044108195</v>
      </c>
      <c r="F68" s="296">
        <v>1.5375729056073428</v>
      </c>
      <c r="G68" s="296"/>
      <c r="H68" s="296">
        <v>2.63119054916221</v>
      </c>
      <c r="I68" s="296">
        <v>1.8950763552213479</v>
      </c>
      <c r="J68" s="296">
        <v>3.8921193670342635</v>
      </c>
      <c r="K68" s="296">
        <v>3.684976300350784</v>
      </c>
    </row>
    <row r="69" spans="1:11" ht="12.75">
      <c r="A69" s="242" t="s">
        <v>284</v>
      </c>
      <c r="C69" s="306">
        <v>-0.5941217654444109</v>
      </c>
      <c r="D69" s="306">
        <v>5.426833203979764</v>
      </c>
      <c r="E69" s="306">
        <v>2.9524589204989127</v>
      </c>
      <c r="F69" s="306">
        <v>2.185346426833612</v>
      </c>
      <c r="G69" s="306"/>
      <c r="H69" s="306">
        <v>2.25556437939356</v>
      </c>
      <c r="I69" s="306">
        <v>2.301081601057775</v>
      </c>
      <c r="J69" s="306">
        <v>3.7852668338272277</v>
      </c>
      <c r="K69" s="306">
        <v>3.513487870823795</v>
      </c>
    </row>
    <row r="70" spans="1:11" ht="12.75">
      <c r="A70" s="56" t="s">
        <v>285</v>
      </c>
      <c r="C70" s="296">
        <v>-6.985710399909973</v>
      </c>
      <c r="D70" s="296">
        <v>-6.031673896293032</v>
      </c>
      <c r="E70" s="296">
        <v>0.19586883986257853</v>
      </c>
      <c r="F70" s="296">
        <v>-0.7667888349028207</v>
      </c>
      <c r="G70" s="296"/>
      <c r="H70" s="296">
        <v>1.2561726140356777</v>
      </c>
      <c r="I70" s="296">
        <v>1.4105403590642274</v>
      </c>
      <c r="J70" s="296">
        <v>3.4187631461105816</v>
      </c>
      <c r="K70" s="296">
        <v>3.0751275443732684</v>
      </c>
    </row>
    <row r="71" spans="1:11" ht="12.75">
      <c r="A71" s="242" t="s">
        <v>286</v>
      </c>
      <c r="C71" s="306">
        <v>-12.33030185560462</v>
      </c>
      <c r="D71" s="306">
        <v>-13.053796542351947</v>
      </c>
      <c r="E71" s="306">
        <v>1.7485357609294372</v>
      </c>
      <c r="F71" s="306">
        <v>0.6774439397961851</v>
      </c>
      <c r="G71" s="306"/>
      <c r="H71" s="306">
        <v>-0.10711476587627056</v>
      </c>
      <c r="I71" s="306">
        <v>-0.042174345961498716</v>
      </c>
      <c r="J71" s="306">
        <v>3.261679505010018</v>
      </c>
      <c r="K71" s="306">
        <v>2.847769321812188</v>
      </c>
    </row>
    <row r="72" spans="1:11" ht="12.75">
      <c r="A72" s="56" t="s">
        <v>287</v>
      </c>
      <c r="C72" s="296">
        <v>0.6253728670621905</v>
      </c>
      <c r="D72" s="296">
        <v>-0.30283826746397846</v>
      </c>
      <c r="E72" s="296">
        <v>1.0997964361165735</v>
      </c>
      <c r="F72" s="296">
        <v>-0.3383280725420379</v>
      </c>
      <c r="G72" s="296"/>
      <c r="H72" s="296">
        <v>-0.04423779255162685</v>
      </c>
      <c r="I72" s="296">
        <v>-0.06645451912803413</v>
      </c>
      <c r="J72" s="296">
        <v>3.077238726168785</v>
      </c>
      <c r="K72" s="296">
        <v>2.575183385313262</v>
      </c>
    </row>
    <row r="73" spans="1:11" ht="26.25" customHeight="1">
      <c r="A73" s="242" t="s">
        <v>295</v>
      </c>
      <c r="C73" s="306">
        <v>-4.149969045564717</v>
      </c>
      <c r="D73" s="306">
        <v>-6.267978969167965</v>
      </c>
      <c r="E73" s="306">
        <v>1.1445972844903674</v>
      </c>
      <c r="F73" s="306">
        <v>0.7023680746641059</v>
      </c>
      <c r="G73" s="306"/>
      <c r="H73" s="306">
        <v>-4.149969045564717</v>
      </c>
      <c r="I73" s="306">
        <v>-6.267978969167965</v>
      </c>
      <c r="J73" s="306">
        <v>1.1445972844903674</v>
      </c>
      <c r="K73" s="306">
        <v>0.7023680746641059</v>
      </c>
    </row>
    <row r="74" spans="1:11" ht="12.75">
      <c r="A74" s="56" t="s">
        <v>290</v>
      </c>
      <c r="C74" s="296">
        <v>-10.150880965675613</v>
      </c>
      <c r="D74" s="296">
        <v>-8.592411566957136</v>
      </c>
      <c r="E74" s="296">
        <v>1.0890930009513244</v>
      </c>
      <c r="F74" s="296">
        <v>0.7597826360590032</v>
      </c>
      <c r="G74" s="296"/>
      <c r="H74" s="296">
        <v>-7.151474140881254</v>
      </c>
      <c r="I74" s="296">
        <v>-7.437156435407044</v>
      </c>
      <c r="J74" s="296">
        <v>1.1167508408926885</v>
      </c>
      <c r="K74" s="296">
        <v>0.7310993528653276</v>
      </c>
    </row>
    <row r="76" ht="12.75">
      <c r="A76" s="78" t="s">
        <v>189</v>
      </c>
    </row>
    <row r="77" ht="13.5">
      <c r="A77" s="72" t="s">
        <v>211</v>
      </c>
    </row>
  </sheetData>
  <mergeCells count="5">
    <mergeCell ref="W11:AC11"/>
    <mergeCell ref="C10:F10"/>
    <mergeCell ref="H10:K10"/>
    <mergeCell ref="A10:A11"/>
    <mergeCell ref="M11:T11"/>
  </mergeCells>
  <printOptions horizontalCentered="1" verticalCentered="1"/>
  <pageMargins left="0.75" right="0.75" top="1" bottom="1" header="0" footer="0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R36"/>
  <sheetViews>
    <sheetView workbookViewId="0" topLeftCell="A1">
      <selection activeCell="A10" sqref="A10"/>
    </sheetView>
  </sheetViews>
  <sheetFormatPr defaultColWidth="11.421875" defaultRowHeight="12.75"/>
  <cols>
    <col min="1" max="1" width="13.140625" style="15" customWidth="1"/>
    <col min="2" max="2" width="10.00390625" style="15" customWidth="1"/>
    <col min="3" max="3" width="1.7109375" style="15" customWidth="1"/>
    <col min="4" max="4" width="9.421875" style="15" bestFit="1" customWidth="1"/>
    <col min="5" max="5" width="1.7109375" style="15" customWidth="1"/>
    <col min="6" max="6" width="8.421875" style="15" customWidth="1"/>
    <col min="7" max="7" width="3.7109375" style="15" customWidth="1"/>
    <col min="8" max="8" width="9.140625" style="15" customWidth="1"/>
    <col min="9" max="9" width="8.140625" style="15" customWidth="1"/>
    <col min="10" max="10" width="9.00390625" style="15" customWidth="1"/>
    <col min="11" max="12" width="9.28125" style="15" customWidth="1"/>
    <col min="13" max="16384" width="11.421875" style="15" customWidth="1"/>
  </cols>
  <sheetData>
    <row r="1" ht="12.75"/>
    <row r="2" ht="12.75"/>
    <row r="3" ht="12.75"/>
    <row r="4" ht="12.75"/>
    <row r="6" s="32" customFormat="1" ht="15">
      <c r="A6" s="34" t="s">
        <v>145</v>
      </c>
    </row>
    <row r="7" s="32" customFormat="1" ht="15">
      <c r="A7" s="34" t="s">
        <v>262</v>
      </c>
    </row>
    <row r="8" s="32" customFormat="1" ht="15">
      <c r="A8" s="34" t="s">
        <v>214</v>
      </c>
    </row>
    <row r="9" spans="1:6" s="32" customFormat="1" ht="15">
      <c r="A9" s="186" t="s">
        <v>312</v>
      </c>
      <c r="B9" s="125"/>
      <c r="C9" s="125"/>
      <c r="D9" s="125"/>
      <c r="E9" s="125"/>
      <c r="F9" s="125"/>
    </row>
    <row r="10" spans="1:6" s="32" customFormat="1" ht="14.25">
      <c r="A10" s="194"/>
      <c r="B10" s="194"/>
      <c r="C10" s="194"/>
      <c r="D10" s="194"/>
      <c r="E10" s="194"/>
      <c r="F10" s="151"/>
    </row>
    <row r="11" spans="1:6" s="13" customFormat="1" ht="16.5" customHeight="1">
      <c r="A11" s="319" t="s">
        <v>215</v>
      </c>
      <c r="B11" s="319" t="s">
        <v>110</v>
      </c>
      <c r="C11" s="170"/>
      <c r="D11" s="319" t="s">
        <v>111</v>
      </c>
      <c r="E11" s="170"/>
      <c r="F11" s="319" t="s">
        <v>194</v>
      </c>
    </row>
    <row r="12" spans="1:6" s="13" customFormat="1" ht="12" customHeight="1">
      <c r="A12" s="320"/>
      <c r="B12" s="320"/>
      <c r="C12" s="69"/>
      <c r="D12" s="320" t="s">
        <v>177</v>
      </c>
      <c r="E12" s="18"/>
      <c r="F12" s="320" t="s">
        <v>177</v>
      </c>
    </row>
    <row r="13" spans="1:12" s="13" customFormat="1" ht="12" customHeight="1">
      <c r="A13" s="321"/>
      <c r="B13" s="321"/>
      <c r="C13" s="37"/>
      <c r="D13" s="321"/>
      <c r="E13" s="37"/>
      <c r="F13" s="321"/>
      <c r="G13" s="14"/>
      <c r="H13" s="14"/>
      <c r="J13" s="14"/>
      <c r="K13" s="14"/>
      <c r="L13" s="14"/>
    </row>
    <row r="14" spans="1:12" s="13" customFormat="1" ht="12">
      <c r="A14" s="73"/>
      <c r="B14" s="69"/>
      <c r="C14" s="140"/>
      <c r="D14" s="69"/>
      <c r="G14" s="14"/>
      <c r="H14" s="14"/>
      <c r="J14" s="14"/>
      <c r="K14" s="14"/>
      <c r="L14" s="14"/>
    </row>
    <row r="15" spans="1:18" s="13" customFormat="1" ht="24" customHeight="1">
      <c r="A15" s="51" t="s">
        <v>216</v>
      </c>
      <c r="B15" s="57">
        <v>5.969054609412905</v>
      </c>
      <c r="C15" s="57"/>
      <c r="D15" s="57">
        <v>6.494809744628283</v>
      </c>
      <c r="E15" s="57"/>
      <c r="F15" s="57">
        <v>-0.823989837703476</v>
      </c>
      <c r="G15" s="14"/>
      <c r="H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s="13" customFormat="1" ht="12.75" customHeight="1">
      <c r="A16" s="78" t="s">
        <v>217</v>
      </c>
      <c r="B16" s="77">
        <v>6.987019906758785</v>
      </c>
      <c r="C16" s="77"/>
      <c r="D16" s="77">
        <v>7.121500320790686</v>
      </c>
      <c r="E16" s="77"/>
      <c r="F16" s="77">
        <v>0.2598515371768251</v>
      </c>
      <c r="G16" s="14"/>
      <c r="H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s="13" customFormat="1" ht="12.75" customHeight="1">
      <c r="A17" s="51" t="s">
        <v>218</v>
      </c>
      <c r="B17" s="57">
        <v>6.5154167922883754</v>
      </c>
      <c r="C17" s="57"/>
      <c r="D17" s="57">
        <v>4.976188332433296</v>
      </c>
      <c r="E17" s="57"/>
      <c r="F17" s="57">
        <v>0.6004007691642776</v>
      </c>
      <c r="G17" s="14"/>
      <c r="H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s="13" customFormat="1" ht="12.75" customHeight="1">
      <c r="A18" s="78" t="s">
        <v>219</v>
      </c>
      <c r="B18" s="77">
        <v>6.580012599734797</v>
      </c>
      <c r="C18" s="77"/>
      <c r="D18" s="77">
        <v>6.672369214111673</v>
      </c>
      <c r="E18" s="77"/>
      <c r="F18" s="77">
        <v>-0.03457751618263227</v>
      </c>
      <c r="G18" s="14"/>
      <c r="H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s="13" customFormat="1" ht="22.5" customHeight="1">
      <c r="A19" s="51" t="s">
        <v>220</v>
      </c>
      <c r="B19" s="57">
        <v>2.184705401437115</v>
      </c>
      <c r="C19" s="57"/>
      <c r="D19" s="57">
        <v>2.1343136324480483</v>
      </c>
      <c r="E19" s="57"/>
      <c r="F19" s="57">
        <v>0.8775744065879554</v>
      </c>
      <c r="G19" s="14"/>
      <c r="H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s="13" customFormat="1" ht="12.75" customHeight="1">
      <c r="A20" s="78" t="s">
        <v>221</v>
      </c>
      <c r="B20" s="77">
        <v>8.06259631170343</v>
      </c>
      <c r="C20" s="77"/>
      <c r="D20" s="77">
        <v>8.073500091638763</v>
      </c>
      <c r="E20" s="77"/>
      <c r="F20" s="77">
        <v>0.3986713050019741</v>
      </c>
      <c r="G20" s="14"/>
      <c r="H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s="13" customFormat="1" ht="12.75" customHeight="1">
      <c r="A21" s="51" t="s">
        <v>222</v>
      </c>
      <c r="B21" s="57">
        <v>4.203041297699728</v>
      </c>
      <c r="C21" s="57"/>
      <c r="D21" s="57">
        <v>4.3381591423867105</v>
      </c>
      <c r="E21" s="57"/>
      <c r="F21" s="57">
        <v>0.22065019387540463</v>
      </c>
      <c r="G21" s="14"/>
      <c r="H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s="13" customFormat="1" ht="12.75" customHeight="1">
      <c r="A22" s="78" t="s">
        <v>223</v>
      </c>
      <c r="B22" s="77">
        <v>1.475180078520788</v>
      </c>
      <c r="C22" s="77"/>
      <c r="D22" s="77">
        <v>2.0505057130778104</v>
      </c>
      <c r="E22" s="77"/>
      <c r="F22" s="77">
        <v>0.4049251018512168</v>
      </c>
      <c r="G22" s="14"/>
      <c r="H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s="13" customFormat="1" ht="21" customHeight="1">
      <c r="A23" s="51" t="s">
        <v>224</v>
      </c>
      <c r="B23" s="57">
        <v>8.209199218913387</v>
      </c>
      <c r="C23" s="57"/>
      <c r="D23" s="57">
        <v>8.93114258927028</v>
      </c>
      <c r="E23" s="57"/>
      <c r="F23" s="57">
        <v>0.5867760893822016</v>
      </c>
      <c r="G23" s="14"/>
      <c r="H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s="13" customFormat="1" ht="12.75" customHeight="1">
      <c r="A24" s="78" t="s">
        <v>225</v>
      </c>
      <c r="B24" s="77">
        <v>6.02536887962426</v>
      </c>
      <c r="C24" s="77"/>
      <c r="D24" s="77">
        <v>7.4630508702354215</v>
      </c>
      <c r="E24" s="77"/>
      <c r="F24" s="77">
        <v>1.665526314104504</v>
      </c>
      <c r="G24" s="14"/>
      <c r="H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s="13" customFormat="1" ht="12.75" customHeight="1">
      <c r="A25" s="51" t="s">
        <v>226</v>
      </c>
      <c r="B25" s="57">
        <v>13.848183672507396</v>
      </c>
      <c r="C25" s="57"/>
      <c r="D25" s="57">
        <v>15.354225719370351</v>
      </c>
      <c r="E25" s="57"/>
      <c r="F25" s="57">
        <v>3.7573419277076914</v>
      </c>
      <c r="G25" s="14"/>
      <c r="H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18" s="13" customFormat="1" ht="12.75" customHeight="1">
      <c r="A26" s="78" t="s">
        <v>227</v>
      </c>
      <c r="B26" s="77">
        <v>15.976807526229608</v>
      </c>
      <c r="C26" s="77"/>
      <c r="D26" s="77">
        <v>14.839586005358285</v>
      </c>
      <c r="E26" s="77"/>
      <c r="F26" s="77">
        <v>4.245184979898742</v>
      </c>
      <c r="G26" s="14"/>
      <c r="H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 s="13" customFormat="1" ht="24.75" customHeight="1">
      <c r="A27" s="63" t="s">
        <v>228</v>
      </c>
      <c r="B27" s="57">
        <v>15.024691770101217</v>
      </c>
      <c r="C27" s="57"/>
      <c r="D27" s="57">
        <v>14.480708276411903</v>
      </c>
      <c r="E27" s="57"/>
      <c r="F27" s="57">
        <v>4.183322029724401</v>
      </c>
      <c r="G27" s="14"/>
      <c r="H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s="13" customFormat="1" ht="12">
      <c r="A28" s="78" t="s">
        <v>230</v>
      </c>
      <c r="B28" s="77">
        <v>12.920177606269911</v>
      </c>
      <c r="C28" s="77"/>
      <c r="D28" s="77">
        <v>10.610114728106822</v>
      </c>
      <c r="E28" s="77"/>
      <c r="F28" s="77">
        <v>3.867875720708569</v>
      </c>
      <c r="G28" s="14"/>
      <c r="H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s="13" customFormat="1" ht="12">
      <c r="A29" s="63" t="s">
        <v>248</v>
      </c>
      <c r="B29" s="57">
        <v>7.696622855470636</v>
      </c>
      <c r="C29" s="57"/>
      <c r="D29" s="57">
        <v>6.278323053534551</v>
      </c>
      <c r="E29" s="57"/>
      <c r="F29" s="57">
        <v>2.606311190355326</v>
      </c>
      <c r="G29" s="14"/>
      <c r="H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s="13" customFormat="1" ht="12">
      <c r="A30" s="78" t="s">
        <v>275</v>
      </c>
      <c r="B30" s="77">
        <v>7.952237226237213</v>
      </c>
      <c r="C30" s="77"/>
      <c r="D30" s="77">
        <v>9.862853576132192</v>
      </c>
      <c r="E30" s="77"/>
      <c r="F30" s="77">
        <v>2.4746626698625374</v>
      </c>
      <c r="G30" s="14"/>
      <c r="H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s="13" customFormat="1" ht="12">
      <c r="A31" s="63" t="s">
        <v>300</v>
      </c>
      <c r="B31" s="57">
        <v>1.3643572946893778</v>
      </c>
      <c r="C31" s="57"/>
      <c r="D31" s="57">
        <v>0.2108214387038565</v>
      </c>
      <c r="E31" s="57"/>
      <c r="F31" s="57">
        <v>1.8131169047554518</v>
      </c>
      <c r="G31" s="14"/>
      <c r="H31" s="14"/>
      <c r="I31" s="13" t="s">
        <v>229</v>
      </c>
      <c r="J31" s="14"/>
      <c r="K31" s="14"/>
      <c r="L31" s="14"/>
      <c r="M31" s="14"/>
      <c r="N31" s="14"/>
      <c r="O31" s="14"/>
      <c r="P31" s="14"/>
      <c r="Q31" s="14"/>
      <c r="R31" s="14"/>
    </row>
    <row r="32" spans="1:18" s="13" customFormat="1" ht="12">
      <c r="A32" s="78" t="s">
        <v>301</v>
      </c>
      <c r="B32" s="77">
        <v>-0.6229707551310137</v>
      </c>
      <c r="C32" s="77"/>
      <c r="D32" s="77">
        <v>-1.0058276968792357</v>
      </c>
      <c r="E32" s="77"/>
      <c r="F32" s="77">
        <v>0.008442391391438875</v>
      </c>
      <c r="G32" s="14"/>
      <c r="H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13" customFormat="1" ht="12">
      <c r="A33" s="63" t="s">
        <v>309</v>
      </c>
      <c r="B33" s="57">
        <v>-3.970951297096781</v>
      </c>
      <c r="C33" s="57"/>
      <c r="D33" s="57">
        <v>-2.238385854015623</v>
      </c>
      <c r="E33" s="57"/>
      <c r="F33" s="57">
        <v>-2.267450615411748</v>
      </c>
      <c r="G33" s="14"/>
      <c r="H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6" s="13" customFormat="1" ht="12">
      <c r="A34" s="78" t="s">
        <v>310</v>
      </c>
      <c r="B34" s="77">
        <v>-9.800471573726222</v>
      </c>
      <c r="C34" s="77"/>
      <c r="D34" s="77">
        <v>-9.932125428219152</v>
      </c>
      <c r="E34" s="77"/>
      <c r="F34" s="77">
        <v>-4.095371788636337</v>
      </c>
    </row>
    <row r="35" s="13" customFormat="1" ht="12"/>
    <row r="36" s="13" customFormat="1" ht="12">
      <c r="A36" s="18" t="s">
        <v>101</v>
      </c>
    </row>
    <row r="37" s="13" customFormat="1" ht="12"/>
    <row r="38" s="13" customFormat="1" ht="12"/>
    <row r="39" s="13" customFormat="1" ht="12"/>
    <row r="40" s="13" customFormat="1" ht="12"/>
    <row r="41" s="13" customFormat="1" ht="12"/>
    <row r="42" s="13" customFormat="1" ht="12"/>
    <row r="43" s="13" customFormat="1" ht="12"/>
    <row r="44" s="13" customFormat="1" ht="12"/>
    <row r="45" s="13" customFormat="1" ht="12"/>
    <row r="46" s="13" customFormat="1" ht="12"/>
    <row r="47" s="13" customFormat="1" ht="12"/>
    <row r="48" s="13" customFormat="1" ht="12"/>
    <row r="49" s="13" customFormat="1" ht="12"/>
    <row r="50" s="13" customFormat="1" ht="12"/>
    <row r="51" s="13" customFormat="1" ht="12"/>
    <row r="52" s="13" customFormat="1" ht="12"/>
    <row r="53" s="13" customFormat="1" ht="12"/>
    <row r="54" s="13" customFormat="1" ht="12"/>
    <row r="55" s="13" customFormat="1" ht="12"/>
    <row r="56" s="13" customFormat="1" ht="12"/>
    <row r="57" s="13" customFormat="1" ht="12"/>
    <row r="58" s="13" customFormat="1" ht="12"/>
    <row r="59" s="13" customFormat="1" ht="12"/>
    <row r="60" s="13" customFormat="1" ht="12"/>
    <row r="61" s="13" customFormat="1" ht="12"/>
    <row r="62" s="13" customFormat="1" ht="12"/>
    <row r="63" s="13" customFormat="1" ht="12"/>
    <row r="64" s="13" customFormat="1" ht="12"/>
    <row r="65" s="13" customFormat="1" ht="12"/>
    <row r="66" s="13" customFormat="1" ht="12"/>
    <row r="67" s="13" customFormat="1" ht="12"/>
    <row r="68" s="13" customFormat="1" ht="12"/>
    <row r="69" s="13" customFormat="1" ht="12"/>
    <row r="70" s="13" customFormat="1" ht="12"/>
    <row r="71" s="13" customFormat="1" ht="12"/>
    <row r="72" s="13" customFormat="1" ht="12"/>
    <row r="73" s="13" customFormat="1" ht="12"/>
    <row r="74" s="13" customFormat="1" ht="12"/>
    <row r="75" s="13" customFormat="1" ht="12"/>
    <row r="76" s="13" customFormat="1" ht="12"/>
    <row r="77" s="13" customFormat="1" ht="12"/>
    <row r="78" s="13" customFormat="1" ht="12"/>
    <row r="79" s="13" customFormat="1" ht="12"/>
    <row r="80" s="13" customFormat="1" ht="12"/>
    <row r="81" s="13" customFormat="1" ht="12"/>
    <row r="82" s="13" customFormat="1" ht="12"/>
    <row r="83" s="13" customFormat="1" ht="12"/>
    <row r="84" s="13" customFormat="1" ht="12"/>
    <row r="85" s="13" customFormat="1" ht="12"/>
    <row r="86" s="13" customFormat="1" ht="12"/>
    <row r="87" s="13" customFormat="1" ht="12"/>
    <row r="88" s="13" customFormat="1" ht="12"/>
    <row r="89" s="13" customFormat="1" ht="12"/>
    <row r="90" s="13" customFormat="1" ht="12"/>
    <row r="91" s="13" customFormat="1" ht="12"/>
    <row r="92" s="13" customFormat="1" ht="12"/>
    <row r="93" s="13" customFormat="1" ht="12"/>
    <row r="94" s="13" customFormat="1" ht="12"/>
    <row r="95" s="13" customFormat="1" ht="12"/>
    <row r="96" s="13" customFormat="1" ht="12"/>
    <row r="97" s="13" customFormat="1" ht="12"/>
    <row r="98" s="13" customFormat="1" ht="12"/>
    <row r="99" s="13" customFormat="1" ht="12"/>
    <row r="100" s="13" customFormat="1" ht="12"/>
    <row r="101" s="13" customFormat="1" ht="12"/>
    <row r="102" s="13" customFormat="1" ht="12"/>
    <row r="103" s="13" customFormat="1" ht="12"/>
    <row r="104" s="13" customFormat="1" ht="12"/>
    <row r="105" s="13" customFormat="1" ht="12"/>
    <row r="106" s="13" customFormat="1" ht="12"/>
    <row r="107" s="13" customFormat="1" ht="12"/>
    <row r="108" s="13" customFormat="1" ht="12"/>
    <row r="109" s="13" customFormat="1" ht="12"/>
    <row r="110" s="13" customFormat="1" ht="12"/>
    <row r="111" s="13" customFormat="1" ht="12"/>
    <row r="112" s="13" customFormat="1" ht="12"/>
    <row r="113" s="13" customFormat="1" ht="12"/>
    <row r="114" s="13" customFormat="1" ht="12"/>
    <row r="115" s="13" customFormat="1" ht="12"/>
    <row r="116" s="13" customFormat="1" ht="12"/>
    <row r="117" s="13" customFormat="1" ht="12"/>
    <row r="118" s="13" customFormat="1" ht="12"/>
    <row r="119" s="13" customFormat="1" ht="12"/>
    <row r="120" s="13" customFormat="1" ht="12"/>
    <row r="121" s="13" customFormat="1" ht="12"/>
    <row r="122" s="13" customFormat="1" ht="12"/>
    <row r="123" s="13" customFormat="1" ht="12"/>
    <row r="124" s="13" customFormat="1" ht="12"/>
    <row r="125" s="13" customFormat="1" ht="12"/>
    <row r="126" s="13" customFormat="1" ht="12"/>
    <row r="127" s="13" customFormat="1" ht="12"/>
    <row r="128" s="13" customFormat="1" ht="12"/>
    <row r="129" s="13" customFormat="1" ht="12"/>
    <row r="130" s="13" customFormat="1" ht="12"/>
    <row r="131" s="13" customFormat="1" ht="12"/>
    <row r="132" s="13" customFormat="1" ht="12"/>
    <row r="133" s="13" customFormat="1" ht="12"/>
    <row r="134" s="13" customFormat="1" ht="12"/>
    <row r="135" s="13" customFormat="1" ht="12"/>
    <row r="136" s="13" customFormat="1" ht="12"/>
    <row r="137" s="13" customFormat="1" ht="12"/>
    <row r="138" s="13" customFormat="1" ht="12"/>
    <row r="139" s="13" customFormat="1" ht="12"/>
    <row r="140" s="13" customFormat="1" ht="12"/>
    <row r="141" s="13" customFormat="1" ht="12"/>
    <row r="142" s="13" customFormat="1" ht="12"/>
    <row r="143" s="13" customFormat="1" ht="12"/>
    <row r="144" s="13" customFormat="1" ht="12"/>
    <row r="145" s="13" customFormat="1" ht="12"/>
    <row r="146" s="13" customFormat="1" ht="12"/>
    <row r="147" s="13" customFormat="1" ht="12"/>
    <row r="148" s="13" customFormat="1" ht="12"/>
    <row r="149" s="13" customFormat="1" ht="12"/>
    <row r="150" s="13" customFormat="1" ht="12"/>
    <row r="151" s="13" customFormat="1" ht="12"/>
    <row r="152" s="13" customFormat="1" ht="12"/>
    <row r="153" s="13" customFormat="1" ht="12"/>
    <row r="154" s="13" customFormat="1" ht="12"/>
    <row r="155" s="13" customFormat="1" ht="12"/>
    <row r="156" s="13" customFormat="1" ht="12"/>
    <row r="157" s="13" customFormat="1" ht="12"/>
    <row r="158" s="13" customFormat="1" ht="12"/>
    <row r="159" s="13" customFormat="1" ht="12"/>
    <row r="160" s="13" customFormat="1" ht="12"/>
    <row r="161" s="13" customFormat="1" ht="12"/>
    <row r="162" s="13" customFormat="1" ht="12"/>
    <row r="163" s="13" customFormat="1" ht="12"/>
    <row r="164" s="13" customFormat="1" ht="12"/>
    <row r="165" s="13" customFormat="1" ht="12"/>
    <row r="166" s="13" customFormat="1" ht="12"/>
    <row r="167" s="13" customFormat="1" ht="12"/>
    <row r="168" s="13" customFormat="1" ht="12"/>
    <row r="169" s="13" customFormat="1" ht="12"/>
    <row r="170" s="13" customFormat="1" ht="12"/>
    <row r="171" s="13" customFormat="1" ht="12"/>
    <row r="172" s="13" customFormat="1" ht="12"/>
    <row r="173" s="13" customFormat="1" ht="12"/>
    <row r="174" s="13" customFormat="1" ht="12"/>
    <row r="175" s="13" customFormat="1" ht="12"/>
    <row r="176" s="13" customFormat="1" ht="12"/>
    <row r="177" s="13" customFormat="1" ht="12"/>
    <row r="178" s="13" customFormat="1" ht="12"/>
    <row r="179" s="13" customFormat="1" ht="12"/>
    <row r="180" s="13" customFormat="1" ht="12"/>
    <row r="181" s="13" customFormat="1" ht="12"/>
    <row r="182" s="13" customFormat="1" ht="12"/>
    <row r="183" s="13" customFormat="1" ht="12"/>
    <row r="184" s="13" customFormat="1" ht="12"/>
    <row r="185" s="13" customFormat="1" ht="12"/>
    <row r="186" s="13" customFormat="1" ht="12"/>
    <row r="187" s="13" customFormat="1" ht="12"/>
    <row r="188" s="13" customFormat="1" ht="12"/>
    <row r="189" s="13" customFormat="1" ht="12"/>
    <row r="190" s="13" customFormat="1" ht="12"/>
    <row r="191" s="13" customFormat="1" ht="12"/>
    <row r="192" s="13" customFormat="1" ht="12"/>
    <row r="193" s="13" customFormat="1" ht="12"/>
    <row r="194" s="13" customFormat="1" ht="12"/>
    <row r="195" s="13" customFormat="1" ht="12"/>
    <row r="196" s="13" customFormat="1" ht="12"/>
    <row r="197" s="13" customFormat="1" ht="12"/>
    <row r="198" s="13" customFormat="1" ht="12"/>
    <row r="199" s="13" customFormat="1" ht="12"/>
    <row r="200" s="13" customFormat="1" ht="12"/>
    <row r="201" s="13" customFormat="1" ht="12"/>
    <row r="202" s="13" customFormat="1" ht="12"/>
    <row r="203" s="13" customFormat="1" ht="12"/>
    <row r="204" s="13" customFormat="1" ht="12"/>
    <row r="205" s="13" customFormat="1" ht="12"/>
    <row r="206" s="13" customFormat="1" ht="12"/>
    <row r="207" s="13" customFormat="1" ht="12"/>
    <row r="208" s="13" customFormat="1" ht="12"/>
    <row r="209" s="13" customFormat="1" ht="12"/>
    <row r="210" s="13" customFormat="1" ht="12"/>
    <row r="211" s="13" customFormat="1" ht="12"/>
    <row r="212" s="13" customFormat="1" ht="12"/>
    <row r="213" s="13" customFormat="1" ht="12"/>
    <row r="214" s="13" customFormat="1" ht="12"/>
    <row r="215" s="13" customFormat="1" ht="12"/>
    <row r="216" s="13" customFormat="1" ht="12"/>
    <row r="217" s="13" customFormat="1" ht="12"/>
    <row r="218" s="13" customFormat="1" ht="12"/>
    <row r="219" s="13" customFormat="1" ht="12"/>
    <row r="220" s="13" customFormat="1" ht="12"/>
    <row r="221" s="13" customFormat="1" ht="12"/>
    <row r="222" s="13" customFormat="1" ht="12"/>
    <row r="223" s="13" customFormat="1" ht="12"/>
    <row r="224" s="13" customFormat="1" ht="12"/>
    <row r="225" s="13" customFormat="1" ht="12"/>
    <row r="226" s="13" customFormat="1" ht="12"/>
    <row r="227" s="13" customFormat="1" ht="12"/>
    <row r="228" s="13" customFormat="1" ht="12"/>
    <row r="229" s="13" customFormat="1" ht="12"/>
    <row r="230" s="13" customFormat="1" ht="12"/>
    <row r="231" s="13" customFormat="1" ht="12"/>
    <row r="232" s="13" customFormat="1" ht="12"/>
    <row r="233" s="13" customFormat="1" ht="12"/>
    <row r="234" s="13" customFormat="1" ht="12"/>
    <row r="235" s="13" customFormat="1" ht="12"/>
    <row r="236" s="13" customFormat="1" ht="12"/>
    <row r="237" s="13" customFormat="1" ht="12"/>
    <row r="238" s="13" customFormat="1" ht="12"/>
    <row r="239" s="13" customFormat="1" ht="12"/>
    <row r="240" s="13" customFormat="1" ht="12"/>
    <row r="241" s="13" customFormat="1" ht="12"/>
    <row r="242" s="13" customFormat="1" ht="12"/>
    <row r="243" s="13" customFormat="1" ht="12"/>
    <row r="244" s="13" customFormat="1" ht="12"/>
    <row r="245" s="13" customFormat="1" ht="12"/>
    <row r="246" s="13" customFormat="1" ht="12"/>
    <row r="247" s="13" customFormat="1" ht="12"/>
    <row r="248" s="13" customFormat="1" ht="12"/>
    <row r="249" s="13" customFormat="1" ht="12"/>
    <row r="250" s="13" customFormat="1" ht="12"/>
    <row r="251" s="13" customFormat="1" ht="12"/>
    <row r="252" s="13" customFormat="1" ht="12"/>
    <row r="253" s="13" customFormat="1" ht="12"/>
    <row r="254" s="13" customFormat="1" ht="12"/>
    <row r="255" s="13" customFormat="1" ht="12"/>
    <row r="256" s="13" customFormat="1" ht="12"/>
    <row r="257" s="13" customFormat="1" ht="12"/>
    <row r="258" s="13" customFormat="1" ht="12"/>
    <row r="259" s="13" customFormat="1" ht="12"/>
    <row r="260" s="13" customFormat="1" ht="12"/>
    <row r="261" s="13" customFormat="1" ht="12"/>
    <row r="262" s="13" customFormat="1" ht="12"/>
    <row r="263" s="13" customFormat="1" ht="12"/>
    <row r="264" s="13" customFormat="1" ht="12"/>
    <row r="265" s="13" customFormat="1" ht="12"/>
    <row r="266" s="13" customFormat="1" ht="12"/>
    <row r="267" s="13" customFormat="1" ht="12"/>
    <row r="268" s="13" customFormat="1" ht="12"/>
  </sheetData>
  <mergeCells count="4">
    <mergeCell ref="B11:B13"/>
    <mergeCell ref="D11:D13"/>
    <mergeCell ref="F11:F13"/>
    <mergeCell ref="A11:A13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582"/>
  <sheetViews>
    <sheetView workbookViewId="0" topLeftCell="A1">
      <selection activeCell="A10" sqref="A10"/>
    </sheetView>
  </sheetViews>
  <sheetFormatPr defaultColWidth="11.421875" defaultRowHeight="12.75"/>
  <cols>
    <col min="1" max="1" width="11.421875" style="226" customWidth="1"/>
    <col min="2" max="2" width="9.8515625" style="228" customWidth="1"/>
    <col min="3" max="3" width="11.421875" style="227" customWidth="1"/>
    <col min="4" max="4" width="28.421875" style="227" customWidth="1"/>
    <col min="5" max="7" width="11.421875" style="236" customWidth="1"/>
    <col min="8" max="16384" width="11.421875" style="47" customWidth="1"/>
  </cols>
  <sheetData>
    <row r="1" spans="1:7" s="218" customFormat="1" ht="12.75">
      <c r="A1" s="215"/>
      <c r="B1" s="217"/>
      <c r="C1" s="216"/>
      <c r="D1" s="216"/>
      <c r="E1" s="236"/>
      <c r="F1" s="236"/>
      <c r="G1" s="236"/>
    </row>
    <row r="2" spans="1:7" s="218" customFormat="1" ht="12.75">
      <c r="A2" s="215"/>
      <c r="B2" s="217"/>
      <c r="C2" s="216"/>
      <c r="D2" s="216"/>
      <c r="E2" s="236"/>
      <c r="F2" s="236"/>
      <c r="G2" s="236"/>
    </row>
    <row r="3" spans="1:7" s="218" customFormat="1" ht="12.75">
      <c r="A3" s="215"/>
      <c r="B3" s="217"/>
      <c r="C3" s="216"/>
      <c r="D3" s="216"/>
      <c r="E3" s="236"/>
      <c r="F3" s="236"/>
      <c r="G3" s="236"/>
    </row>
    <row r="4" spans="1:7" s="218" customFormat="1" ht="12.75">
      <c r="A4" s="215"/>
      <c r="B4" s="217"/>
      <c r="C4" s="216"/>
      <c r="D4" s="216"/>
      <c r="E4" s="236"/>
      <c r="F4" s="236"/>
      <c r="G4" s="236"/>
    </row>
    <row r="5" spans="1:7" s="218" customFormat="1" ht="12.75">
      <c r="A5" s="215"/>
      <c r="B5" s="217"/>
      <c r="C5" s="216"/>
      <c r="D5" s="216"/>
      <c r="E5" s="236"/>
      <c r="F5" s="236"/>
      <c r="G5" s="236"/>
    </row>
    <row r="6" spans="1:7" s="222" customFormat="1" ht="15">
      <c r="A6" s="219" t="s">
        <v>145</v>
      </c>
      <c r="B6" s="221"/>
      <c r="C6" s="220"/>
      <c r="D6" s="220"/>
      <c r="E6" s="236"/>
      <c r="F6" s="236"/>
      <c r="G6" s="236"/>
    </row>
    <row r="7" spans="1:7" s="222" customFormat="1" ht="15">
      <c r="A7" s="219" t="s">
        <v>268</v>
      </c>
      <c r="B7" s="221"/>
      <c r="C7" s="220"/>
      <c r="D7" s="220"/>
      <c r="E7" s="236"/>
      <c r="F7" s="236"/>
      <c r="G7" s="236"/>
    </row>
    <row r="8" spans="1:7" s="222" customFormat="1" ht="15">
      <c r="A8" s="219" t="s">
        <v>242</v>
      </c>
      <c r="B8" s="221"/>
      <c r="C8" s="220"/>
      <c r="D8" s="220"/>
      <c r="E8" s="236"/>
      <c r="F8" s="236"/>
      <c r="G8" s="236"/>
    </row>
    <row r="9" spans="1:7" s="222" customFormat="1" ht="15">
      <c r="A9" s="223" t="s">
        <v>311</v>
      </c>
      <c r="B9" s="225"/>
      <c r="C9" s="224"/>
      <c r="D9" s="224"/>
      <c r="E9" s="237"/>
      <c r="F9" s="237"/>
      <c r="G9" s="236"/>
    </row>
    <row r="11" spans="1:7" ht="12.75" customHeight="1">
      <c r="A11" s="330" t="s">
        <v>122</v>
      </c>
      <c r="B11" s="265" t="s">
        <v>243</v>
      </c>
      <c r="C11" s="229" t="s">
        <v>105</v>
      </c>
      <c r="D11" s="265" t="s">
        <v>1</v>
      </c>
      <c r="E11" s="327" t="s">
        <v>110</v>
      </c>
      <c r="F11" s="327" t="s">
        <v>111</v>
      </c>
      <c r="G11" s="327" t="s">
        <v>146</v>
      </c>
    </row>
    <row r="12" spans="1:7" ht="12.75" customHeight="1">
      <c r="A12" s="331"/>
      <c r="B12" s="266"/>
      <c r="C12" s="230" t="s">
        <v>106</v>
      </c>
      <c r="D12" s="266"/>
      <c r="E12" s="328"/>
      <c r="F12" s="328"/>
      <c r="G12" s="328"/>
    </row>
    <row r="13" spans="1:7" ht="12.75">
      <c r="A13" s="264"/>
      <c r="B13" s="267"/>
      <c r="C13" s="231" t="s">
        <v>107</v>
      </c>
      <c r="D13" s="267"/>
      <c r="E13" s="329"/>
      <c r="F13" s="329"/>
      <c r="G13" s="329"/>
    </row>
    <row r="15" spans="1:7" ht="12.75">
      <c r="A15" s="51">
        <v>2001</v>
      </c>
      <c r="B15" s="232">
        <v>1</v>
      </c>
      <c r="C15" s="234" t="s">
        <v>3</v>
      </c>
      <c r="D15" s="51" t="s">
        <v>113</v>
      </c>
      <c r="E15" s="238">
        <v>95.06701048881699</v>
      </c>
      <c r="F15" s="238">
        <v>94.2715428354847</v>
      </c>
      <c r="G15" s="238">
        <v>99.56211472960169</v>
      </c>
    </row>
    <row r="16" spans="1:7" ht="12.75">
      <c r="A16" s="78">
        <v>2001</v>
      </c>
      <c r="B16" s="233">
        <v>2</v>
      </c>
      <c r="C16" s="235" t="s">
        <v>3</v>
      </c>
      <c r="D16" s="78" t="s">
        <v>113</v>
      </c>
      <c r="E16" s="239">
        <v>98.32905412066526</v>
      </c>
      <c r="F16" s="239">
        <v>98.3282358614434</v>
      </c>
      <c r="G16" s="239">
        <v>101.15900779956146</v>
      </c>
    </row>
    <row r="17" spans="1:7" ht="12.75">
      <c r="A17" s="51">
        <v>2001</v>
      </c>
      <c r="B17" s="232">
        <v>3</v>
      </c>
      <c r="C17" s="234" t="s">
        <v>3</v>
      </c>
      <c r="D17" s="51" t="s">
        <v>113</v>
      </c>
      <c r="E17" s="238">
        <v>101.89024455266258</v>
      </c>
      <c r="F17" s="238">
        <v>99.6548741058185</v>
      </c>
      <c r="G17" s="238">
        <v>100.12822334605428</v>
      </c>
    </row>
    <row r="18" spans="1:7" ht="12.75">
      <c r="A18" s="78">
        <v>2001</v>
      </c>
      <c r="B18" s="233">
        <v>4</v>
      </c>
      <c r="C18" s="235" t="s">
        <v>3</v>
      </c>
      <c r="D18" s="78" t="s">
        <v>113</v>
      </c>
      <c r="E18" s="239">
        <v>104.7136908378552</v>
      </c>
      <c r="F18" s="239">
        <v>107.74534719725342</v>
      </c>
      <c r="G18" s="239">
        <v>99.15065412478258</v>
      </c>
    </row>
    <row r="19" spans="1:7" ht="12.75">
      <c r="A19" s="51">
        <v>2002</v>
      </c>
      <c r="B19" s="232">
        <v>1</v>
      </c>
      <c r="C19" s="234" t="s">
        <v>3</v>
      </c>
      <c r="D19" s="51" t="s">
        <v>113</v>
      </c>
      <c r="E19" s="238">
        <v>92.08730484941249</v>
      </c>
      <c r="F19" s="238">
        <v>90.8527966904443</v>
      </c>
      <c r="G19" s="238">
        <v>95.0223144697939</v>
      </c>
    </row>
    <row r="20" spans="1:7" ht="12.75">
      <c r="A20" s="78">
        <v>2002</v>
      </c>
      <c r="B20" s="233">
        <v>2</v>
      </c>
      <c r="C20" s="235" t="s">
        <v>3</v>
      </c>
      <c r="D20" s="78" t="s">
        <v>113</v>
      </c>
      <c r="E20" s="239">
        <v>100.291212572384</v>
      </c>
      <c r="F20" s="239">
        <v>100.87398331638491</v>
      </c>
      <c r="G20" s="239">
        <v>95.76415047938421</v>
      </c>
    </row>
    <row r="21" spans="1:7" ht="12.75">
      <c r="A21" s="51">
        <v>2002</v>
      </c>
      <c r="B21" s="232">
        <v>3</v>
      </c>
      <c r="C21" s="234" t="s">
        <v>3</v>
      </c>
      <c r="D21" s="51" t="s">
        <v>113</v>
      </c>
      <c r="E21" s="238">
        <v>102.08587598972925</v>
      </c>
      <c r="F21" s="238">
        <v>102.95793374056348</v>
      </c>
      <c r="G21" s="238">
        <v>95.63993381117135</v>
      </c>
    </row>
    <row r="22" spans="1:7" ht="12.75">
      <c r="A22" s="78">
        <v>2002</v>
      </c>
      <c r="B22" s="233">
        <v>4</v>
      </c>
      <c r="C22" s="235" t="s">
        <v>3</v>
      </c>
      <c r="D22" s="78" t="s">
        <v>113</v>
      </c>
      <c r="E22" s="239">
        <v>105.75147610727086</v>
      </c>
      <c r="F22" s="239">
        <v>109.41549037236075</v>
      </c>
      <c r="G22" s="239">
        <v>95.7687418078339</v>
      </c>
    </row>
    <row r="23" spans="1:7" ht="12.75">
      <c r="A23" s="51">
        <v>2003</v>
      </c>
      <c r="B23" s="232">
        <v>1</v>
      </c>
      <c r="C23" s="234" t="s">
        <v>3</v>
      </c>
      <c r="D23" s="51" t="s">
        <v>113</v>
      </c>
      <c r="E23" s="238">
        <v>96.73200661367709</v>
      </c>
      <c r="F23" s="238">
        <v>95.7405025968438</v>
      </c>
      <c r="G23" s="238">
        <v>93.8477593191518</v>
      </c>
    </row>
    <row r="24" spans="1:7" ht="12.75">
      <c r="A24" s="78">
        <v>2003</v>
      </c>
      <c r="B24" s="233">
        <v>2</v>
      </c>
      <c r="C24" s="235" t="s">
        <v>3</v>
      </c>
      <c r="D24" s="78" t="s">
        <v>113</v>
      </c>
      <c r="E24" s="239">
        <v>98.18399700406827</v>
      </c>
      <c r="F24" s="239">
        <v>98.38405354461676</v>
      </c>
      <c r="G24" s="239">
        <v>94.62692948406062</v>
      </c>
    </row>
    <row r="25" spans="1:7" ht="12.75">
      <c r="A25" s="51">
        <v>2003</v>
      </c>
      <c r="B25" s="232">
        <v>3</v>
      </c>
      <c r="C25" s="234" t="s">
        <v>3</v>
      </c>
      <c r="D25" s="51" t="s">
        <v>113</v>
      </c>
      <c r="E25" s="238">
        <v>105.27503481955857</v>
      </c>
      <c r="F25" s="238">
        <v>105.30723302250352</v>
      </c>
      <c r="G25" s="238">
        <v>94.4883982744662</v>
      </c>
    </row>
    <row r="26" spans="1:7" ht="12.75">
      <c r="A26" s="78">
        <v>2003</v>
      </c>
      <c r="B26" s="233">
        <v>4</v>
      </c>
      <c r="C26" s="235" t="s">
        <v>3</v>
      </c>
      <c r="D26" s="78" t="s">
        <v>113</v>
      </c>
      <c r="E26" s="239">
        <v>110.03135759718727</v>
      </c>
      <c r="F26" s="239">
        <v>112.49118161157203</v>
      </c>
      <c r="G26" s="239">
        <v>95.84458801022338</v>
      </c>
    </row>
    <row r="27" spans="1:7" ht="12.75">
      <c r="A27" s="51">
        <v>2004</v>
      </c>
      <c r="B27" s="232">
        <v>1</v>
      </c>
      <c r="C27" s="234" t="s">
        <v>3</v>
      </c>
      <c r="D27" s="51" t="s">
        <v>113</v>
      </c>
      <c r="E27" s="238">
        <v>102.64260357536371</v>
      </c>
      <c r="F27" s="238">
        <v>102.06878391127384</v>
      </c>
      <c r="G27" s="238">
        <v>93.07669655703859</v>
      </c>
    </row>
    <row r="28" spans="1:7" ht="12.75">
      <c r="A28" s="78">
        <v>2004</v>
      </c>
      <c r="B28" s="233">
        <v>2</v>
      </c>
      <c r="C28" s="235" t="s">
        <v>3</v>
      </c>
      <c r="D28" s="78" t="s">
        <v>113</v>
      </c>
      <c r="E28" s="239">
        <v>104.7249076770595</v>
      </c>
      <c r="F28" s="239">
        <v>105.04209546615263</v>
      </c>
      <c r="G28" s="239">
        <v>94.86568972927115</v>
      </c>
    </row>
    <row r="29" spans="1:7" ht="12.75">
      <c r="A29" s="51">
        <v>2004</v>
      </c>
      <c r="B29" s="232">
        <v>3</v>
      </c>
      <c r="C29" s="234" t="s">
        <v>3</v>
      </c>
      <c r="D29" s="51" t="s">
        <v>113</v>
      </c>
      <c r="E29" s="238">
        <v>111.65368494476826</v>
      </c>
      <c r="F29" s="238">
        <v>110.08207126832454</v>
      </c>
      <c r="G29" s="238">
        <v>95.06261562310891</v>
      </c>
    </row>
    <row r="30" spans="1:7" ht="12.75">
      <c r="A30" s="78">
        <v>2004</v>
      </c>
      <c r="B30" s="233">
        <v>4</v>
      </c>
      <c r="C30" s="235" t="s">
        <v>3</v>
      </c>
      <c r="D30" s="78" t="s">
        <v>113</v>
      </c>
      <c r="E30" s="239">
        <v>117.28414680000824</v>
      </c>
      <c r="F30" s="239">
        <v>119.83875650320981</v>
      </c>
      <c r="G30" s="239">
        <v>95.84071209886648</v>
      </c>
    </row>
    <row r="31" spans="1:7" ht="12.75">
      <c r="A31" s="51">
        <v>2005</v>
      </c>
      <c r="B31" s="232">
        <v>1</v>
      </c>
      <c r="C31" s="234" t="s">
        <v>3</v>
      </c>
      <c r="D31" s="51" t="s">
        <v>113</v>
      </c>
      <c r="E31" s="238">
        <v>105.16454490785665</v>
      </c>
      <c r="F31" s="238">
        <v>104.61266749618731</v>
      </c>
      <c r="G31" s="238">
        <v>93.93860969918528</v>
      </c>
    </row>
    <row r="32" spans="1:7" ht="12.75">
      <c r="A32" s="78">
        <v>2005</v>
      </c>
      <c r="B32" s="233">
        <v>2</v>
      </c>
      <c r="C32" s="235" t="s">
        <v>3</v>
      </c>
      <c r="D32" s="78" t="s">
        <v>113</v>
      </c>
      <c r="E32" s="239">
        <v>113.0485419326257</v>
      </c>
      <c r="F32" s="239">
        <v>113.44588763968507</v>
      </c>
      <c r="G32" s="239">
        <v>95.28477441262731</v>
      </c>
    </row>
    <row r="33" spans="1:7" ht="12.75">
      <c r="A33" s="51">
        <v>2005</v>
      </c>
      <c r="B33" s="232">
        <v>3</v>
      </c>
      <c r="C33" s="234" t="s">
        <v>3</v>
      </c>
      <c r="D33" s="51" t="s">
        <v>113</v>
      </c>
      <c r="E33" s="238">
        <v>116.39076105726889</v>
      </c>
      <c r="F33" s="238">
        <v>114.92937073516919</v>
      </c>
      <c r="G33" s="238">
        <v>95.2895564849712</v>
      </c>
    </row>
    <row r="34" spans="1:7" ht="12.75">
      <c r="A34" s="78">
        <v>2005</v>
      </c>
      <c r="B34" s="233">
        <v>4</v>
      </c>
      <c r="C34" s="235" t="s">
        <v>3</v>
      </c>
      <c r="D34" s="78" t="s">
        <v>113</v>
      </c>
      <c r="E34" s="239">
        <v>118.63344106201718</v>
      </c>
      <c r="F34" s="239">
        <v>122.05600359378892</v>
      </c>
      <c r="G34" s="239">
        <v>96.25178846730829</v>
      </c>
    </row>
    <row r="35" spans="1:7" ht="12.75">
      <c r="A35" s="51">
        <v>2006</v>
      </c>
      <c r="B35" s="232">
        <v>1</v>
      </c>
      <c r="C35" s="234" t="s">
        <v>3</v>
      </c>
      <c r="D35" s="51" t="s">
        <v>113</v>
      </c>
      <c r="E35" s="238">
        <v>112.89215862044536</v>
      </c>
      <c r="F35" s="238">
        <v>113.09297221024161</v>
      </c>
      <c r="G35" s="238">
        <v>94.4762946999792</v>
      </c>
    </row>
    <row r="36" spans="1:7" ht="12.75">
      <c r="A36" s="78">
        <v>2006</v>
      </c>
      <c r="B36" s="233">
        <v>2</v>
      </c>
      <c r="C36" s="235" t="s">
        <v>3</v>
      </c>
      <c r="D36" s="78" t="s">
        <v>113</v>
      </c>
      <c r="E36" s="239">
        <v>119.54747356160776</v>
      </c>
      <c r="F36" s="239">
        <v>121.58965330229202</v>
      </c>
      <c r="G36" s="239">
        <v>96.82407148562763</v>
      </c>
    </row>
    <row r="37" spans="1:7" ht="12.75">
      <c r="A37" s="51">
        <v>2006</v>
      </c>
      <c r="B37" s="232">
        <v>3</v>
      </c>
      <c r="C37" s="234" t="s">
        <v>3</v>
      </c>
      <c r="D37" s="51" t="s">
        <v>113</v>
      </c>
      <c r="E37" s="238">
        <v>132.87273844470607</v>
      </c>
      <c r="F37" s="238">
        <v>132.9775395461611</v>
      </c>
      <c r="G37" s="238">
        <v>98.88804914992053</v>
      </c>
    </row>
    <row r="38" spans="1:7" ht="12.75">
      <c r="A38" s="78">
        <v>2006</v>
      </c>
      <c r="B38" s="233">
        <v>4</v>
      </c>
      <c r="C38" s="235" t="s">
        <v>3</v>
      </c>
      <c r="D38" s="78" t="s">
        <v>113</v>
      </c>
      <c r="E38" s="239">
        <v>137.4814536197298</v>
      </c>
      <c r="F38" s="239">
        <v>139.90674758175635</v>
      </c>
      <c r="G38" s="239">
        <v>100.32681348118552</v>
      </c>
    </row>
    <row r="39" spans="1:7" ht="12.75">
      <c r="A39" s="51">
        <v>2007</v>
      </c>
      <c r="B39" s="232">
        <v>1</v>
      </c>
      <c r="C39" s="234" t="s">
        <v>3</v>
      </c>
      <c r="D39" s="51" t="s">
        <v>113</v>
      </c>
      <c r="E39" s="238">
        <v>129.6959677344042</v>
      </c>
      <c r="F39" s="238">
        <v>129.3892479692543</v>
      </c>
      <c r="G39" s="238">
        <v>98.40252679128922</v>
      </c>
    </row>
    <row r="40" spans="1:7" ht="12.75">
      <c r="A40" s="78">
        <v>2007</v>
      </c>
      <c r="B40" s="233">
        <v>2</v>
      </c>
      <c r="C40" s="235" t="s">
        <v>3</v>
      </c>
      <c r="D40" s="78" t="s">
        <v>113</v>
      </c>
      <c r="E40" s="239">
        <v>134.66083432718108</v>
      </c>
      <c r="F40" s="239">
        <v>134.32344999123325</v>
      </c>
      <c r="G40" s="239">
        <v>100.55898687156527</v>
      </c>
    </row>
    <row r="41" spans="1:7" ht="12.75">
      <c r="A41" s="51">
        <v>2007</v>
      </c>
      <c r="B41" s="232">
        <v>3</v>
      </c>
      <c r="C41" s="234" t="s">
        <v>3</v>
      </c>
      <c r="D41" s="51" t="s">
        <v>113</v>
      </c>
      <c r="E41" s="238">
        <v>142.8951234820689</v>
      </c>
      <c r="F41" s="238">
        <v>141.10637190740695</v>
      </c>
      <c r="G41" s="238">
        <v>101.36173022521268</v>
      </c>
    </row>
    <row r="42" spans="1:7" ht="12.75">
      <c r="A42" s="78">
        <v>2007</v>
      </c>
      <c r="B42" s="233">
        <v>4</v>
      </c>
      <c r="C42" s="235" t="s">
        <v>3</v>
      </c>
      <c r="D42" s="78" t="s">
        <v>113</v>
      </c>
      <c r="E42" s="239">
        <v>148.458374397911</v>
      </c>
      <c r="F42" s="239">
        <v>153.46688931437163</v>
      </c>
      <c r="G42" s="239">
        <v>102.65629822588443</v>
      </c>
    </row>
    <row r="43" spans="1:7" ht="12.75">
      <c r="A43" s="51">
        <v>2008</v>
      </c>
      <c r="B43" s="232">
        <v>1</v>
      </c>
      <c r="C43" s="234">
        <v>1500</v>
      </c>
      <c r="D43" s="51" t="s">
        <v>113</v>
      </c>
      <c r="E43" s="238">
        <v>131.77145468109566</v>
      </c>
      <c r="F43" s="238">
        <v>129.7042701073615</v>
      </c>
      <c r="G43" s="238">
        <v>100.05689185560841</v>
      </c>
    </row>
    <row r="44" spans="1:7" ht="12.75">
      <c r="A44" s="78">
        <v>2008</v>
      </c>
      <c r="B44" s="233">
        <v>2</v>
      </c>
      <c r="C44" s="235">
        <v>1500</v>
      </c>
      <c r="D44" s="78" t="s">
        <v>113</v>
      </c>
      <c r="E44" s="239">
        <v>134.16707962983847</v>
      </c>
      <c r="F44" s="239">
        <v>133.1070509015737</v>
      </c>
      <c r="G44" s="239">
        <v>100.42418323895738</v>
      </c>
    </row>
    <row r="45" spans="1:7" ht="12.75">
      <c r="A45" s="51">
        <v>2008</v>
      </c>
      <c r="B45" s="232">
        <v>3</v>
      </c>
      <c r="C45" s="234">
        <v>1500</v>
      </c>
      <c r="D45" s="51" t="s">
        <v>113</v>
      </c>
      <c r="E45" s="238">
        <v>136.8539129561611</v>
      </c>
      <c r="F45" s="238">
        <v>137.386777127016</v>
      </c>
      <c r="G45" s="238">
        <v>98.9474219787839</v>
      </c>
    </row>
    <row r="46" spans="1:7" ht="12.75">
      <c r="A46" s="78">
        <v>2008</v>
      </c>
      <c r="B46" s="233">
        <v>4</v>
      </c>
      <c r="C46" s="235">
        <v>1500</v>
      </c>
      <c r="D46" s="78" t="s">
        <v>113</v>
      </c>
      <c r="E46" s="239">
        <v>133.37015625642923</v>
      </c>
      <c r="F46" s="239">
        <v>137.92107323960911</v>
      </c>
      <c r="G46" s="239">
        <v>98.35837273119779</v>
      </c>
    </row>
    <row r="47" spans="1:7" ht="12.75">
      <c r="A47" s="51">
        <v>2001</v>
      </c>
      <c r="B47" s="232">
        <v>1</v>
      </c>
      <c r="C47" s="234" t="s">
        <v>4</v>
      </c>
      <c r="D47" s="51" t="s">
        <v>5</v>
      </c>
      <c r="E47" s="238">
        <v>94.95127626798181</v>
      </c>
      <c r="F47" s="238">
        <v>94.55898430335111</v>
      </c>
      <c r="G47" s="238">
        <v>99.5748754759539</v>
      </c>
    </row>
    <row r="48" spans="1:7" ht="12.75">
      <c r="A48" s="78">
        <v>2001</v>
      </c>
      <c r="B48" s="233">
        <v>2</v>
      </c>
      <c r="C48" s="235" t="s">
        <v>4</v>
      </c>
      <c r="D48" s="78" t="s">
        <v>5</v>
      </c>
      <c r="E48" s="239">
        <v>98.73598066181165</v>
      </c>
      <c r="F48" s="239">
        <v>98.57503266498021</v>
      </c>
      <c r="G48" s="239">
        <v>101.16789157329244</v>
      </c>
    </row>
    <row r="49" spans="1:7" ht="12.75">
      <c r="A49" s="51">
        <v>2001</v>
      </c>
      <c r="B49" s="232">
        <v>3</v>
      </c>
      <c r="C49" s="234" t="s">
        <v>4</v>
      </c>
      <c r="D49" s="51" t="s">
        <v>5</v>
      </c>
      <c r="E49" s="238">
        <v>102.34819782706786</v>
      </c>
      <c r="F49" s="238">
        <v>100.11127106044184</v>
      </c>
      <c r="G49" s="238">
        <v>100.13320054498791</v>
      </c>
    </row>
    <row r="50" spans="1:7" ht="12.75">
      <c r="A50" s="78">
        <v>2001</v>
      </c>
      <c r="B50" s="233">
        <v>4</v>
      </c>
      <c r="C50" s="235" t="s">
        <v>4</v>
      </c>
      <c r="D50" s="78" t="s">
        <v>5</v>
      </c>
      <c r="E50" s="239">
        <v>103.96454524313869</v>
      </c>
      <c r="F50" s="239">
        <v>106.75471197122684</v>
      </c>
      <c r="G50" s="239">
        <v>99.12403240576569</v>
      </c>
    </row>
    <row r="51" spans="1:7" ht="12.75">
      <c r="A51" s="51">
        <v>2002</v>
      </c>
      <c r="B51" s="232">
        <v>1</v>
      </c>
      <c r="C51" s="234" t="s">
        <v>4</v>
      </c>
      <c r="D51" s="51" t="s">
        <v>5</v>
      </c>
      <c r="E51" s="238">
        <v>91.65483778750703</v>
      </c>
      <c r="F51" s="238">
        <v>90.71063268555015</v>
      </c>
      <c r="G51" s="238">
        <v>95.00278308735719</v>
      </c>
    </row>
    <row r="52" spans="1:7" ht="12.75">
      <c r="A52" s="78">
        <v>2002</v>
      </c>
      <c r="B52" s="233">
        <v>2</v>
      </c>
      <c r="C52" s="235" t="s">
        <v>4</v>
      </c>
      <c r="D52" s="78" t="s">
        <v>5</v>
      </c>
      <c r="E52" s="239">
        <v>100.47767596044564</v>
      </c>
      <c r="F52" s="239">
        <v>100.95724568999016</v>
      </c>
      <c r="G52" s="239">
        <v>95.71301804346379</v>
      </c>
    </row>
    <row r="53" spans="1:7" ht="12.75">
      <c r="A53" s="51">
        <v>2002</v>
      </c>
      <c r="B53" s="232">
        <v>3</v>
      </c>
      <c r="C53" s="234" t="s">
        <v>4</v>
      </c>
      <c r="D53" s="51" t="s">
        <v>5</v>
      </c>
      <c r="E53" s="238">
        <v>102.35159244729024</v>
      </c>
      <c r="F53" s="238">
        <v>103.28841817258014</v>
      </c>
      <c r="G53" s="238">
        <v>95.61416813238222</v>
      </c>
    </row>
    <row r="54" spans="1:7" ht="12.75">
      <c r="A54" s="78">
        <v>2002</v>
      </c>
      <c r="B54" s="233">
        <v>4</v>
      </c>
      <c r="C54" s="235" t="s">
        <v>4</v>
      </c>
      <c r="D54" s="78" t="s">
        <v>5</v>
      </c>
      <c r="E54" s="239">
        <v>105.2973549079447</v>
      </c>
      <c r="F54" s="239">
        <v>108.87481621953651</v>
      </c>
      <c r="G54" s="239">
        <v>95.72812741642032</v>
      </c>
    </row>
    <row r="55" spans="1:7" ht="12.75">
      <c r="A55" s="51">
        <v>2003</v>
      </c>
      <c r="B55" s="232">
        <v>1</v>
      </c>
      <c r="C55" s="234" t="s">
        <v>4</v>
      </c>
      <c r="D55" s="51" t="s">
        <v>5</v>
      </c>
      <c r="E55" s="238">
        <v>96.40661226548083</v>
      </c>
      <c r="F55" s="238">
        <v>95.63071733696844</v>
      </c>
      <c r="G55" s="238">
        <v>93.79146601186677</v>
      </c>
    </row>
    <row r="56" spans="1:7" ht="12.75">
      <c r="A56" s="78">
        <v>2003</v>
      </c>
      <c r="B56" s="233">
        <v>2</v>
      </c>
      <c r="C56" s="235" t="s">
        <v>4</v>
      </c>
      <c r="D56" s="78" t="s">
        <v>5</v>
      </c>
      <c r="E56" s="239">
        <v>98.28346674653432</v>
      </c>
      <c r="F56" s="239">
        <v>98.28997051491069</v>
      </c>
      <c r="G56" s="239">
        <v>94.56769112102465</v>
      </c>
    </row>
    <row r="57" spans="1:7" ht="12.75">
      <c r="A57" s="51">
        <v>2003</v>
      </c>
      <c r="B57" s="232">
        <v>3</v>
      </c>
      <c r="C57" s="234" t="s">
        <v>4</v>
      </c>
      <c r="D57" s="51" t="s">
        <v>5</v>
      </c>
      <c r="E57" s="238">
        <v>105.55502017033712</v>
      </c>
      <c r="F57" s="238">
        <v>105.5890241707953</v>
      </c>
      <c r="G57" s="238">
        <v>94.46399665680332</v>
      </c>
    </row>
    <row r="58" spans="1:7" ht="12.75">
      <c r="A58" s="78">
        <v>2003</v>
      </c>
      <c r="B58" s="233">
        <v>4</v>
      </c>
      <c r="C58" s="235" t="s">
        <v>4</v>
      </c>
      <c r="D58" s="78" t="s">
        <v>5</v>
      </c>
      <c r="E58" s="239">
        <v>110.13467319139673</v>
      </c>
      <c r="F58" s="239">
        <v>112.30925941550267</v>
      </c>
      <c r="G58" s="239">
        <v>95.80416878447106</v>
      </c>
    </row>
    <row r="59" spans="1:7" ht="12.75">
      <c r="A59" s="51">
        <v>2004</v>
      </c>
      <c r="B59" s="232">
        <v>1</v>
      </c>
      <c r="C59" s="234" t="s">
        <v>4</v>
      </c>
      <c r="D59" s="51" t="s">
        <v>5</v>
      </c>
      <c r="E59" s="238">
        <v>102.16117559869235</v>
      </c>
      <c r="F59" s="238">
        <v>101.84175048542781</v>
      </c>
      <c r="G59" s="238">
        <v>93.01863386329589</v>
      </c>
    </row>
    <row r="60" spans="1:7" ht="12.75">
      <c r="A60" s="78">
        <v>2004</v>
      </c>
      <c r="B60" s="233">
        <v>2</v>
      </c>
      <c r="C60" s="235" t="s">
        <v>4</v>
      </c>
      <c r="D60" s="78" t="s">
        <v>5</v>
      </c>
      <c r="E60" s="239">
        <v>105.15055213316732</v>
      </c>
      <c r="F60" s="239">
        <v>105.28969108043512</v>
      </c>
      <c r="G60" s="239">
        <v>94.81342672007526</v>
      </c>
    </row>
    <row r="61" spans="1:7" ht="12.75">
      <c r="A61" s="51">
        <v>2004</v>
      </c>
      <c r="B61" s="232">
        <v>3</v>
      </c>
      <c r="C61" s="234" t="s">
        <v>4</v>
      </c>
      <c r="D61" s="51" t="s">
        <v>5</v>
      </c>
      <c r="E61" s="238">
        <v>112.43236967961865</v>
      </c>
      <c r="F61" s="238">
        <v>110.84333287191258</v>
      </c>
      <c r="G61" s="238">
        <v>95.03115921931408</v>
      </c>
    </row>
    <row r="62" spans="1:7" ht="12.75">
      <c r="A62" s="78">
        <v>2004</v>
      </c>
      <c r="B62" s="233">
        <v>4</v>
      </c>
      <c r="C62" s="235" t="s">
        <v>4</v>
      </c>
      <c r="D62" s="78" t="s">
        <v>5</v>
      </c>
      <c r="E62" s="239">
        <v>117.38154856406739</v>
      </c>
      <c r="F62" s="239">
        <v>119.80294786533948</v>
      </c>
      <c r="G62" s="239">
        <v>95.77104208250596</v>
      </c>
    </row>
    <row r="63" spans="1:7" ht="12.75">
      <c r="A63" s="51">
        <v>2005</v>
      </c>
      <c r="B63" s="232">
        <v>1</v>
      </c>
      <c r="C63" s="234" t="s">
        <v>4</v>
      </c>
      <c r="D63" s="51" t="s">
        <v>5</v>
      </c>
      <c r="E63" s="238">
        <v>104.39309632016864</v>
      </c>
      <c r="F63" s="238">
        <v>104.01537284956203</v>
      </c>
      <c r="G63" s="238">
        <v>93.83494158743792</v>
      </c>
    </row>
    <row r="64" spans="1:7" ht="12.75">
      <c r="A64" s="78">
        <v>2005</v>
      </c>
      <c r="B64" s="233">
        <v>2</v>
      </c>
      <c r="C64" s="235" t="s">
        <v>4</v>
      </c>
      <c r="D64" s="78" t="s">
        <v>5</v>
      </c>
      <c r="E64" s="239">
        <v>113.62841667119187</v>
      </c>
      <c r="F64" s="239">
        <v>113.79025438630023</v>
      </c>
      <c r="G64" s="239">
        <v>95.19142064569726</v>
      </c>
    </row>
    <row r="65" spans="1:7" ht="12.75">
      <c r="A65" s="51">
        <v>2005</v>
      </c>
      <c r="B65" s="232">
        <v>3</v>
      </c>
      <c r="C65" s="234" t="s">
        <v>4</v>
      </c>
      <c r="D65" s="51" t="s">
        <v>5</v>
      </c>
      <c r="E65" s="238">
        <v>117.15794860923545</v>
      </c>
      <c r="F65" s="238">
        <v>115.65189305062158</v>
      </c>
      <c r="G65" s="238">
        <v>95.24084565637352</v>
      </c>
    </row>
    <row r="66" spans="1:7" ht="12.75">
      <c r="A66" s="78">
        <v>2005</v>
      </c>
      <c r="B66" s="233">
        <v>4</v>
      </c>
      <c r="C66" s="235" t="s">
        <v>4</v>
      </c>
      <c r="D66" s="78" t="s">
        <v>5</v>
      </c>
      <c r="E66" s="239">
        <v>119.1131377843437</v>
      </c>
      <c r="F66" s="239">
        <v>122.26446839363945</v>
      </c>
      <c r="G66" s="239">
        <v>96.15884307220252</v>
      </c>
    </row>
    <row r="67" spans="1:7" ht="12.75">
      <c r="A67" s="51">
        <v>2006</v>
      </c>
      <c r="B67" s="232">
        <v>1</v>
      </c>
      <c r="C67" s="234" t="s">
        <v>4</v>
      </c>
      <c r="D67" s="51" t="s">
        <v>5</v>
      </c>
      <c r="E67" s="238">
        <v>112.83632033980034</v>
      </c>
      <c r="F67" s="238">
        <v>113.3084541555921</v>
      </c>
      <c r="G67" s="238">
        <v>94.38042118143538</v>
      </c>
    </row>
    <row r="68" spans="1:7" ht="12.75">
      <c r="A68" s="78">
        <v>2006</v>
      </c>
      <c r="B68" s="233">
        <v>2</v>
      </c>
      <c r="C68" s="235" t="s">
        <v>4</v>
      </c>
      <c r="D68" s="78" t="s">
        <v>5</v>
      </c>
      <c r="E68" s="239">
        <v>120.4742490377363</v>
      </c>
      <c r="F68" s="239">
        <v>122.28035799951374</v>
      </c>
      <c r="G68" s="239">
        <v>96.77685880532125</v>
      </c>
    </row>
    <row r="69" spans="1:7" ht="12.75">
      <c r="A69" s="51">
        <v>2006</v>
      </c>
      <c r="B69" s="232">
        <v>3</v>
      </c>
      <c r="C69" s="234" t="s">
        <v>4</v>
      </c>
      <c r="D69" s="51" t="s">
        <v>5</v>
      </c>
      <c r="E69" s="238">
        <v>133.3799776489411</v>
      </c>
      <c r="F69" s="238">
        <v>133.4103020133681</v>
      </c>
      <c r="G69" s="238">
        <v>98.82521008317329</v>
      </c>
    </row>
    <row r="70" spans="1:7" ht="12.75">
      <c r="A70" s="78">
        <v>2006</v>
      </c>
      <c r="B70" s="233">
        <v>4</v>
      </c>
      <c r="C70" s="235" t="s">
        <v>4</v>
      </c>
      <c r="D70" s="78" t="s">
        <v>5</v>
      </c>
      <c r="E70" s="239">
        <v>138.1386387135226</v>
      </c>
      <c r="F70" s="239">
        <v>140.3935478378959</v>
      </c>
      <c r="G70" s="239">
        <v>100.25192544252093</v>
      </c>
    </row>
    <row r="71" spans="1:7" ht="12.75">
      <c r="A71" s="51">
        <v>2007</v>
      </c>
      <c r="B71" s="232">
        <v>1</v>
      </c>
      <c r="C71" s="234" t="s">
        <v>4</v>
      </c>
      <c r="D71" s="51" t="s">
        <v>5</v>
      </c>
      <c r="E71" s="238">
        <v>129.84593334629164</v>
      </c>
      <c r="F71" s="238">
        <v>129.74663255007204</v>
      </c>
      <c r="G71" s="238">
        <v>98.32521251832706</v>
      </c>
    </row>
    <row r="72" spans="1:7" ht="12.75">
      <c r="A72" s="78">
        <v>2007</v>
      </c>
      <c r="B72" s="233">
        <v>2</v>
      </c>
      <c r="C72" s="235" t="s">
        <v>4</v>
      </c>
      <c r="D72" s="78" t="s">
        <v>5</v>
      </c>
      <c r="E72" s="239">
        <v>135.82328868558312</v>
      </c>
      <c r="F72" s="239">
        <v>135.28829507277015</v>
      </c>
      <c r="G72" s="239">
        <v>100.50362501925741</v>
      </c>
    </row>
    <row r="73" spans="1:7" ht="12.75">
      <c r="A73" s="51">
        <v>2007</v>
      </c>
      <c r="B73" s="232">
        <v>3</v>
      </c>
      <c r="C73" s="234" t="s">
        <v>4</v>
      </c>
      <c r="D73" s="51" t="s">
        <v>5</v>
      </c>
      <c r="E73" s="238">
        <v>143.65025774124274</v>
      </c>
      <c r="F73" s="238">
        <v>141.79952891726754</v>
      </c>
      <c r="G73" s="238">
        <v>101.35891058221239</v>
      </c>
    </row>
    <row r="74" spans="1:7" ht="12.75">
      <c r="A74" s="78">
        <v>2007</v>
      </c>
      <c r="B74" s="233">
        <v>4</v>
      </c>
      <c r="C74" s="235" t="s">
        <v>4</v>
      </c>
      <c r="D74" s="78" t="s">
        <v>5</v>
      </c>
      <c r="E74" s="239">
        <v>149.2314072018769</v>
      </c>
      <c r="F74" s="239">
        <v>154.09782540759215</v>
      </c>
      <c r="G74" s="239">
        <v>102.65015940068184</v>
      </c>
    </row>
    <row r="75" spans="1:7" ht="12.75">
      <c r="A75" s="51">
        <v>2008</v>
      </c>
      <c r="B75" s="232">
        <v>1</v>
      </c>
      <c r="C75" s="234" t="s">
        <v>4</v>
      </c>
      <c r="D75" s="51" t="s">
        <v>5</v>
      </c>
      <c r="E75" s="238">
        <v>131.65866718284184</v>
      </c>
      <c r="F75" s="238">
        <v>129.86045608967643</v>
      </c>
      <c r="G75" s="238">
        <v>100.03142148088514</v>
      </c>
    </row>
    <row r="76" spans="1:7" ht="12.75">
      <c r="A76" s="78">
        <v>2008</v>
      </c>
      <c r="B76" s="233">
        <v>2</v>
      </c>
      <c r="C76" s="235" t="s">
        <v>4</v>
      </c>
      <c r="D76" s="78" t="s">
        <v>5</v>
      </c>
      <c r="E76" s="239">
        <v>135.06030132228835</v>
      </c>
      <c r="F76" s="239">
        <v>133.75541069648182</v>
      </c>
      <c r="G76" s="239">
        <v>100.41285785548276</v>
      </c>
    </row>
    <row r="77" spans="1:7" ht="12.75">
      <c r="A77" s="51">
        <v>2008</v>
      </c>
      <c r="B77" s="232">
        <v>3</v>
      </c>
      <c r="C77" s="234" t="s">
        <v>4</v>
      </c>
      <c r="D77" s="51" t="s">
        <v>5</v>
      </c>
      <c r="E77" s="238">
        <v>137.79471121641743</v>
      </c>
      <c r="F77" s="238">
        <v>138.38279741841697</v>
      </c>
      <c r="G77" s="238">
        <v>98.97537278106948</v>
      </c>
    </row>
    <row r="78" spans="1:7" ht="12.75">
      <c r="A78" s="78">
        <v>2008</v>
      </c>
      <c r="B78" s="233">
        <v>4</v>
      </c>
      <c r="C78" s="235" t="s">
        <v>4</v>
      </c>
      <c r="D78" s="78" t="s">
        <v>5</v>
      </c>
      <c r="E78" s="239">
        <v>134.24442447067395</v>
      </c>
      <c r="F78" s="239">
        <v>138.63828870842562</v>
      </c>
      <c r="G78" s="239">
        <v>98.38235670675117</v>
      </c>
    </row>
    <row r="79" spans="1:7" ht="12.75">
      <c r="A79" s="51">
        <v>2001</v>
      </c>
      <c r="B79" s="232">
        <v>1</v>
      </c>
      <c r="C79" s="234" t="s">
        <v>6</v>
      </c>
      <c r="D79" s="51" t="s">
        <v>7</v>
      </c>
      <c r="E79" s="238">
        <v>97.82007649040024</v>
      </c>
      <c r="F79" s="238">
        <v>97.9971339083099</v>
      </c>
      <c r="G79" s="238">
        <v>97.97760221275513</v>
      </c>
    </row>
    <row r="80" spans="1:7" ht="12.75">
      <c r="A80" s="78">
        <v>2001</v>
      </c>
      <c r="B80" s="233">
        <v>2</v>
      </c>
      <c r="C80" s="235" t="s">
        <v>6</v>
      </c>
      <c r="D80" s="78" t="s">
        <v>7</v>
      </c>
      <c r="E80" s="239">
        <v>94.5806763081593</v>
      </c>
      <c r="F80" s="239">
        <v>98.19568095701985</v>
      </c>
      <c r="G80" s="239">
        <v>99.3014600686717</v>
      </c>
    </row>
    <row r="81" spans="1:7" ht="12.75">
      <c r="A81" s="51">
        <v>2001</v>
      </c>
      <c r="B81" s="232">
        <v>3</v>
      </c>
      <c r="C81" s="234" t="s">
        <v>6</v>
      </c>
      <c r="D81" s="51" t="s">
        <v>7</v>
      </c>
      <c r="E81" s="238">
        <v>99.13801380263912</v>
      </c>
      <c r="F81" s="238">
        <v>95.6075079517878</v>
      </c>
      <c r="G81" s="238">
        <v>99.4482021364532</v>
      </c>
    </row>
    <row r="82" spans="1:7" ht="12.75">
      <c r="A82" s="78">
        <v>2001</v>
      </c>
      <c r="B82" s="233">
        <v>4</v>
      </c>
      <c r="C82" s="235" t="s">
        <v>6</v>
      </c>
      <c r="D82" s="78" t="s">
        <v>7</v>
      </c>
      <c r="E82" s="239">
        <v>108.46123339880135</v>
      </c>
      <c r="F82" s="239">
        <v>108.19967718288247</v>
      </c>
      <c r="G82" s="239">
        <v>103.27273558211989</v>
      </c>
    </row>
    <row r="83" spans="1:7" ht="12.75">
      <c r="A83" s="51">
        <v>2002</v>
      </c>
      <c r="B83" s="232">
        <v>1</v>
      </c>
      <c r="C83" s="234" t="s">
        <v>6</v>
      </c>
      <c r="D83" s="51" t="s">
        <v>7</v>
      </c>
      <c r="E83" s="238">
        <v>97.98024249649971</v>
      </c>
      <c r="F83" s="238">
        <v>102.0916229387392</v>
      </c>
      <c r="G83" s="238">
        <v>104.40146722197493</v>
      </c>
    </row>
    <row r="84" spans="1:7" ht="12.75">
      <c r="A84" s="78">
        <v>2002</v>
      </c>
      <c r="B84" s="233">
        <v>2</v>
      </c>
      <c r="C84" s="235" t="s">
        <v>6</v>
      </c>
      <c r="D84" s="78" t="s">
        <v>7</v>
      </c>
      <c r="E84" s="239">
        <v>107.83230632238715</v>
      </c>
      <c r="F84" s="239">
        <v>113.02019456878456</v>
      </c>
      <c r="G84" s="239">
        <v>107.53252765943917</v>
      </c>
    </row>
    <row r="85" spans="1:7" ht="12.75">
      <c r="A85" s="51">
        <v>2002</v>
      </c>
      <c r="B85" s="232">
        <v>3</v>
      </c>
      <c r="C85" s="234" t="s">
        <v>6</v>
      </c>
      <c r="D85" s="51" t="s">
        <v>7</v>
      </c>
      <c r="E85" s="238">
        <v>108.04201234876432</v>
      </c>
      <c r="F85" s="238">
        <v>115.58056775808525</v>
      </c>
      <c r="G85" s="238">
        <v>106.86240223818908</v>
      </c>
    </row>
    <row r="86" spans="1:7" ht="12.75">
      <c r="A86" s="78">
        <v>2002</v>
      </c>
      <c r="B86" s="233">
        <v>4</v>
      </c>
      <c r="C86" s="235" t="s">
        <v>6</v>
      </c>
      <c r="D86" s="78" t="s">
        <v>7</v>
      </c>
      <c r="E86" s="239">
        <v>121.31133443218926</v>
      </c>
      <c r="F86" s="239">
        <v>128.48139520385286</v>
      </c>
      <c r="G86" s="239">
        <v>109.00938672346918</v>
      </c>
    </row>
    <row r="87" spans="1:7" ht="12.75">
      <c r="A87" s="51">
        <v>2003</v>
      </c>
      <c r="B87" s="232">
        <v>1</v>
      </c>
      <c r="C87" s="234" t="s">
        <v>6</v>
      </c>
      <c r="D87" s="51" t="s">
        <v>7</v>
      </c>
      <c r="E87" s="238">
        <v>114.74562403662809</v>
      </c>
      <c r="F87" s="238">
        <v>121.52915210919976</v>
      </c>
      <c r="G87" s="238">
        <v>107.91304365104595</v>
      </c>
    </row>
    <row r="88" spans="1:7" ht="12.75">
      <c r="A88" s="78">
        <v>2003</v>
      </c>
      <c r="B88" s="233">
        <v>2</v>
      </c>
      <c r="C88" s="235" t="s">
        <v>6</v>
      </c>
      <c r="D88" s="78" t="s">
        <v>7</v>
      </c>
      <c r="E88" s="239">
        <v>116.45609301852517</v>
      </c>
      <c r="F88" s="239">
        <v>122.32900337608442</v>
      </c>
      <c r="G88" s="239">
        <v>109.0744619126343</v>
      </c>
    </row>
    <row r="89" spans="1:7" ht="12.75">
      <c r="A89" s="51">
        <v>2003</v>
      </c>
      <c r="B89" s="232">
        <v>3</v>
      </c>
      <c r="C89" s="234" t="s">
        <v>6</v>
      </c>
      <c r="D89" s="51" t="s">
        <v>7</v>
      </c>
      <c r="E89" s="238">
        <v>130.98380827094957</v>
      </c>
      <c r="F89" s="238">
        <v>133.819456984653</v>
      </c>
      <c r="G89" s="238">
        <v>110.97257105614547</v>
      </c>
    </row>
    <row r="90" spans="1:7" ht="12.75">
      <c r="A90" s="78">
        <v>2003</v>
      </c>
      <c r="B90" s="233">
        <v>4</v>
      </c>
      <c r="C90" s="235" t="s">
        <v>6</v>
      </c>
      <c r="D90" s="78" t="s">
        <v>7</v>
      </c>
      <c r="E90" s="239">
        <v>137.39024910076293</v>
      </c>
      <c r="F90" s="239">
        <v>143.06413659640512</v>
      </c>
      <c r="G90" s="239">
        <v>112.68588653271442</v>
      </c>
    </row>
    <row r="91" spans="1:7" ht="12.75">
      <c r="A91" s="51">
        <v>2004</v>
      </c>
      <c r="B91" s="232">
        <v>1</v>
      </c>
      <c r="C91" s="234" t="s">
        <v>6</v>
      </c>
      <c r="D91" s="51" t="s">
        <v>7</v>
      </c>
      <c r="E91" s="238">
        <v>124.28219191376422</v>
      </c>
      <c r="F91" s="238">
        <v>129.07743503087178</v>
      </c>
      <c r="G91" s="238">
        <v>101.4537101799453</v>
      </c>
    </row>
    <row r="92" spans="1:7" ht="12.75">
      <c r="A92" s="78">
        <v>2004</v>
      </c>
      <c r="B92" s="233">
        <v>2</v>
      </c>
      <c r="C92" s="235" t="s">
        <v>6</v>
      </c>
      <c r="D92" s="78" t="s">
        <v>7</v>
      </c>
      <c r="E92" s="239">
        <v>122.5494780278376</v>
      </c>
      <c r="F92" s="239">
        <v>129.21234233276147</v>
      </c>
      <c r="G92" s="239">
        <v>101.97480845043555</v>
      </c>
    </row>
    <row r="93" spans="1:7" ht="12.75">
      <c r="A93" s="51">
        <v>2004</v>
      </c>
      <c r="B93" s="232">
        <v>3</v>
      </c>
      <c r="C93" s="234" t="s">
        <v>6</v>
      </c>
      <c r="D93" s="51" t="s">
        <v>7</v>
      </c>
      <c r="E93" s="238">
        <v>125.73578852005404</v>
      </c>
      <c r="F93" s="238">
        <v>131.95393193145938</v>
      </c>
      <c r="G93" s="238">
        <v>103.92905115406624</v>
      </c>
    </row>
    <row r="94" spans="1:7" ht="12.75">
      <c r="A94" s="78">
        <v>2004</v>
      </c>
      <c r="B94" s="233">
        <v>4</v>
      </c>
      <c r="C94" s="235" t="s">
        <v>6</v>
      </c>
      <c r="D94" s="78" t="s">
        <v>7</v>
      </c>
      <c r="E94" s="239">
        <v>136.32611533744137</v>
      </c>
      <c r="F94" s="239">
        <v>142.9421006377955</v>
      </c>
      <c r="G94" s="239">
        <v>107.43566001144526</v>
      </c>
    </row>
    <row r="95" spans="1:7" ht="12.75">
      <c r="A95" s="51">
        <v>2005</v>
      </c>
      <c r="B95" s="232">
        <v>1</v>
      </c>
      <c r="C95" s="234" t="s">
        <v>6</v>
      </c>
      <c r="D95" s="51" t="s">
        <v>7</v>
      </c>
      <c r="E95" s="238">
        <v>119.99639793024241</v>
      </c>
      <c r="F95" s="238">
        <v>127.95667495282572</v>
      </c>
      <c r="G95" s="238">
        <v>107.92794636612194</v>
      </c>
    </row>
    <row r="96" spans="1:7" ht="12.75">
      <c r="A96" s="78">
        <v>2005</v>
      </c>
      <c r="B96" s="233">
        <v>2</v>
      </c>
      <c r="C96" s="235" t="s">
        <v>6</v>
      </c>
      <c r="D96" s="78" t="s">
        <v>7</v>
      </c>
      <c r="E96" s="239">
        <v>130.48684246818615</v>
      </c>
      <c r="F96" s="239">
        <v>134.77530205470728</v>
      </c>
      <c r="G96" s="239">
        <v>105.12027484580656</v>
      </c>
    </row>
    <row r="97" spans="1:7" ht="12.75">
      <c r="A97" s="51">
        <v>2005</v>
      </c>
      <c r="B97" s="232">
        <v>3</v>
      </c>
      <c r="C97" s="234" t="s">
        <v>6</v>
      </c>
      <c r="D97" s="51" t="s">
        <v>7</v>
      </c>
      <c r="E97" s="238">
        <v>133.67795125372083</v>
      </c>
      <c r="F97" s="238">
        <v>142.2881370564433</v>
      </c>
      <c r="G97" s="238">
        <v>107.57524877599032</v>
      </c>
    </row>
    <row r="98" spans="1:7" ht="12.75">
      <c r="A98" s="78">
        <v>2005</v>
      </c>
      <c r="B98" s="233">
        <v>4</v>
      </c>
      <c r="C98" s="235" t="s">
        <v>6</v>
      </c>
      <c r="D98" s="78" t="s">
        <v>7</v>
      </c>
      <c r="E98" s="239">
        <v>144.0744029760541</v>
      </c>
      <c r="F98" s="239">
        <v>150.3787246833028</v>
      </c>
      <c r="G98" s="239">
        <v>108.40632352006102</v>
      </c>
    </row>
    <row r="99" spans="1:7" ht="12.75">
      <c r="A99" s="51">
        <v>2006</v>
      </c>
      <c r="B99" s="232">
        <v>1</v>
      </c>
      <c r="C99" s="234" t="s">
        <v>6</v>
      </c>
      <c r="D99" s="51" t="s">
        <v>7</v>
      </c>
      <c r="E99" s="238">
        <v>135.40912791751094</v>
      </c>
      <c r="F99" s="238">
        <v>139.07111738511594</v>
      </c>
      <c r="G99" s="238">
        <v>110.68594216951738</v>
      </c>
    </row>
    <row r="100" spans="1:7" ht="12.75">
      <c r="A100" s="78">
        <v>2006</v>
      </c>
      <c r="B100" s="233">
        <v>2</v>
      </c>
      <c r="C100" s="235" t="s">
        <v>6</v>
      </c>
      <c r="D100" s="78" t="s">
        <v>7</v>
      </c>
      <c r="E100" s="239">
        <v>142.45783280469755</v>
      </c>
      <c r="F100" s="239">
        <v>146.0257275261574</v>
      </c>
      <c r="G100" s="239">
        <v>113.05746089527563</v>
      </c>
    </row>
    <row r="101" spans="1:7" ht="12.75">
      <c r="A101" s="51">
        <v>2006</v>
      </c>
      <c r="B101" s="232">
        <v>3</v>
      </c>
      <c r="C101" s="234" t="s">
        <v>6</v>
      </c>
      <c r="D101" s="51" t="s">
        <v>7</v>
      </c>
      <c r="E101" s="238">
        <v>140.76930825355976</v>
      </c>
      <c r="F101" s="238">
        <v>152.4558958476065</v>
      </c>
      <c r="G101" s="238">
        <v>117.47313537228968</v>
      </c>
    </row>
    <row r="102" spans="1:7" ht="12.75">
      <c r="A102" s="78">
        <v>2006</v>
      </c>
      <c r="B102" s="233">
        <v>4</v>
      </c>
      <c r="C102" s="235" t="s">
        <v>6</v>
      </c>
      <c r="D102" s="78" t="s">
        <v>7</v>
      </c>
      <c r="E102" s="239">
        <v>156.77814323544908</v>
      </c>
      <c r="F102" s="239">
        <v>160.24854040909682</v>
      </c>
      <c r="G102" s="239">
        <v>122.10589273224389</v>
      </c>
    </row>
    <row r="103" spans="1:7" ht="12.75">
      <c r="A103" s="51">
        <v>2007</v>
      </c>
      <c r="B103" s="232">
        <v>1</v>
      </c>
      <c r="C103" s="234" t="s">
        <v>6</v>
      </c>
      <c r="D103" s="51" t="s">
        <v>7</v>
      </c>
      <c r="E103" s="238">
        <v>132.37843458351833</v>
      </c>
      <c r="F103" s="238">
        <v>139.8545206005853</v>
      </c>
      <c r="G103" s="238">
        <v>118.79202565651426</v>
      </c>
    </row>
    <row r="104" spans="1:7" ht="12.75">
      <c r="A104" s="78">
        <v>2007</v>
      </c>
      <c r="B104" s="233">
        <v>2</v>
      </c>
      <c r="C104" s="235" t="s">
        <v>6</v>
      </c>
      <c r="D104" s="78" t="s">
        <v>7</v>
      </c>
      <c r="E104" s="239">
        <v>134.95217553182118</v>
      </c>
      <c r="F104" s="239">
        <v>142.51469738940776</v>
      </c>
      <c r="G104" s="239">
        <v>118.91522143447573</v>
      </c>
    </row>
    <row r="105" spans="1:7" ht="12.75">
      <c r="A105" s="51">
        <v>2007</v>
      </c>
      <c r="B105" s="232">
        <v>3</v>
      </c>
      <c r="C105" s="234" t="s">
        <v>6</v>
      </c>
      <c r="D105" s="51" t="s">
        <v>7</v>
      </c>
      <c r="E105" s="238">
        <v>141.31623108854077</v>
      </c>
      <c r="F105" s="238">
        <v>148.62665970780427</v>
      </c>
      <c r="G105" s="238">
        <v>126.21010046416988</v>
      </c>
    </row>
    <row r="106" spans="1:7" ht="12.75">
      <c r="A106" s="78">
        <v>2007</v>
      </c>
      <c r="B106" s="233">
        <v>4</v>
      </c>
      <c r="C106" s="235" t="s">
        <v>6</v>
      </c>
      <c r="D106" s="78" t="s">
        <v>7</v>
      </c>
      <c r="E106" s="239">
        <v>158.97589934168386</v>
      </c>
      <c r="F106" s="239">
        <v>169.0353271132491</v>
      </c>
      <c r="G106" s="239">
        <v>133.14632081770202</v>
      </c>
    </row>
    <row r="107" spans="1:7" ht="12.75">
      <c r="A107" s="51">
        <v>2008</v>
      </c>
      <c r="B107" s="232">
        <v>1</v>
      </c>
      <c r="C107" s="234" t="s">
        <v>6</v>
      </c>
      <c r="D107" s="51" t="s">
        <v>7</v>
      </c>
      <c r="E107" s="238">
        <v>144.21624499359132</v>
      </c>
      <c r="F107" s="238">
        <v>150.92632923974855</v>
      </c>
      <c r="G107" s="238">
        <v>125.89366614738982</v>
      </c>
    </row>
    <row r="108" spans="1:7" ht="12.75">
      <c r="A108" s="78">
        <v>2008</v>
      </c>
      <c r="B108" s="233">
        <v>2</v>
      </c>
      <c r="C108" s="235" t="s">
        <v>6</v>
      </c>
      <c r="D108" s="78" t="s">
        <v>7</v>
      </c>
      <c r="E108" s="239">
        <v>151.70631360890297</v>
      </c>
      <c r="F108" s="239">
        <v>154.74147882408363</v>
      </c>
      <c r="G108" s="239">
        <v>134.21683251732688</v>
      </c>
    </row>
    <row r="109" spans="1:7" ht="12.75">
      <c r="A109" s="51">
        <v>2008</v>
      </c>
      <c r="B109" s="232">
        <v>3</v>
      </c>
      <c r="C109" s="234" t="s">
        <v>6</v>
      </c>
      <c r="D109" s="51" t="s">
        <v>7</v>
      </c>
      <c r="E109" s="238">
        <v>155.47328178952213</v>
      </c>
      <c r="F109" s="238">
        <v>164.3353482651387</v>
      </c>
      <c r="G109" s="238">
        <v>136.687702676925</v>
      </c>
    </row>
    <row r="110" spans="1:7" ht="12.75">
      <c r="A110" s="78">
        <v>2008</v>
      </c>
      <c r="B110" s="233">
        <v>4</v>
      </c>
      <c r="C110" s="235" t="s">
        <v>6</v>
      </c>
      <c r="D110" s="78" t="s">
        <v>7</v>
      </c>
      <c r="E110" s="239">
        <v>176.25435037695348</v>
      </c>
      <c r="F110" s="239">
        <v>180.01582093885585</v>
      </c>
      <c r="G110" s="239">
        <v>137.3478929547911</v>
      </c>
    </row>
    <row r="111" spans="1:7" ht="12.75">
      <c r="A111" s="51">
        <v>2001</v>
      </c>
      <c r="B111" s="232">
        <v>1</v>
      </c>
      <c r="C111" s="234" t="s">
        <v>8</v>
      </c>
      <c r="D111" s="51" t="s">
        <v>136</v>
      </c>
      <c r="E111" s="238">
        <v>99.17033198808399</v>
      </c>
      <c r="F111" s="238">
        <v>96.33245960535434</v>
      </c>
      <c r="G111" s="238">
        <v>102.01864945178808</v>
      </c>
    </row>
    <row r="112" spans="1:7" ht="12.75">
      <c r="A112" s="78">
        <v>2001</v>
      </c>
      <c r="B112" s="233">
        <v>2</v>
      </c>
      <c r="C112" s="235" t="s">
        <v>8</v>
      </c>
      <c r="D112" s="78" t="s">
        <v>136</v>
      </c>
      <c r="E112" s="239">
        <v>109.52498834923257</v>
      </c>
      <c r="F112" s="239">
        <v>105.86069144613786</v>
      </c>
      <c r="G112" s="239">
        <v>100.60601025249042</v>
      </c>
    </row>
    <row r="113" spans="1:7" ht="12.75">
      <c r="A113" s="51">
        <v>2001</v>
      </c>
      <c r="B113" s="232">
        <v>3</v>
      </c>
      <c r="C113" s="234" t="s">
        <v>8</v>
      </c>
      <c r="D113" s="51" t="s">
        <v>136</v>
      </c>
      <c r="E113" s="238">
        <v>102.83407540384854</v>
      </c>
      <c r="F113" s="238">
        <v>102.37307984908321</v>
      </c>
      <c r="G113" s="238">
        <v>99.76099677913388</v>
      </c>
    </row>
    <row r="114" spans="1:7" ht="12.75">
      <c r="A114" s="78">
        <v>2001</v>
      </c>
      <c r="B114" s="233">
        <v>4</v>
      </c>
      <c r="C114" s="235" t="s">
        <v>8</v>
      </c>
      <c r="D114" s="78" t="s">
        <v>136</v>
      </c>
      <c r="E114" s="239">
        <v>88.4706042588349</v>
      </c>
      <c r="F114" s="239">
        <v>95.4337690994246</v>
      </c>
      <c r="G114" s="239">
        <v>97.6143435165876</v>
      </c>
    </row>
    <row r="115" spans="1:7" ht="12.75">
      <c r="A115" s="51">
        <v>2002</v>
      </c>
      <c r="B115" s="232">
        <v>1</v>
      </c>
      <c r="C115" s="234" t="s">
        <v>8</v>
      </c>
      <c r="D115" s="51" t="s">
        <v>136</v>
      </c>
      <c r="E115" s="238">
        <v>98.77354390541012</v>
      </c>
      <c r="F115" s="238">
        <v>95.45863931864378</v>
      </c>
      <c r="G115" s="238">
        <v>86.43814303082671</v>
      </c>
    </row>
    <row r="116" spans="1:7" ht="12.75">
      <c r="A116" s="78">
        <v>2002</v>
      </c>
      <c r="B116" s="233">
        <v>2</v>
      </c>
      <c r="C116" s="235" t="s">
        <v>8</v>
      </c>
      <c r="D116" s="78" t="s">
        <v>136</v>
      </c>
      <c r="E116" s="239">
        <v>112.50978653676792</v>
      </c>
      <c r="F116" s="239">
        <v>111.61244273993852</v>
      </c>
      <c r="G116" s="239">
        <v>88.1974726032519</v>
      </c>
    </row>
    <row r="117" spans="1:7" ht="12.75">
      <c r="A117" s="51">
        <v>2002</v>
      </c>
      <c r="B117" s="232">
        <v>3</v>
      </c>
      <c r="C117" s="234" t="s">
        <v>8</v>
      </c>
      <c r="D117" s="51" t="s">
        <v>136</v>
      </c>
      <c r="E117" s="238">
        <v>115.13064725481614</v>
      </c>
      <c r="F117" s="238">
        <v>122.13996972036753</v>
      </c>
      <c r="G117" s="238">
        <v>88.80626337988772</v>
      </c>
    </row>
    <row r="118" spans="1:7" ht="12.75">
      <c r="A118" s="78">
        <v>2002</v>
      </c>
      <c r="B118" s="233">
        <v>4</v>
      </c>
      <c r="C118" s="235" t="s">
        <v>8</v>
      </c>
      <c r="D118" s="78" t="s">
        <v>136</v>
      </c>
      <c r="E118" s="239">
        <v>106.15349755866677</v>
      </c>
      <c r="F118" s="239">
        <v>112.65644283604126</v>
      </c>
      <c r="G118" s="239">
        <v>88.07176189407974</v>
      </c>
    </row>
    <row r="119" spans="1:7" ht="12.75">
      <c r="A119" s="51">
        <v>2003</v>
      </c>
      <c r="B119" s="232">
        <v>1</v>
      </c>
      <c r="C119" s="234" t="s">
        <v>8</v>
      </c>
      <c r="D119" s="51" t="s">
        <v>136</v>
      </c>
      <c r="E119" s="238">
        <v>115.15906533349907</v>
      </c>
      <c r="F119" s="238">
        <v>109.29391469017236</v>
      </c>
      <c r="G119" s="238">
        <v>86.77362268508901</v>
      </c>
    </row>
    <row r="120" spans="1:7" ht="12.75">
      <c r="A120" s="78">
        <v>2003</v>
      </c>
      <c r="B120" s="233">
        <v>2</v>
      </c>
      <c r="C120" s="235" t="s">
        <v>8</v>
      </c>
      <c r="D120" s="78" t="s">
        <v>136</v>
      </c>
      <c r="E120" s="239">
        <v>116.33247629027595</v>
      </c>
      <c r="F120" s="239">
        <v>118.87042915865396</v>
      </c>
      <c r="G120" s="239">
        <v>87.86456299521161</v>
      </c>
    </row>
    <row r="121" spans="1:7" ht="12.75">
      <c r="A121" s="51">
        <v>2003</v>
      </c>
      <c r="B121" s="232">
        <v>3</v>
      </c>
      <c r="C121" s="234" t="s">
        <v>8</v>
      </c>
      <c r="D121" s="51" t="s">
        <v>136</v>
      </c>
      <c r="E121" s="238">
        <v>107.98817099734019</v>
      </c>
      <c r="F121" s="238">
        <v>111.82504601893673</v>
      </c>
      <c r="G121" s="238">
        <v>87.0669624435379</v>
      </c>
    </row>
    <row r="122" spans="1:7" ht="12.75">
      <c r="A122" s="78">
        <v>2003</v>
      </c>
      <c r="B122" s="233">
        <v>4</v>
      </c>
      <c r="C122" s="235" t="s">
        <v>8</v>
      </c>
      <c r="D122" s="78" t="s">
        <v>136</v>
      </c>
      <c r="E122" s="239">
        <v>108.28582717939807</v>
      </c>
      <c r="F122" s="239">
        <v>112.4659313003268</v>
      </c>
      <c r="G122" s="239">
        <v>85.2019951091577</v>
      </c>
    </row>
    <row r="123" spans="1:7" ht="12.75">
      <c r="A123" s="51">
        <v>2004</v>
      </c>
      <c r="B123" s="232">
        <v>1</v>
      </c>
      <c r="C123" s="234" t="s">
        <v>8</v>
      </c>
      <c r="D123" s="51" t="s">
        <v>136</v>
      </c>
      <c r="E123" s="238">
        <v>118.58585644763389</v>
      </c>
      <c r="F123" s="238">
        <v>117.48992199337067</v>
      </c>
      <c r="G123" s="238">
        <v>84.09421656516645</v>
      </c>
    </row>
    <row r="124" spans="1:7" ht="12.75">
      <c r="A124" s="78">
        <v>2004</v>
      </c>
      <c r="B124" s="233">
        <v>2</v>
      </c>
      <c r="C124" s="235" t="s">
        <v>8</v>
      </c>
      <c r="D124" s="78" t="s">
        <v>136</v>
      </c>
      <c r="E124" s="239">
        <v>114.58751880467592</v>
      </c>
      <c r="F124" s="239">
        <v>118.42023076858207</v>
      </c>
      <c r="G124" s="239">
        <v>85.52635266683838</v>
      </c>
    </row>
    <row r="125" spans="1:7" ht="12.75">
      <c r="A125" s="51">
        <v>2004</v>
      </c>
      <c r="B125" s="232">
        <v>3</v>
      </c>
      <c r="C125" s="234" t="s">
        <v>8</v>
      </c>
      <c r="D125" s="51" t="s">
        <v>136</v>
      </c>
      <c r="E125" s="238">
        <v>111.83078337865074</v>
      </c>
      <c r="F125" s="238">
        <v>110.57521202724313</v>
      </c>
      <c r="G125" s="238">
        <v>86.2349764458587</v>
      </c>
    </row>
    <row r="126" spans="1:7" ht="12.75">
      <c r="A126" s="78">
        <v>2004</v>
      </c>
      <c r="B126" s="233">
        <v>4</v>
      </c>
      <c r="C126" s="235" t="s">
        <v>8</v>
      </c>
      <c r="D126" s="78" t="s">
        <v>136</v>
      </c>
      <c r="E126" s="239">
        <v>105.26554936521289</v>
      </c>
      <c r="F126" s="239">
        <v>106.60096639210505</v>
      </c>
      <c r="G126" s="239">
        <v>88.48970458315678</v>
      </c>
    </row>
    <row r="127" spans="1:7" ht="12.75">
      <c r="A127" s="51">
        <v>2005</v>
      </c>
      <c r="B127" s="232">
        <v>1</v>
      </c>
      <c r="C127" s="234" t="s">
        <v>8</v>
      </c>
      <c r="D127" s="51" t="s">
        <v>136</v>
      </c>
      <c r="E127" s="238">
        <v>101.6997906010837</v>
      </c>
      <c r="F127" s="238">
        <v>99.8437413723556</v>
      </c>
      <c r="G127" s="238">
        <v>87.8331907068458</v>
      </c>
    </row>
    <row r="128" spans="1:7" ht="12.75">
      <c r="A128" s="78">
        <v>2005</v>
      </c>
      <c r="B128" s="233">
        <v>2</v>
      </c>
      <c r="C128" s="235" t="s">
        <v>8</v>
      </c>
      <c r="D128" s="78" t="s">
        <v>136</v>
      </c>
      <c r="E128" s="239">
        <v>105.72806643102838</v>
      </c>
      <c r="F128" s="239">
        <v>107.25950238295746</v>
      </c>
      <c r="G128" s="239">
        <v>84.68284577230166</v>
      </c>
    </row>
    <row r="129" spans="1:7" ht="12.75">
      <c r="A129" s="51">
        <v>2005</v>
      </c>
      <c r="B129" s="232">
        <v>3</v>
      </c>
      <c r="C129" s="234" t="s">
        <v>8</v>
      </c>
      <c r="D129" s="51" t="s">
        <v>136</v>
      </c>
      <c r="E129" s="238">
        <v>102.00496844800591</v>
      </c>
      <c r="F129" s="238">
        <v>102.78010659331393</v>
      </c>
      <c r="G129" s="238">
        <v>85.9038835946306</v>
      </c>
    </row>
    <row r="130" spans="1:7" ht="12.75">
      <c r="A130" s="78">
        <v>2005</v>
      </c>
      <c r="B130" s="233">
        <v>4</v>
      </c>
      <c r="C130" s="235" t="s">
        <v>8</v>
      </c>
      <c r="D130" s="78" t="s">
        <v>136</v>
      </c>
      <c r="E130" s="239">
        <v>97.85089637621674</v>
      </c>
      <c r="F130" s="239">
        <v>98.33496954676976</v>
      </c>
      <c r="G130" s="239">
        <v>86.84487500103855</v>
      </c>
    </row>
    <row r="131" spans="1:7" ht="12.75">
      <c r="A131" s="51">
        <v>2006</v>
      </c>
      <c r="B131" s="232">
        <v>1</v>
      </c>
      <c r="C131" s="234" t="s">
        <v>8</v>
      </c>
      <c r="D131" s="51" t="s">
        <v>136</v>
      </c>
      <c r="E131" s="238">
        <v>105.27510984453085</v>
      </c>
      <c r="F131" s="238">
        <v>103.3268070914214</v>
      </c>
      <c r="G131" s="238">
        <v>86.0401846666833</v>
      </c>
    </row>
    <row r="132" spans="1:7" ht="12.75">
      <c r="A132" s="78">
        <v>2006</v>
      </c>
      <c r="B132" s="233">
        <v>2</v>
      </c>
      <c r="C132" s="235" t="s">
        <v>8</v>
      </c>
      <c r="D132" s="78" t="s">
        <v>136</v>
      </c>
      <c r="E132" s="239">
        <v>106.21963782637458</v>
      </c>
      <c r="F132" s="239">
        <v>106.57965414699915</v>
      </c>
      <c r="G132" s="239">
        <v>85.47867387830499</v>
      </c>
    </row>
    <row r="133" spans="1:7" ht="12.75">
      <c r="A133" s="51">
        <v>2006</v>
      </c>
      <c r="B133" s="232">
        <v>3</v>
      </c>
      <c r="C133" s="234" t="s">
        <v>8</v>
      </c>
      <c r="D133" s="51" t="s">
        <v>136</v>
      </c>
      <c r="E133" s="238">
        <v>112.00282287526424</v>
      </c>
      <c r="F133" s="238">
        <v>105.53424121352424</v>
      </c>
      <c r="G133" s="238">
        <v>88.17456374296215</v>
      </c>
    </row>
    <row r="134" spans="1:7" ht="12.75">
      <c r="A134" s="78">
        <v>2006</v>
      </c>
      <c r="B134" s="233">
        <v>4</v>
      </c>
      <c r="C134" s="235" t="s">
        <v>8</v>
      </c>
      <c r="D134" s="78" t="s">
        <v>136</v>
      </c>
      <c r="E134" s="239">
        <v>99.26731978641467</v>
      </c>
      <c r="F134" s="239">
        <v>101.37077728253217</v>
      </c>
      <c r="G134" s="239">
        <v>88.49608538757018</v>
      </c>
    </row>
    <row r="135" spans="1:7" ht="12.75">
      <c r="A135" s="51">
        <v>2007</v>
      </c>
      <c r="B135" s="232">
        <v>1</v>
      </c>
      <c r="C135" s="234" t="s">
        <v>8</v>
      </c>
      <c r="D135" s="51" t="s">
        <v>136</v>
      </c>
      <c r="E135" s="238">
        <v>113.04430199193955</v>
      </c>
      <c r="F135" s="238">
        <v>109.596237832158</v>
      </c>
      <c r="G135" s="238">
        <v>84.8005361648153</v>
      </c>
    </row>
    <row r="136" spans="1:7" ht="12.75">
      <c r="A136" s="78">
        <v>2007</v>
      </c>
      <c r="B136" s="233">
        <v>2</v>
      </c>
      <c r="C136" s="235" t="s">
        <v>8</v>
      </c>
      <c r="D136" s="78" t="s">
        <v>136</v>
      </c>
      <c r="E136" s="239">
        <v>113.8869395084516</v>
      </c>
      <c r="F136" s="239">
        <v>121.7194230804062</v>
      </c>
      <c r="G136" s="239">
        <v>84.49195337360109</v>
      </c>
    </row>
    <row r="137" spans="1:7" ht="12.75">
      <c r="A137" s="51">
        <v>2007</v>
      </c>
      <c r="B137" s="232">
        <v>3</v>
      </c>
      <c r="C137" s="234" t="s">
        <v>8</v>
      </c>
      <c r="D137" s="51" t="s">
        <v>136</v>
      </c>
      <c r="E137" s="238">
        <v>106.55154854630635</v>
      </c>
      <c r="F137" s="238">
        <v>111.52286510017204</v>
      </c>
      <c r="G137" s="238">
        <v>83.793609779469</v>
      </c>
    </row>
    <row r="138" spans="1:7" ht="12.75">
      <c r="A138" s="78">
        <v>2007</v>
      </c>
      <c r="B138" s="233">
        <v>4</v>
      </c>
      <c r="C138" s="235" t="s">
        <v>8</v>
      </c>
      <c r="D138" s="78" t="s">
        <v>136</v>
      </c>
      <c r="E138" s="239">
        <v>103.3960099244798</v>
      </c>
      <c r="F138" s="239">
        <v>104.75459947217846</v>
      </c>
      <c r="G138" s="239">
        <v>84.28989456717706</v>
      </c>
    </row>
    <row r="139" spans="1:7" ht="12.75">
      <c r="A139" s="51">
        <v>2008</v>
      </c>
      <c r="B139" s="232">
        <v>1</v>
      </c>
      <c r="C139" s="234" t="s">
        <v>8</v>
      </c>
      <c r="D139" s="51" t="s">
        <v>136</v>
      </c>
      <c r="E139" s="238">
        <v>126.23405424044083</v>
      </c>
      <c r="F139" s="238">
        <v>120.20512112572595</v>
      </c>
      <c r="G139" s="238">
        <v>84.61159345635214</v>
      </c>
    </row>
    <row r="140" spans="1:7" ht="12.75">
      <c r="A140" s="78">
        <v>2008</v>
      </c>
      <c r="B140" s="233">
        <v>2</v>
      </c>
      <c r="C140" s="235" t="s">
        <v>8</v>
      </c>
      <c r="D140" s="78" t="s">
        <v>136</v>
      </c>
      <c r="E140" s="239">
        <v>120.34206158975462</v>
      </c>
      <c r="F140" s="239">
        <v>116.59997672270967</v>
      </c>
      <c r="G140" s="239">
        <v>86.76334250020079</v>
      </c>
    </row>
    <row r="141" spans="1:7" ht="12.75">
      <c r="A141" s="51">
        <v>2008</v>
      </c>
      <c r="B141" s="232">
        <v>3</v>
      </c>
      <c r="C141" s="234" t="s">
        <v>8</v>
      </c>
      <c r="D141" s="51" t="s">
        <v>136</v>
      </c>
      <c r="E141" s="238">
        <v>109.71272671885207</v>
      </c>
      <c r="F141" s="238">
        <v>110.21575583197757</v>
      </c>
      <c r="G141" s="238">
        <v>86.396977980132</v>
      </c>
    </row>
    <row r="142" spans="1:7" ht="12.75">
      <c r="A142" s="78">
        <v>2008</v>
      </c>
      <c r="B142" s="233">
        <v>4</v>
      </c>
      <c r="C142" s="235" t="s">
        <v>8</v>
      </c>
      <c r="D142" s="78" t="s">
        <v>136</v>
      </c>
      <c r="E142" s="239">
        <v>104.07663562895986</v>
      </c>
      <c r="F142" s="239">
        <v>102.65356007352145</v>
      </c>
      <c r="G142" s="239">
        <v>88.49679436583833</v>
      </c>
    </row>
    <row r="143" spans="1:7" ht="12.75">
      <c r="A143" s="51">
        <v>2001</v>
      </c>
      <c r="B143" s="232">
        <v>1</v>
      </c>
      <c r="C143" s="234" t="s">
        <v>9</v>
      </c>
      <c r="D143" s="51" t="s">
        <v>10</v>
      </c>
      <c r="E143" s="238">
        <v>89.14631399243581</v>
      </c>
      <c r="F143" s="238">
        <v>93.98365766063867</v>
      </c>
      <c r="G143" s="238">
        <v>98.22550821891024</v>
      </c>
    </row>
    <row r="144" spans="1:7" ht="12.75">
      <c r="A144" s="78">
        <v>2001</v>
      </c>
      <c r="B144" s="233">
        <v>2</v>
      </c>
      <c r="C144" s="235" t="s">
        <v>9</v>
      </c>
      <c r="D144" s="78" t="s">
        <v>10</v>
      </c>
      <c r="E144" s="239">
        <v>103.64264927435678</v>
      </c>
      <c r="F144" s="239">
        <v>102.10041514541506</v>
      </c>
      <c r="G144" s="239">
        <v>99.40546713105527</v>
      </c>
    </row>
    <row r="145" spans="1:7" ht="12.75">
      <c r="A145" s="51">
        <v>2001</v>
      </c>
      <c r="B145" s="232">
        <v>3</v>
      </c>
      <c r="C145" s="234" t="s">
        <v>9</v>
      </c>
      <c r="D145" s="51" t="s">
        <v>10</v>
      </c>
      <c r="E145" s="238">
        <v>110.85649280542282</v>
      </c>
      <c r="F145" s="238">
        <v>102.728219934221</v>
      </c>
      <c r="G145" s="238">
        <v>101.10826498005873</v>
      </c>
    </row>
    <row r="146" spans="1:7" ht="12.75">
      <c r="A146" s="78">
        <v>2001</v>
      </c>
      <c r="B146" s="233">
        <v>4</v>
      </c>
      <c r="C146" s="235" t="s">
        <v>9</v>
      </c>
      <c r="D146" s="78" t="s">
        <v>10</v>
      </c>
      <c r="E146" s="239">
        <v>96.35454392778458</v>
      </c>
      <c r="F146" s="239">
        <v>101.18770725972524</v>
      </c>
      <c r="G146" s="239">
        <v>101.2607596699758</v>
      </c>
    </row>
    <row r="147" spans="1:7" ht="12.75">
      <c r="A147" s="51">
        <v>2002</v>
      </c>
      <c r="B147" s="232">
        <v>1</v>
      </c>
      <c r="C147" s="234" t="s">
        <v>9</v>
      </c>
      <c r="D147" s="51" t="s">
        <v>10</v>
      </c>
      <c r="E147" s="238">
        <v>96.68159254690676</v>
      </c>
      <c r="F147" s="238">
        <v>96.02729269122817</v>
      </c>
      <c r="G147" s="238">
        <v>100.67101830085083</v>
      </c>
    </row>
    <row r="148" spans="1:7" ht="12.75">
      <c r="A148" s="78">
        <v>2002</v>
      </c>
      <c r="B148" s="233">
        <v>2</v>
      </c>
      <c r="C148" s="235" t="s">
        <v>9</v>
      </c>
      <c r="D148" s="78" t="s">
        <v>10</v>
      </c>
      <c r="E148" s="239">
        <v>98.37206460818007</v>
      </c>
      <c r="F148" s="239">
        <v>99.60222045392888</v>
      </c>
      <c r="G148" s="239">
        <v>99.84902311437372</v>
      </c>
    </row>
    <row r="149" spans="1:7" ht="12.75">
      <c r="A149" s="51">
        <v>2002</v>
      </c>
      <c r="B149" s="232">
        <v>3</v>
      </c>
      <c r="C149" s="234" t="s">
        <v>9</v>
      </c>
      <c r="D149" s="51" t="s">
        <v>10</v>
      </c>
      <c r="E149" s="238">
        <v>98.03603009952859</v>
      </c>
      <c r="F149" s="238">
        <v>96.90734828299261</v>
      </c>
      <c r="G149" s="238">
        <v>100.31674492287026</v>
      </c>
    </row>
    <row r="150" spans="1:7" ht="12.75">
      <c r="A150" s="78">
        <v>2002</v>
      </c>
      <c r="B150" s="233">
        <v>4</v>
      </c>
      <c r="C150" s="235" t="s">
        <v>9</v>
      </c>
      <c r="D150" s="78" t="s">
        <v>10</v>
      </c>
      <c r="E150" s="239">
        <v>97.38556626241498</v>
      </c>
      <c r="F150" s="239">
        <v>97.11887116983962</v>
      </c>
      <c r="G150" s="239">
        <v>99.75735963956019</v>
      </c>
    </row>
    <row r="151" spans="1:7" ht="12.75">
      <c r="A151" s="51">
        <v>2003</v>
      </c>
      <c r="B151" s="232">
        <v>1</v>
      </c>
      <c r="C151" s="234" t="s">
        <v>9</v>
      </c>
      <c r="D151" s="51" t="s">
        <v>10</v>
      </c>
      <c r="E151" s="238">
        <v>88.1681188800332</v>
      </c>
      <c r="F151" s="238">
        <v>91.66814963288101</v>
      </c>
      <c r="G151" s="238">
        <v>99.1069060988055</v>
      </c>
    </row>
    <row r="152" spans="1:7" ht="12.75">
      <c r="A152" s="78">
        <v>2003</v>
      </c>
      <c r="B152" s="233">
        <v>2</v>
      </c>
      <c r="C152" s="235" t="s">
        <v>9</v>
      </c>
      <c r="D152" s="78" t="s">
        <v>10</v>
      </c>
      <c r="E152" s="239">
        <v>89.8440877611318</v>
      </c>
      <c r="F152" s="239">
        <v>87.347220199013</v>
      </c>
      <c r="G152" s="239">
        <v>100.34388683489296</v>
      </c>
    </row>
    <row r="153" spans="1:7" ht="12.75">
      <c r="A153" s="51">
        <v>2003</v>
      </c>
      <c r="B153" s="232">
        <v>3</v>
      </c>
      <c r="C153" s="234" t="s">
        <v>9</v>
      </c>
      <c r="D153" s="51" t="s">
        <v>10</v>
      </c>
      <c r="E153" s="238">
        <v>91.42600207529786</v>
      </c>
      <c r="F153" s="238">
        <v>91.0702163730082</v>
      </c>
      <c r="G153" s="238">
        <v>101.64312730776938</v>
      </c>
    </row>
    <row r="154" spans="1:7" ht="12.75">
      <c r="A154" s="78">
        <v>2003</v>
      </c>
      <c r="B154" s="233">
        <v>4</v>
      </c>
      <c r="C154" s="235" t="s">
        <v>9</v>
      </c>
      <c r="D154" s="78" t="s">
        <v>10</v>
      </c>
      <c r="E154" s="239">
        <v>93.91407728385788</v>
      </c>
      <c r="F154" s="239">
        <v>95.91797076640401</v>
      </c>
      <c r="G154" s="239">
        <v>101.57062983223503</v>
      </c>
    </row>
    <row r="155" spans="1:7" ht="12.75">
      <c r="A155" s="51">
        <v>2004</v>
      </c>
      <c r="B155" s="232">
        <v>1</v>
      </c>
      <c r="C155" s="234" t="s">
        <v>9</v>
      </c>
      <c r="D155" s="51" t="s">
        <v>10</v>
      </c>
      <c r="E155" s="238">
        <v>90.4569143931985</v>
      </c>
      <c r="F155" s="238">
        <v>89.67822961611446</v>
      </c>
      <c r="G155" s="238">
        <v>100.56078404412705</v>
      </c>
    </row>
    <row r="156" spans="1:7" ht="12.75">
      <c r="A156" s="78">
        <v>2004</v>
      </c>
      <c r="B156" s="233">
        <v>2</v>
      </c>
      <c r="C156" s="235" t="s">
        <v>9</v>
      </c>
      <c r="D156" s="78" t="s">
        <v>10</v>
      </c>
      <c r="E156" s="239">
        <v>94.48396574663123</v>
      </c>
      <c r="F156" s="239">
        <v>92.66561090302207</v>
      </c>
      <c r="G156" s="239">
        <v>101.44491992391933</v>
      </c>
    </row>
    <row r="157" spans="1:7" ht="12.75">
      <c r="A157" s="51">
        <v>2004</v>
      </c>
      <c r="B157" s="232">
        <v>3</v>
      </c>
      <c r="C157" s="234" t="s">
        <v>9</v>
      </c>
      <c r="D157" s="51" t="s">
        <v>10</v>
      </c>
      <c r="E157" s="238">
        <v>101.59967021588193</v>
      </c>
      <c r="F157" s="238">
        <v>98.08179213805225</v>
      </c>
      <c r="G157" s="238">
        <v>102.04061346673345</v>
      </c>
    </row>
    <row r="158" spans="1:7" ht="12.75">
      <c r="A158" s="78">
        <v>2004</v>
      </c>
      <c r="B158" s="233">
        <v>4</v>
      </c>
      <c r="C158" s="235" t="s">
        <v>9</v>
      </c>
      <c r="D158" s="78" t="s">
        <v>10</v>
      </c>
      <c r="E158" s="239">
        <v>97.88965594523613</v>
      </c>
      <c r="F158" s="239">
        <v>97.77330283577854</v>
      </c>
      <c r="G158" s="239">
        <v>101.44337235876013</v>
      </c>
    </row>
    <row r="159" spans="1:7" ht="12.75">
      <c r="A159" s="51">
        <v>2005</v>
      </c>
      <c r="B159" s="232">
        <v>1</v>
      </c>
      <c r="C159" s="234" t="s">
        <v>9</v>
      </c>
      <c r="D159" s="51" t="s">
        <v>10</v>
      </c>
      <c r="E159" s="238">
        <v>95.65738384951389</v>
      </c>
      <c r="F159" s="238">
        <v>92.11266319693405</v>
      </c>
      <c r="G159" s="238">
        <v>102.2092980690851</v>
      </c>
    </row>
    <row r="160" spans="1:7" ht="12.75">
      <c r="A160" s="78">
        <v>2005</v>
      </c>
      <c r="B160" s="233">
        <v>2</v>
      </c>
      <c r="C160" s="235" t="s">
        <v>9</v>
      </c>
      <c r="D160" s="78" t="s">
        <v>10</v>
      </c>
      <c r="E160" s="239">
        <v>97.36752768964878</v>
      </c>
      <c r="F160" s="239">
        <v>96.09322721904552</v>
      </c>
      <c r="G160" s="239">
        <v>102.10394459478643</v>
      </c>
    </row>
    <row r="161" spans="1:7" ht="12.75">
      <c r="A161" s="51">
        <v>2005</v>
      </c>
      <c r="B161" s="232">
        <v>3</v>
      </c>
      <c r="C161" s="234" t="s">
        <v>9</v>
      </c>
      <c r="D161" s="51" t="s">
        <v>10</v>
      </c>
      <c r="E161" s="238">
        <v>101.00062837138366</v>
      </c>
      <c r="F161" s="238">
        <v>102.17015436210642</v>
      </c>
      <c r="G161" s="238">
        <v>102.30548519590242</v>
      </c>
    </row>
    <row r="162" spans="1:7" ht="12.75">
      <c r="A162" s="78">
        <v>2005</v>
      </c>
      <c r="B162" s="233">
        <v>4</v>
      </c>
      <c r="C162" s="235" t="s">
        <v>9</v>
      </c>
      <c r="D162" s="78" t="s">
        <v>10</v>
      </c>
      <c r="E162" s="239">
        <v>97.44922413365055</v>
      </c>
      <c r="F162" s="239">
        <v>102.68533567385593</v>
      </c>
      <c r="G162" s="239">
        <v>103.02772195134874</v>
      </c>
    </row>
    <row r="163" spans="1:7" ht="12.75">
      <c r="A163" s="51">
        <v>2006</v>
      </c>
      <c r="B163" s="232">
        <v>1</v>
      </c>
      <c r="C163" s="234" t="s">
        <v>9</v>
      </c>
      <c r="D163" s="51" t="s">
        <v>10</v>
      </c>
      <c r="E163" s="238">
        <v>95.93543858353011</v>
      </c>
      <c r="F163" s="238">
        <v>98.80168055226524</v>
      </c>
      <c r="G163" s="238">
        <v>102.32191319528458</v>
      </c>
    </row>
    <row r="164" spans="1:7" ht="12.75">
      <c r="A164" s="78">
        <v>2006</v>
      </c>
      <c r="B164" s="233">
        <v>2</v>
      </c>
      <c r="C164" s="235" t="s">
        <v>9</v>
      </c>
      <c r="D164" s="78" t="s">
        <v>10</v>
      </c>
      <c r="E164" s="239">
        <v>97.85317538044468</v>
      </c>
      <c r="F164" s="239">
        <v>101.6535531003037</v>
      </c>
      <c r="G164" s="239">
        <v>101.92454607979427</v>
      </c>
    </row>
    <row r="165" spans="1:7" ht="12.75">
      <c r="A165" s="51">
        <v>2006</v>
      </c>
      <c r="B165" s="232">
        <v>3</v>
      </c>
      <c r="C165" s="234" t="s">
        <v>9</v>
      </c>
      <c r="D165" s="51" t="s">
        <v>10</v>
      </c>
      <c r="E165" s="238">
        <v>106.36391830573162</v>
      </c>
      <c r="F165" s="238">
        <v>106.09719503519092</v>
      </c>
      <c r="G165" s="238">
        <v>104.45933876707271</v>
      </c>
    </row>
    <row r="166" spans="1:7" ht="12.75">
      <c r="A166" s="78">
        <v>2006</v>
      </c>
      <c r="B166" s="233">
        <v>4</v>
      </c>
      <c r="C166" s="235" t="s">
        <v>9</v>
      </c>
      <c r="D166" s="78" t="s">
        <v>10</v>
      </c>
      <c r="E166" s="239">
        <v>103.98731067036114</v>
      </c>
      <c r="F166" s="239">
        <v>106.81694153277847</v>
      </c>
      <c r="G166" s="239">
        <v>101.72014843530746</v>
      </c>
    </row>
    <row r="167" spans="1:7" ht="12.75">
      <c r="A167" s="51">
        <v>2007</v>
      </c>
      <c r="B167" s="232">
        <v>1</v>
      </c>
      <c r="C167" s="234" t="s">
        <v>9</v>
      </c>
      <c r="D167" s="51" t="s">
        <v>10</v>
      </c>
      <c r="E167" s="238">
        <v>100.54909810506909</v>
      </c>
      <c r="F167" s="238">
        <v>102.5045609212961</v>
      </c>
      <c r="G167" s="238">
        <v>101.24849819217606</v>
      </c>
    </row>
    <row r="168" spans="1:7" ht="12.75">
      <c r="A168" s="78">
        <v>2007</v>
      </c>
      <c r="B168" s="233">
        <v>2</v>
      </c>
      <c r="C168" s="235" t="s">
        <v>9</v>
      </c>
      <c r="D168" s="78" t="s">
        <v>10</v>
      </c>
      <c r="E168" s="239">
        <v>101.58422049383482</v>
      </c>
      <c r="F168" s="239">
        <v>101.9597570265559</v>
      </c>
      <c r="G168" s="239">
        <v>99.55808086444608</v>
      </c>
    </row>
    <row r="169" spans="1:7" ht="12.75">
      <c r="A169" s="51">
        <v>2007</v>
      </c>
      <c r="B169" s="232">
        <v>3</v>
      </c>
      <c r="C169" s="234" t="s">
        <v>9</v>
      </c>
      <c r="D169" s="51" t="s">
        <v>10</v>
      </c>
      <c r="E169" s="238">
        <v>104.33312219829473</v>
      </c>
      <c r="F169" s="238">
        <v>106.69051191202867</v>
      </c>
      <c r="G169" s="238">
        <v>101.0029115057601</v>
      </c>
    </row>
    <row r="170" spans="1:7" ht="12.75">
      <c r="A170" s="78">
        <v>2007</v>
      </c>
      <c r="B170" s="233">
        <v>4</v>
      </c>
      <c r="C170" s="235" t="s">
        <v>9</v>
      </c>
      <c r="D170" s="78" t="s">
        <v>10</v>
      </c>
      <c r="E170" s="239">
        <v>104.38562427478892</v>
      </c>
      <c r="F170" s="239">
        <v>109.39962845174544</v>
      </c>
      <c r="G170" s="239">
        <v>101.31278166801933</v>
      </c>
    </row>
    <row r="171" spans="1:7" ht="12.75">
      <c r="A171" s="51">
        <v>2008</v>
      </c>
      <c r="B171" s="232">
        <v>1</v>
      </c>
      <c r="C171" s="234" t="s">
        <v>9</v>
      </c>
      <c r="D171" s="51" t="s">
        <v>10</v>
      </c>
      <c r="E171" s="238">
        <v>101.33585706381153</v>
      </c>
      <c r="F171" s="238">
        <v>103.1321809728819</v>
      </c>
      <c r="G171" s="238">
        <v>101.53979757252502</v>
      </c>
    </row>
    <row r="172" spans="1:7" ht="12.75">
      <c r="A172" s="78">
        <v>2008</v>
      </c>
      <c r="B172" s="233">
        <v>2</v>
      </c>
      <c r="C172" s="235" t="s">
        <v>9</v>
      </c>
      <c r="D172" s="78" t="s">
        <v>10</v>
      </c>
      <c r="E172" s="239">
        <v>102.4479677981736</v>
      </c>
      <c r="F172" s="239">
        <v>103.37054263203336</v>
      </c>
      <c r="G172" s="239">
        <v>101.77621791145964</v>
      </c>
    </row>
    <row r="173" spans="1:7" ht="12.75">
      <c r="A173" s="51">
        <v>2008</v>
      </c>
      <c r="B173" s="232">
        <v>3</v>
      </c>
      <c r="C173" s="234" t="s">
        <v>9</v>
      </c>
      <c r="D173" s="51" t="s">
        <v>10</v>
      </c>
      <c r="E173" s="238">
        <v>102.89830245197693</v>
      </c>
      <c r="F173" s="238">
        <v>104.68529646937205</v>
      </c>
      <c r="G173" s="238">
        <v>102.89475039113223</v>
      </c>
    </row>
    <row r="174" spans="1:7" ht="12.75">
      <c r="A174" s="78">
        <v>2008</v>
      </c>
      <c r="B174" s="233">
        <v>4</v>
      </c>
      <c r="C174" s="235" t="s">
        <v>9</v>
      </c>
      <c r="D174" s="78" t="s">
        <v>10</v>
      </c>
      <c r="E174" s="239">
        <v>99.67496428144268</v>
      </c>
      <c r="F174" s="239">
        <v>104.75594095642165</v>
      </c>
      <c r="G174" s="239">
        <v>102.93403473748087</v>
      </c>
    </row>
    <row r="175" spans="1:7" ht="12.75">
      <c r="A175" s="51">
        <v>2001</v>
      </c>
      <c r="B175" s="232">
        <v>1</v>
      </c>
      <c r="C175" s="234" t="s">
        <v>11</v>
      </c>
      <c r="D175" s="51" t="s">
        <v>12</v>
      </c>
      <c r="E175" s="238">
        <v>97.42874489437085</v>
      </c>
      <c r="F175" s="238">
        <v>96.37158644967259</v>
      </c>
      <c r="G175" s="238">
        <v>98.38523644752017</v>
      </c>
    </row>
    <row r="176" spans="1:7" ht="12.75">
      <c r="A176" s="78">
        <v>2001</v>
      </c>
      <c r="B176" s="233">
        <v>2</v>
      </c>
      <c r="C176" s="235" t="s">
        <v>11</v>
      </c>
      <c r="D176" s="78" t="s">
        <v>12</v>
      </c>
      <c r="E176" s="239">
        <v>96.92438736814861</v>
      </c>
      <c r="F176" s="239">
        <v>97.90283621632955</v>
      </c>
      <c r="G176" s="239">
        <v>99.65540570832364</v>
      </c>
    </row>
    <row r="177" spans="1:7" ht="12.75">
      <c r="A177" s="51">
        <v>2001</v>
      </c>
      <c r="B177" s="232">
        <v>3</v>
      </c>
      <c r="C177" s="234" t="s">
        <v>11</v>
      </c>
      <c r="D177" s="51" t="s">
        <v>12</v>
      </c>
      <c r="E177" s="238">
        <v>103.1212986629026</v>
      </c>
      <c r="F177" s="238">
        <v>102.21853068277636</v>
      </c>
      <c r="G177" s="238">
        <v>101.16624076360952</v>
      </c>
    </row>
    <row r="178" spans="1:7" ht="12.75">
      <c r="A178" s="78">
        <v>2001</v>
      </c>
      <c r="B178" s="233">
        <v>4</v>
      </c>
      <c r="C178" s="235" t="s">
        <v>11</v>
      </c>
      <c r="D178" s="78" t="s">
        <v>12</v>
      </c>
      <c r="E178" s="239">
        <v>102.52556907457794</v>
      </c>
      <c r="F178" s="239">
        <v>103.5070466512215</v>
      </c>
      <c r="G178" s="239">
        <v>100.79311708054662</v>
      </c>
    </row>
    <row r="179" spans="1:7" ht="12.75">
      <c r="A179" s="51">
        <v>2002</v>
      </c>
      <c r="B179" s="232">
        <v>1</v>
      </c>
      <c r="C179" s="234" t="s">
        <v>11</v>
      </c>
      <c r="D179" s="51" t="s">
        <v>12</v>
      </c>
      <c r="E179" s="238">
        <v>86.24249557422979</v>
      </c>
      <c r="F179" s="238">
        <v>86.37562957519752</v>
      </c>
      <c r="G179" s="238">
        <v>90.1501370542905</v>
      </c>
    </row>
    <row r="180" spans="1:7" ht="12.75">
      <c r="A180" s="78">
        <v>2002</v>
      </c>
      <c r="B180" s="233">
        <v>2</v>
      </c>
      <c r="C180" s="235" t="s">
        <v>11</v>
      </c>
      <c r="D180" s="78" t="s">
        <v>12</v>
      </c>
      <c r="E180" s="239">
        <v>95.13087390978095</v>
      </c>
      <c r="F180" s="239">
        <v>94.3559730495991</v>
      </c>
      <c r="G180" s="239">
        <v>90.11159973354451</v>
      </c>
    </row>
    <row r="181" spans="1:7" ht="12.75">
      <c r="A181" s="51">
        <v>2002</v>
      </c>
      <c r="B181" s="232">
        <v>3</v>
      </c>
      <c r="C181" s="234" t="s">
        <v>11</v>
      </c>
      <c r="D181" s="51" t="s">
        <v>12</v>
      </c>
      <c r="E181" s="238">
        <v>100.25201402893485</v>
      </c>
      <c r="F181" s="238">
        <v>98.49840926804134</v>
      </c>
      <c r="G181" s="238">
        <v>92.20092480512838</v>
      </c>
    </row>
    <row r="182" spans="1:7" ht="12.75">
      <c r="A182" s="78">
        <v>2002</v>
      </c>
      <c r="B182" s="233">
        <v>4</v>
      </c>
      <c r="C182" s="235" t="s">
        <v>11</v>
      </c>
      <c r="D182" s="78" t="s">
        <v>12</v>
      </c>
      <c r="E182" s="239">
        <v>104.73507957858959</v>
      </c>
      <c r="F182" s="239">
        <v>105.95724520043883</v>
      </c>
      <c r="G182" s="239">
        <v>90.25003520889175</v>
      </c>
    </row>
    <row r="183" spans="1:7" ht="12.75">
      <c r="A183" s="51">
        <v>2003</v>
      </c>
      <c r="B183" s="232">
        <v>1</v>
      </c>
      <c r="C183" s="234" t="s">
        <v>11</v>
      </c>
      <c r="D183" s="51" t="s">
        <v>12</v>
      </c>
      <c r="E183" s="238">
        <v>91.89527078801093</v>
      </c>
      <c r="F183" s="238">
        <v>86.65077261158335</v>
      </c>
      <c r="G183" s="238">
        <v>90.68345553422643</v>
      </c>
    </row>
    <row r="184" spans="1:7" ht="12.75">
      <c r="A184" s="78">
        <v>2003</v>
      </c>
      <c r="B184" s="233">
        <v>2</v>
      </c>
      <c r="C184" s="235" t="s">
        <v>11</v>
      </c>
      <c r="D184" s="78" t="s">
        <v>12</v>
      </c>
      <c r="E184" s="239">
        <v>92.02274452067536</v>
      </c>
      <c r="F184" s="239">
        <v>93.56466127739526</v>
      </c>
      <c r="G184" s="239">
        <v>92.18650161281629</v>
      </c>
    </row>
    <row r="185" spans="1:7" ht="12.75">
      <c r="A185" s="51">
        <v>2003</v>
      </c>
      <c r="B185" s="232">
        <v>3</v>
      </c>
      <c r="C185" s="234" t="s">
        <v>11</v>
      </c>
      <c r="D185" s="51" t="s">
        <v>12</v>
      </c>
      <c r="E185" s="238">
        <v>106.40573368738582</v>
      </c>
      <c r="F185" s="238">
        <v>106.0006336292874</v>
      </c>
      <c r="G185" s="238">
        <v>90.5250268425345</v>
      </c>
    </row>
    <row r="186" spans="1:7" ht="12.75">
      <c r="A186" s="78">
        <v>2003</v>
      </c>
      <c r="B186" s="233">
        <v>4</v>
      </c>
      <c r="C186" s="235" t="s">
        <v>11</v>
      </c>
      <c r="D186" s="78" t="s">
        <v>12</v>
      </c>
      <c r="E186" s="239">
        <v>99.3383572790481</v>
      </c>
      <c r="F186" s="239">
        <v>100.4972838386207</v>
      </c>
      <c r="G186" s="239">
        <v>93.10451402898858</v>
      </c>
    </row>
    <row r="187" spans="1:7" ht="12.75">
      <c r="A187" s="51">
        <v>2004</v>
      </c>
      <c r="B187" s="232">
        <v>1</v>
      </c>
      <c r="C187" s="234" t="s">
        <v>11</v>
      </c>
      <c r="D187" s="51" t="s">
        <v>12</v>
      </c>
      <c r="E187" s="238">
        <v>95.6485002815931</v>
      </c>
      <c r="F187" s="238">
        <v>93.00917697379597</v>
      </c>
      <c r="G187" s="238">
        <v>91.97513505044039</v>
      </c>
    </row>
    <row r="188" spans="1:7" ht="12.75">
      <c r="A188" s="78">
        <v>2004</v>
      </c>
      <c r="B188" s="233">
        <v>2</v>
      </c>
      <c r="C188" s="235" t="s">
        <v>11</v>
      </c>
      <c r="D188" s="78" t="s">
        <v>12</v>
      </c>
      <c r="E188" s="239">
        <v>101.06102041550862</v>
      </c>
      <c r="F188" s="239">
        <v>98.17589489839374</v>
      </c>
      <c r="G188" s="239">
        <v>94.95328651796059</v>
      </c>
    </row>
    <row r="189" spans="1:7" ht="12.75">
      <c r="A189" s="51">
        <v>2004</v>
      </c>
      <c r="B189" s="232">
        <v>3</v>
      </c>
      <c r="C189" s="234" t="s">
        <v>11</v>
      </c>
      <c r="D189" s="51" t="s">
        <v>12</v>
      </c>
      <c r="E189" s="238">
        <v>107.33411845698355</v>
      </c>
      <c r="F189" s="238">
        <v>104.83928005959473</v>
      </c>
      <c r="G189" s="238">
        <v>96.33288637286826</v>
      </c>
    </row>
    <row r="190" spans="1:7" ht="12.75">
      <c r="A190" s="78">
        <v>2004</v>
      </c>
      <c r="B190" s="233">
        <v>4</v>
      </c>
      <c r="C190" s="235" t="s">
        <v>11</v>
      </c>
      <c r="D190" s="78" t="s">
        <v>12</v>
      </c>
      <c r="E190" s="239">
        <v>106.68663086462765</v>
      </c>
      <c r="F190" s="239">
        <v>103.93962382057035</v>
      </c>
      <c r="G190" s="239">
        <v>94.94950524148318</v>
      </c>
    </row>
    <row r="191" spans="1:7" ht="12.75">
      <c r="A191" s="51">
        <v>2005</v>
      </c>
      <c r="B191" s="232">
        <v>1</v>
      </c>
      <c r="C191" s="234" t="s">
        <v>11</v>
      </c>
      <c r="D191" s="51" t="s">
        <v>12</v>
      </c>
      <c r="E191" s="238">
        <v>89.20522455260566</v>
      </c>
      <c r="F191" s="238">
        <v>84.0179260362544</v>
      </c>
      <c r="G191" s="238">
        <v>90.46771899364609</v>
      </c>
    </row>
    <row r="192" spans="1:7" ht="12.75">
      <c r="A192" s="78">
        <v>2005</v>
      </c>
      <c r="B192" s="233">
        <v>2</v>
      </c>
      <c r="C192" s="235" t="s">
        <v>11</v>
      </c>
      <c r="D192" s="78" t="s">
        <v>12</v>
      </c>
      <c r="E192" s="239">
        <v>99.03438713200809</v>
      </c>
      <c r="F192" s="239">
        <v>93.47975047191711</v>
      </c>
      <c r="G192" s="239">
        <v>94.15699950503769</v>
      </c>
    </row>
    <row r="193" spans="1:7" ht="12.75">
      <c r="A193" s="51">
        <v>2005</v>
      </c>
      <c r="B193" s="232">
        <v>3</v>
      </c>
      <c r="C193" s="234" t="s">
        <v>11</v>
      </c>
      <c r="D193" s="51" t="s">
        <v>12</v>
      </c>
      <c r="E193" s="238">
        <v>100.56387027768197</v>
      </c>
      <c r="F193" s="238">
        <v>98.34003542567322</v>
      </c>
      <c r="G193" s="238">
        <v>93.04942513276355</v>
      </c>
    </row>
    <row r="194" spans="1:7" ht="12.75">
      <c r="A194" s="78">
        <v>2005</v>
      </c>
      <c r="B194" s="233">
        <v>4</v>
      </c>
      <c r="C194" s="235" t="s">
        <v>11</v>
      </c>
      <c r="D194" s="78" t="s">
        <v>12</v>
      </c>
      <c r="E194" s="239">
        <v>103.6044762029971</v>
      </c>
      <c r="F194" s="239">
        <v>102.76453356981645</v>
      </c>
      <c r="G194" s="239">
        <v>89.0896361778042</v>
      </c>
    </row>
    <row r="195" spans="1:7" ht="12.75">
      <c r="A195" s="51">
        <v>2006</v>
      </c>
      <c r="B195" s="232">
        <v>1</v>
      </c>
      <c r="C195" s="234" t="s">
        <v>11</v>
      </c>
      <c r="D195" s="51" t="s">
        <v>12</v>
      </c>
      <c r="E195" s="238">
        <v>105.0049847782502</v>
      </c>
      <c r="F195" s="238">
        <v>100.57731999851377</v>
      </c>
      <c r="G195" s="238">
        <v>93.60183113407952</v>
      </c>
    </row>
    <row r="196" spans="1:7" ht="12.75">
      <c r="A196" s="78">
        <v>2006</v>
      </c>
      <c r="B196" s="233">
        <v>2</v>
      </c>
      <c r="C196" s="235" t="s">
        <v>11</v>
      </c>
      <c r="D196" s="78" t="s">
        <v>12</v>
      </c>
      <c r="E196" s="239">
        <v>111.26992049113697</v>
      </c>
      <c r="F196" s="239">
        <v>108.72477195451424</v>
      </c>
      <c r="G196" s="239">
        <v>94.69215201727701</v>
      </c>
    </row>
    <row r="197" spans="1:7" ht="12.75">
      <c r="A197" s="51">
        <v>2006</v>
      </c>
      <c r="B197" s="232">
        <v>3</v>
      </c>
      <c r="C197" s="234" t="s">
        <v>11</v>
      </c>
      <c r="D197" s="51" t="s">
        <v>12</v>
      </c>
      <c r="E197" s="238">
        <v>114.11251588236088</v>
      </c>
      <c r="F197" s="238">
        <v>112.7782374792866</v>
      </c>
      <c r="G197" s="238">
        <v>96.73614705588001</v>
      </c>
    </row>
    <row r="198" spans="1:7" ht="12.75">
      <c r="A198" s="78">
        <v>2006</v>
      </c>
      <c r="B198" s="233">
        <v>4</v>
      </c>
      <c r="C198" s="235" t="s">
        <v>11</v>
      </c>
      <c r="D198" s="78" t="s">
        <v>12</v>
      </c>
      <c r="E198" s="239">
        <v>117.5985828799768</v>
      </c>
      <c r="F198" s="239">
        <v>114.4292161612565</v>
      </c>
      <c r="G198" s="239">
        <v>96.93515088198836</v>
      </c>
    </row>
    <row r="199" spans="1:7" ht="12.75">
      <c r="A199" s="51">
        <v>2007</v>
      </c>
      <c r="B199" s="232">
        <v>1</v>
      </c>
      <c r="C199" s="234" t="s">
        <v>11</v>
      </c>
      <c r="D199" s="51" t="s">
        <v>12</v>
      </c>
      <c r="E199" s="238">
        <v>115.49933957913919</v>
      </c>
      <c r="F199" s="238">
        <v>111.42808871030616</v>
      </c>
      <c r="G199" s="238">
        <v>96.43339587157062</v>
      </c>
    </row>
    <row r="200" spans="1:7" ht="12.75">
      <c r="A200" s="78">
        <v>2007</v>
      </c>
      <c r="B200" s="233">
        <v>2</v>
      </c>
      <c r="C200" s="235" t="s">
        <v>11</v>
      </c>
      <c r="D200" s="78" t="s">
        <v>12</v>
      </c>
      <c r="E200" s="239">
        <v>120.83152496602578</v>
      </c>
      <c r="F200" s="239">
        <v>119.04742406860441</v>
      </c>
      <c r="G200" s="239">
        <v>97.65746525867326</v>
      </c>
    </row>
    <row r="201" spans="1:7" ht="12.75">
      <c r="A201" s="51">
        <v>2007</v>
      </c>
      <c r="B201" s="232">
        <v>3</v>
      </c>
      <c r="C201" s="234" t="s">
        <v>11</v>
      </c>
      <c r="D201" s="51" t="s">
        <v>12</v>
      </c>
      <c r="E201" s="238">
        <v>127.64543129749433</v>
      </c>
      <c r="F201" s="238">
        <v>122.07206402472065</v>
      </c>
      <c r="G201" s="238">
        <v>99.3274762039969</v>
      </c>
    </row>
    <row r="202" spans="1:7" ht="12.75">
      <c r="A202" s="78">
        <v>2007</v>
      </c>
      <c r="B202" s="233">
        <v>4</v>
      </c>
      <c r="C202" s="235" t="s">
        <v>11</v>
      </c>
      <c r="D202" s="78" t="s">
        <v>12</v>
      </c>
      <c r="E202" s="239">
        <v>136.88577906695474</v>
      </c>
      <c r="F202" s="239">
        <v>127.38363404653921</v>
      </c>
      <c r="G202" s="239">
        <v>98.42236994107094</v>
      </c>
    </row>
    <row r="203" spans="1:7" ht="12.75">
      <c r="A203" s="51">
        <v>2008</v>
      </c>
      <c r="B203" s="232">
        <v>1</v>
      </c>
      <c r="C203" s="234" t="s">
        <v>11</v>
      </c>
      <c r="D203" s="51" t="s">
        <v>12</v>
      </c>
      <c r="E203" s="238">
        <v>125.03188203121182</v>
      </c>
      <c r="F203" s="238">
        <v>121.14033310206291</v>
      </c>
      <c r="G203" s="238">
        <v>98.09785943523576</v>
      </c>
    </row>
    <row r="204" spans="1:7" ht="12.75">
      <c r="A204" s="78">
        <v>2008</v>
      </c>
      <c r="B204" s="233">
        <v>2</v>
      </c>
      <c r="C204" s="235" t="s">
        <v>11</v>
      </c>
      <c r="D204" s="78" t="s">
        <v>12</v>
      </c>
      <c r="E204" s="239">
        <v>120.39369312833416</v>
      </c>
      <c r="F204" s="239">
        <v>116.15326969162203</v>
      </c>
      <c r="G204" s="239">
        <v>99.44118620680909</v>
      </c>
    </row>
    <row r="205" spans="1:7" ht="12.75">
      <c r="A205" s="51">
        <v>2008</v>
      </c>
      <c r="B205" s="232">
        <v>3</v>
      </c>
      <c r="C205" s="234" t="s">
        <v>11</v>
      </c>
      <c r="D205" s="51" t="s">
        <v>12</v>
      </c>
      <c r="E205" s="238">
        <v>119.6401028402121</v>
      </c>
      <c r="F205" s="238">
        <v>120.30521227025675</v>
      </c>
      <c r="G205" s="238">
        <v>100.17432363832155</v>
      </c>
    </row>
    <row r="206" spans="1:7" ht="12.75">
      <c r="A206" s="78">
        <v>2008</v>
      </c>
      <c r="B206" s="233">
        <v>4</v>
      </c>
      <c r="C206" s="235" t="s">
        <v>11</v>
      </c>
      <c r="D206" s="78" t="s">
        <v>12</v>
      </c>
      <c r="E206" s="239">
        <v>109.28193307074304</v>
      </c>
      <c r="F206" s="239">
        <v>110.54520962341853</v>
      </c>
      <c r="G206" s="239">
        <v>101.83575312385511</v>
      </c>
    </row>
    <row r="207" spans="1:7" ht="12.75">
      <c r="A207" s="51">
        <v>2001</v>
      </c>
      <c r="B207" s="232">
        <v>1</v>
      </c>
      <c r="C207" s="234" t="s">
        <v>13</v>
      </c>
      <c r="D207" s="51" t="s">
        <v>14</v>
      </c>
      <c r="E207" s="238">
        <v>97.09603039971138</v>
      </c>
      <c r="F207" s="238">
        <v>95.56708966957255</v>
      </c>
      <c r="G207" s="238">
        <v>100.81618221453007</v>
      </c>
    </row>
    <row r="208" spans="1:7" ht="12.75">
      <c r="A208" s="78">
        <v>2001</v>
      </c>
      <c r="B208" s="233">
        <v>2</v>
      </c>
      <c r="C208" s="235" t="s">
        <v>13</v>
      </c>
      <c r="D208" s="78" t="s">
        <v>14</v>
      </c>
      <c r="E208" s="239">
        <v>102.63381583665836</v>
      </c>
      <c r="F208" s="239">
        <v>99.9718964778773</v>
      </c>
      <c r="G208" s="239">
        <v>102.38039135090263</v>
      </c>
    </row>
    <row r="209" spans="1:7" ht="12.75">
      <c r="A209" s="51">
        <v>2001</v>
      </c>
      <c r="B209" s="232">
        <v>3</v>
      </c>
      <c r="C209" s="234" t="s">
        <v>13</v>
      </c>
      <c r="D209" s="51" t="s">
        <v>14</v>
      </c>
      <c r="E209" s="238">
        <v>101.07753984638994</v>
      </c>
      <c r="F209" s="238">
        <v>102.72043671821227</v>
      </c>
      <c r="G209" s="238">
        <v>99.46030343157884</v>
      </c>
    </row>
    <row r="210" spans="1:7" ht="12.75">
      <c r="A210" s="78">
        <v>2001</v>
      </c>
      <c r="B210" s="233">
        <v>4</v>
      </c>
      <c r="C210" s="235" t="s">
        <v>13</v>
      </c>
      <c r="D210" s="78" t="s">
        <v>14</v>
      </c>
      <c r="E210" s="239">
        <v>99.19261391724034</v>
      </c>
      <c r="F210" s="239">
        <v>101.74057713433785</v>
      </c>
      <c r="G210" s="239">
        <v>97.34312300298843</v>
      </c>
    </row>
    <row r="211" spans="1:7" ht="12.75">
      <c r="A211" s="51">
        <v>2002</v>
      </c>
      <c r="B211" s="232">
        <v>1</v>
      </c>
      <c r="C211" s="234" t="s">
        <v>13</v>
      </c>
      <c r="D211" s="51" t="s">
        <v>14</v>
      </c>
      <c r="E211" s="238">
        <v>92.32003609709521</v>
      </c>
      <c r="F211" s="238">
        <v>91.32272103151146</v>
      </c>
      <c r="G211" s="238">
        <v>94.12858213653793</v>
      </c>
    </row>
    <row r="212" spans="1:7" ht="12.75">
      <c r="A212" s="78">
        <v>2002</v>
      </c>
      <c r="B212" s="233">
        <v>2</v>
      </c>
      <c r="C212" s="235" t="s">
        <v>13</v>
      </c>
      <c r="D212" s="78" t="s">
        <v>14</v>
      </c>
      <c r="E212" s="239">
        <v>98.73824912999675</v>
      </c>
      <c r="F212" s="239">
        <v>98.61115426550597</v>
      </c>
      <c r="G212" s="239">
        <v>92.16716013963804</v>
      </c>
    </row>
    <row r="213" spans="1:7" ht="12.75">
      <c r="A213" s="51">
        <v>2002</v>
      </c>
      <c r="B213" s="232">
        <v>3</v>
      </c>
      <c r="C213" s="234" t="s">
        <v>13</v>
      </c>
      <c r="D213" s="51" t="s">
        <v>14</v>
      </c>
      <c r="E213" s="238">
        <v>102.23663812840036</v>
      </c>
      <c r="F213" s="238">
        <v>100.47315469977002</v>
      </c>
      <c r="G213" s="238">
        <v>91.20722278671333</v>
      </c>
    </row>
    <row r="214" spans="1:7" ht="12.75">
      <c r="A214" s="78">
        <v>2002</v>
      </c>
      <c r="B214" s="233">
        <v>4</v>
      </c>
      <c r="C214" s="235" t="s">
        <v>13</v>
      </c>
      <c r="D214" s="78" t="s">
        <v>14</v>
      </c>
      <c r="E214" s="239">
        <v>102.8345600507842</v>
      </c>
      <c r="F214" s="239">
        <v>103.48194696540624</v>
      </c>
      <c r="G214" s="239">
        <v>91.818730006542</v>
      </c>
    </row>
    <row r="215" spans="1:7" ht="12.75">
      <c r="A215" s="51">
        <v>2003</v>
      </c>
      <c r="B215" s="232">
        <v>1</v>
      </c>
      <c r="C215" s="234" t="s">
        <v>13</v>
      </c>
      <c r="D215" s="51" t="s">
        <v>14</v>
      </c>
      <c r="E215" s="238">
        <v>94.50481650300264</v>
      </c>
      <c r="F215" s="238">
        <v>91.43417222432859</v>
      </c>
      <c r="G215" s="238">
        <v>90.97903471802002</v>
      </c>
    </row>
    <row r="216" spans="1:7" ht="12.75">
      <c r="A216" s="78">
        <v>2003</v>
      </c>
      <c r="B216" s="233">
        <v>2</v>
      </c>
      <c r="C216" s="235" t="s">
        <v>13</v>
      </c>
      <c r="D216" s="78" t="s">
        <v>14</v>
      </c>
      <c r="E216" s="239">
        <v>100.20223147754548</v>
      </c>
      <c r="F216" s="239">
        <v>98.03526870192842</v>
      </c>
      <c r="G216" s="239">
        <v>92.93700210768486</v>
      </c>
    </row>
    <row r="217" spans="1:7" ht="12.75">
      <c r="A217" s="51">
        <v>2003</v>
      </c>
      <c r="B217" s="232">
        <v>3</v>
      </c>
      <c r="C217" s="234" t="s">
        <v>13</v>
      </c>
      <c r="D217" s="51" t="s">
        <v>14</v>
      </c>
      <c r="E217" s="238">
        <v>107.3157078080245</v>
      </c>
      <c r="F217" s="238">
        <v>103.95628317631609</v>
      </c>
      <c r="G217" s="238">
        <v>94.23899571689154</v>
      </c>
    </row>
    <row r="218" spans="1:7" ht="12.75">
      <c r="A218" s="78">
        <v>2003</v>
      </c>
      <c r="B218" s="233">
        <v>4</v>
      </c>
      <c r="C218" s="235" t="s">
        <v>13</v>
      </c>
      <c r="D218" s="78" t="s">
        <v>14</v>
      </c>
      <c r="E218" s="239">
        <v>104.17556657203927</v>
      </c>
      <c r="F218" s="239">
        <v>108.10724407636522</v>
      </c>
      <c r="G218" s="239">
        <v>94.32811286075317</v>
      </c>
    </row>
    <row r="219" spans="1:7" ht="12.75">
      <c r="A219" s="51">
        <v>2004</v>
      </c>
      <c r="B219" s="232">
        <v>1</v>
      </c>
      <c r="C219" s="234" t="s">
        <v>13</v>
      </c>
      <c r="D219" s="51" t="s">
        <v>14</v>
      </c>
      <c r="E219" s="238">
        <v>95.57161507626694</v>
      </c>
      <c r="F219" s="238">
        <v>95.68907011991782</v>
      </c>
      <c r="G219" s="238">
        <v>92.3597565568428</v>
      </c>
    </row>
    <row r="220" spans="1:7" ht="12.75">
      <c r="A220" s="78">
        <v>2004</v>
      </c>
      <c r="B220" s="233">
        <v>2</v>
      </c>
      <c r="C220" s="235" t="s">
        <v>13</v>
      </c>
      <c r="D220" s="78" t="s">
        <v>14</v>
      </c>
      <c r="E220" s="239">
        <v>97.44290188876394</v>
      </c>
      <c r="F220" s="239">
        <v>97.99953156494364</v>
      </c>
      <c r="G220" s="239">
        <v>93.10292360817533</v>
      </c>
    </row>
    <row r="221" spans="1:7" ht="12.75">
      <c r="A221" s="51">
        <v>2004</v>
      </c>
      <c r="B221" s="232">
        <v>3</v>
      </c>
      <c r="C221" s="234" t="s">
        <v>13</v>
      </c>
      <c r="D221" s="51" t="s">
        <v>14</v>
      </c>
      <c r="E221" s="238">
        <v>104.24747808700303</v>
      </c>
      <c r="F221" s="238">
        <v>102.03312875675971</v>
      </c>
      <c r="G221" s="238">
        <v>93.75640471832868</v>
      </c>
    </row>
    <row r="222" spans="1:7" ht="12.75">
      <c r="A222" s="78">
        <v>2004</v>
      </c>
      <c r="B222" s="233">
        <v>4</v>
      </c>
      <c r="C222" s="235" t="s">
        <v>13</v>
      </c>
      <c r="D222" s="78" t="s">
        <v>14</v>
      </c>
      <c r="E222" s="239">
        <v>107.43183134483992</v>
      </c>
      <c r="F222" s="239">
        <v>106.84445602162917</v>
      </c>
      <c r="G222" s="239">
        <v>92.72273284191762</v>
      </c>
    </row>
    <row r="223" spans="1:7" ht="12.75">
      <c r="A223" s="51">
        <v>2005</v>
      </c>
      <c r="B223" s="232">
        <v>1</v>
      </c>
      <c r="C223" s="234" t="s">
        <v>13</v>
      </c>
      <c r="D223" s="51" t="s">
        <v>14</v>
      </c>
      <c r="E223" s="238">
        <v>90.38455516957869</v>
      </c>
      <c r="F223" s="238">
        <v>90.07991108482507</v>
      </c>
      <c r="G223" s="238">
        <v>89.97853710406756</v>
      </c>
    </row>
    <row r="224" spans="1:7" ht="12.75">
      <c r="A224" s="78">
        <v>2005</v>
      </c>
      <c r="B224" s="233">
        <v>2</v>
      </c>
      <c r="C224" s="235" t="s">
        <v>13</v>
      </c>
      <c r="D224" s="78" t="s">
        <v>14</v>
      </c>
      <c r="E224" s="239">
        <v>96.32734836758162</v>
      </c>
      <c r="F224" s="239">
        <v>96.62519823393491</v>
      </c>
      <c r="G224" s="239">
        <v>90.48260856311528</v>
      </c>
    </row>
    <row r="225" spans="1:7" ht="12.75">
      <c r="A225" s="51">
        <v>2005</v>
      </c>
      <c r="B225" s="232">
        <v>3</v>
      </c>
      <c r="C225" s="234" t="s">
        <v>13</v>
      </c>
      <c r="D225" s="51" t="s">
        <v>14</v>
      </c>
      <c r="E225" s="238">
        <v>100.01695692985253</v>
      </c>
      <c r="F225" s="238">
        <v>99.38519016141755</v>
      </c>
      <c r="G225" s="238">
        <v>91.09695976919045</v>
      </c>
    </row>
    <row r="226" spans="1:7" ht="12.75">
      <c r="A226" s="78">
        <v>2005</v>
      </c>
      <c r="B226" s="233">
        <v>4</v>
      </c>
      <c r="C226" s="235" t="s">
        <v>13</v>
      </c>
      <c r="D226" s="78" t="s">
        <v>14</v>
      </c>
      <c r="E226" s="239">
        <v>99.15169782634182</v>
      </c>
      <c r="F226" s="239">
        <v>102.35023234882257</v>
      </c>
      <c r="G226" s="239">
        <v>92.17483053696384</v>
      </c>
    </row>
    <row r="227" spans="1:7" ht="12.75">
      <c r="A227" s="51">
        <v>2006</v>
      </c>
      <c r="B227" s="232">
        <v>1</v>
      </c>
      <c r="C227" s="234" t="s">
        <v>13</v>
      </c>
      <c r="D227" s="51" t="s">
        <v>14</v>
      </c>
      <c r="E227" s="238">
        <v>98.27827806894739</v>
      </c>
      <c r="F227" s="238">
        <v>95.9420663926101</v>
      </c>
      <c r="G227" s="238">
        <v>89.933886520986</v>
      </c>
    </row>
    <row r="228" spans="1:7" ht="12.75">
      <c r="A228" s="78">
        <v>2006</v>
      </c>
      <c r="B228" s="233">
        <v>2</v>
      </c>
      <c r="C228" s="235" t="s">
        <v>13</v>
      </c>
      <c r="D228" s="78" t="s">
        <v>14</v>
      </c>
      <c r="E228" s="239">
        <v>100.99836092158574</v>
      </c>
      <c r="F228" s="239">
        <v>101.28553390239342</v>
      </c>
      <c r="G228" s="239">
        <v>92.583812481076</v>
      </c>
    </row>
    <row r="229" spans="1:7" ht="12.75">
      <c r="A229" s="51">
        <v>2006</v>
      </c>
      <c r="B229" s="232">
        <v>3</v>
      </c>
      <c r="C229" s="234" t="s">
        <v>13</v>
      </c>
      <c r="D229" s="51" t="s">
        <v>14</v>
      </c>
      <c r="E229" s="238">
        <v>112.70484185814497</v>
      </c>
      <c r="F229" s="238">
        <v>109.32733406367876</v>
      </c>
      <c r="G229" s="238">
        <v>94.05838586438654</v>
      </c>
    </row>
    <row r="230" spans="1:7" ht="12.75">
      <c r="A230" s="78">
        <v>2006</v>
      </c>
      <c r="B230" s="233">
        <v>4</v>
      </c>
      <c r="C230" s="235" t="s">
        <v>13</v>
      </c>
      <c r="D230" s="78" t="s">
        <v>14</v>
      </c>
      <c r="E230" s="239">
        <v>111.49194607815684</v>
      </c>
      <c r="F230" s="239">
        <v>110.48525360289841</v>
      </c>
      <c r="G230" s="239">
        <v>95.73250670250593</v>
      </c>
    </row>
    <row r="231" spans="1:7" ht="12.75">
      <c r="A231" s="51">
        <v>2007</v>
      </c>
      <c r="B231" s="232">
        <v>1</v>
      </c>
      <c r="C231" s="234" t="s">
        <v>13</v>
      </c>
      <c r="D231" s="51" t="s">
        <v>14</v>
      </c>
      <c r="E231" s="238">
        <v>108.07868616517493</v>
      </c>
      <c r="F231" s="238">
        <v>103.5979566979866</v>
      </c>
      <c r="G231" s="238">
        <v>95.94699344957878</v>
      </c>
    </row>
    <row r="232" spans="1:7" ht="12.75">
      <c r="A232" s="78">
        <v>2007</v>
      </c>
      <c r="B232" s="233">
        <v>2</v>
      </c>
      <c r="C232" s="235" t="s">
        <v>13</v>
      </c>
      <c r="D232" s="78" t="s">
        <v>14</v>
      </c>
      <c r="E232" s="239">
        <v>108.30819535360433</v>
      </c>
      <c r="F232" s="239">
        <v>109.79272621934363</v>
      </c>
      <c r="G232" s="239">
        <v>96.19293133808463</v>
      </c>
    </row>
    <row r="233" spans="1:7" ht="12.75">
      <c r="A233" s="51">
        <v>2007</v>
      </c>
      <c r="B233" s="232">
        <v>3</v>
      </c>
      <c r="C233" s="234" t="s">
        <v>13</v>
      </c>
      <c r="D233" s="51" t="s">
        <v>14</v>
      </c>
      <c r="E233" s="238">
        <v>120.33747532977698</v>
      </c>
      <c r="F233" s="238">
        <v>117.87156092551295</v>
      </c>
      <c r="G233" s="238">
        <v>98.7205658918243</v>
      </c>
    </row>
    <row r="234" spans="1:7" ht="12.75">
      <c r="A234" s="78">
        <v>2007</v>
      </c>
      <c r="B234" s="233">
        <v>4</v>
      </c>
      <c r="C234" s="235" t="s">
        <v>13</v>
      </c>
      <c r="D234" s="78" t="s">
        <v>14</v>
      </c>
      <c r="E234" s="239">
        <v>117.67665696384411</v>
      </c>
      <c r="F234" s="239">
        <v>119.39241629888232</v>
      </c>
      <c r="G234" s="239">
        <v>99.09093654101854</v>
      </c>
    </row>
    <row r="235" spans="1:7" ht="12.75">
      <c r="A235" s="51">
        <v>2008</v>
      </c>
      <c r="B235" s="232">
        <v>1</v>
      </c>
      <c r="C235" s="234" t="s">
        <v>13</v>
      </c>
      <c r="D235" s="51" t="s">
        <v>14</v>
      </c>
      <c r="E235" s="238">
        <v>109.87741797985163</v>
      </c>
      <c r="F235" s="238">
        <v>109.39836804645113</v>
      </c>
      <c r="G235" s="238">
        <v>98.68252339410346</v>
      </c>
    </row>
    <row r="236" spans="1:7" ht="12.75">
      <c r="A236" s="78">
        <v>2008</v>
      </c>
      <c r="B236" s="233">
        <v>2</v>
      </c>
      <c r="C236" s="235" t="s">
        <v>13</v>
      </c>
      <c r="D236" s="78" t="s">
        <v>14</v>
      </c>
      <c r="E236" s="239">
        <v>120.20313088218802</v>
      </c>
      <c r="F236" s="239">
        <v>117.52968668423472</v>
      </c>
      <c r="G236" s="239">
        <v>100.37541454107725</v>
      </c>
    </row>
    <row r="237" spans="1:7" ht="12.75">
      <c r="A237" s="51">
        <v>2008</v>
      </c>
      <c r="B237" s="232">
        <v>3</v>
      </c>
      <c r="C237" s="234" t="s">
        <v>13</v>
      </c>
      <c r="D237" s="51" t="s">
        <v>14</v>
      </c>
      <c r="E237" s="238">
        <v>123.06858094465353</v>
      </c>
      <c r="F237" s="238">
        <v>121.80829183676117</v>
      </c>
      <c r="G237" s="238">
        <v>101.13507671228504</v>
      </c>
    </row>
    <row r="238" spans="1:7" ht="12.75">
      <c r="A238" s="78">
        <v>2008</v>
      </c>
      <c r="B238" s="233">
        <v>4</v>
      </c>
      <c r="C238" s="235" t="s">
        <v>13</v>
      </c>
      <c r="D238" s="78" t="s">
        <v>14</v>
      </c>
      <c r="E238" s="239">
        <v>116.94573836319101</v>
      </c>
      <c r="F238" s="239">
        <v>122.88995706573712</v>
      </c>
      <c r="G238" s="239">
        <v>100.41931230441928</v>
      </c>
    </row>
    <row r="239" spans="1:7" ht="12.75">
      <c r="A239" s="51">
        <v>2001</v>
      </c>
      <c r="B239" s="232">
        <v>1</v>
      </c>
      <c r="C239" s="234" t="s">
        <v>17</v>
      </c>
      <c r="D239" s="51" t="s">
        <v>302</v>
      </c>
      <c r="E239" s="238">
        <v>98.9285854134832</v>
      </c>
      <c r="F239" s="238">
        <v>89.62657592800531</v>
      </c>
      <c r="G239" s="238">
        <v>101.96454576005378</v>
      </c>
    </row>
    <row r="240" spans="1:7" ht="12.75">
      <c r="A240" s="78">
        <v>2001</v>
      </c>
      <c r="B240" s="233">
        <v>2</v>
      </c>
      <c r="C240" s="235" t="s">
        <v>17</v>
      </c>
      <c r="D240" s="78" t="s">
        <v>302</v>
      </c>
      <c r="E240" s="239">
        <v>80.9096750086906</v>
      </c>
      <c r="F240" s="239">
        <v>90.0602976625522</v>
      </c>
      <c r="G240" s="239">
        <v>99.82776968746501</v>
      </c>
    </row>
    <row r="241" spans="1:7" ht="12.75">
      <c r="A241" s="51">
        <v>2001</v>
      </c>
      <c r="B241" s="232">
        <v>3</v>
      </c>
      <c r="C241" s="234" t="s">
        <v>17</v>
      </c>
      <c r="D241" s="51" t="s">
        <v>302</v>
      </c>
      <c r="E241" s="238">
        <v>115.55098475611659</v>
      </c>
      <c r="F241" s="238">
        <v>112.24933422407882</v>
      </c>
      <c r="G241" s="238">
        <v>99.01002576453457</v>
      </c>
    </row>
    <row r="242" spans="1:7" ht="12.75">
      <c r="A242" s="78">
        <v>2001</v>
      </c>
      <c r="B242" s="233">
        <v>4</v>
      </c>
      <c r="C242" s="235" t="s">
        <v>17</v>
      </c>
      <c r="D242" s="78" t="s">
        <v>302</v>
      </c>
      <c r="E242" s="239">
        <v>104.61075482170959</v>
      </c>
      <c r="F242" s="239">
        <v>108.06379218536365</v>
      </c>
      <c r="G242" s="239">
        <v>99.19765878794668</v>
      </c>
    </row>
    <row r="243" spans="1:7" ht="12.75">
      <c r="A243" s="51">
        <v>2002</v>
      </c>
      <c r="B243" s="232">
        <v>1</v>
      </c>
      <c r="C243" s="234" t="s">
        <v>17</v>
      </c>
      <c r="D243" s="51" t="s">
        <v>302</v>
      </c>
      <c r="E243" s="238">
        <v>97.18118510702986</v>
      </c>
      <c r="F243" s="238">
        <v>96.18510571272327</v>
      </c>
      <c r="G243" s="238">
        <v>99.24806765990814</v>
      </c>
    </row>
    <row r="244" spans="1:7" ht="12.75">
      <c r="A244" s="78">
        <v>2002</v>
      </c>
      <c r="B244" s="233">
        <v>2</v>
      </c>
      <c r="C244" s="235" t="s">
        <v>17</v>
      </c>
      <c r="D244" s="78" t="s">
        <v>302</v>
      </c>
      <c r="E244" s="239">
        <v>97.04395747197017</v>
      </c>
      <c r="F244" s="239">
        <v>102.571822512784</v>
      </c>
      <c r="G244" s="239">
        <v>97.32412904671223</v>
      </c>
    </row>
    <row r="245" spans="1:7" ht="12.75">
      <c r="A245" s="51">
        <v>2002</v>
      </c>
      <c r="B245" s="232">
        <v>3</v>
      </c>
      <c r="C245" s="234" t="s">
        <v>17</v>
      </c>
      <c r="D245" s="51" t="s">
        <v>302</v>
      </c>
      <c r="E245" s="238">
        <v>113.41855323544691</v>
      </c>
      <c r="F245" s="238">
        <v>114.7582345150322</v>
      </c>
      <c r="G245" s="238">
        <v>96.09611291587319</v>
      </c>
    </row>
    <row r="246" spans="1:7" ht="12.75">
      <c r="A246" s="78">
        <v>2002</v>
      </c>
      <c r="B246" s="233">
        <v>4</v>
      </c>
      <c r="C246" s="235" t="s">
        <v>17</v>
      </c>
      <c r="D246" s="78" t="s">
        <v>302</v>
      </c>
      <c r="E246" s="239">
        <v>108.52923553646741</v>
      </c>
      <c r="F246" s="239">
        <v>111.06231193684656</v>
      </c>
      <c r="G246" s="239">
        <v>96.57779769239387</v>
      </c>
    </row>
    <row r="247" spans="1:7" ht="12.75">
      <c r="A247" s="51">
        <v>2003</v>
      </c>
      <c r="B247" s="232">
        <v>1</v>
      </c>
      <c r="C247" s="234" t="s">
        <v>17</v>
      </c>
      <c r="D247" s="51" t="s">
        <v>302</v>
      </c>
      <c r="E247" s="238">
        <v>113.97228636387013</v>
      </c>
      <c r="F247" s="238">
        <v>101.72753961944385</v>
      </c>
      <c r="G247" s="238">
        <v>99.29392573092865</v>
      </c>
    </row>
    <row r="248" spans="1:7" ht="12.75">
      <c r="A248" s="78">
        <v>2003</v>
      </c>
      <c r="B248" s="233">
        <v>2</v>
      </c>
      <c r="C248" s="235" t="s">
        <v>17</v>
      </c>
      <c r="D248" s="78" t="s">
        <v>302</v>
      </c>
      <c r="E248" s="239">
        <v>99.12371994714464</v>
      </c>
      <c r="F248" s="239">
        <v>108.05974676943157</v>
      </c>
      <c r="G248" s="239">
        <v>98.00429875658116</v>
      </c>
    </row>
    <row r="249" spans="1:7" ht="12.75">
      <c r="A249" s="51">
        <v>2003</v>
      </c>
      <c r="B249" s="232">
        <v>3</v>
      </c>
      <c r="C249" s="234" t="s">
        <v>17</v>
      </c>
      <c r="D249" s="51" t="s">
        <v>302</v>
      </c>
      <c r="E249" s="238">
        <v>114.0708350121543</v>
      </c>
      <c r="F249" s="238">
        <v>120.77786518522508</v>
      </c>
      <c r="G249" s="238">
        <v>96.00894757477316</v>
      </c>
    </row>
    <row r="250" spans="1:7" ht="12.75">
      <c r="A250" s="78">
        <v>2003</v>
      </c>
      <c r="B250" s="233">
        <v>4</v>
      </c>
      <c r="C250" s="235" t="s">
        <v>17</v>
      </c>
      <c r="D250" s="78" t="s">
        <v>302</v>
      </c>
      <c r="E250" s="239">
        <v>107.77761840259404</v>
      </c>
      <c r="F250" s="239">
        <v>111.25543069133404</v>
      </c>
      <c r="G250" s="239">
        <v>96.48048056457937</v>
      </c>
    </row>
    <row r="251" spans="1:7" ht="12.75">
      <c r="A251" s="51">
        <v>2004</v>
      </c>
      <c r="B251" s="232">
        <v>1</v>
      </c>
      <c r="C251" s="234" t="s">
        <v>17</v>
      </c>
      <c r="D251" s="51" t="s">
        <v>302</v>
      </c>
      <c r="E251" s="238">
        <v>107.91985904723391</v>
      </c>
      <c r="F251" s="238">
        <v>101.8169677546306</v>
      </c>
      <c r="G251" s="238">
        <v>96.68106586759271</v>
      </c>
    </row>
    <row r="252" spans="1:7" ht="12.75">
      <c r="A252" s="78">
        <v>2004</v>
      </c>
      <c r="B252" s="233">
        <v>2</v>
      </c>
      <c r="C252" s="235" t="s">
        <v>17</v>
      </c>
      <c r="D252" s="78" t="s">
        <v>302</v>
      </c>
      <c r="E252" s="239">
        <v>101.13383130639477</v>
      </c>
      <c r="F252" s="239">
        <v>112.70868711178422</v>
      </c>
      <c r="G252" s="239">
        <v>95.97744202979725</v>
      </c>
    </row>
    <row r="253" spans="1:7" ht="12.75">
      <c r="A253" s="51">
        <v>2004</v>
      </c>
      <c r="B253" s="232">
        <v>3</v>
      </c>
      <c r="C253" s="234" t="s">
        <v>17</v>
      </c>
      <c r="D253" s="51" t="s">
        <v>302</v>
      </c>
      <c r="E253" s="238">
        <v>121.6323932438512</v>
      </c>
      <c r="F253" s="238">
        <v>123.05758091238381</v>
      </c>
      <c r="G253" s="238">
        <v>93.90017643105188</v>
      </c>
    </row>
    <row r="254" spans="1:7" ht="12.75">
      <c r="A254" s="78">
        <v>2004</v>
      </c>
      <c r="B254" s="233">
        <v>4</v>
      </c>
      <c r="C254" s="235" t="s">
        <v>17</v>
      </c>
      <c r="D254" s="78" t="s">
        <v>302</v>
      </c>
      <c r="E254" s="239">
        <v>114.59711177275248</v>
      </c>
      <c r="F254" s="239">
        <v>124.80569283449931</v>
      </c>
      <c r="G254" s="239">
        <v>93.75</v>
      </c>
    </row>
    <row r="255" spans="1:7" ht="12.75">
      <c r="A255" s="51">
        <v>2005</v>
      </c>
      <c r="B255" s="232">
        <v>1</v>
      </c>
      <c r="C255" s="234" t="s">
        <v>17</v>
      </c>
      <c r="D255" s="51" t="s">
        <v>302</v>
      </c>
      <c r="E255" s="238">
        <v>111.74209965376234</v>
      </c>
      <c r="F255" s="238">
        <v>107.91228425280373</v>
      </c>
      <c r="G255" s="238">
        <v>98.45797860423436</v>
      </c>
    </row>
    <row r="256" spans="1:7" ht="12.75">
      <c r="A256" s="78">
        <v>2005</v>
      </c>
      <c r="B256" s="233">
        <v>2</v>
      </c>
      <c r="C256" s="235" t="s">
        <v>17</v>
      </c>
      <c r="D256" s="78" t="s">
        <v>302</v>
      </c>
      <c r="E256" s="239">
        <v>104.11351886221225</v>
      </c>
      <c r="F256" s="239">
        <v>113.38083041290326</v>
      </c>
      <c r="G256" s="239">
        <v>97.97489358127031</v>
      </c>
    </row>
    <row r="257" spans="1:7" ht="12.75">
      <c r="A257" s="51">
        <v>2005</v>
      </c>
      <c r="B257" s="232">
        <v>3</v>
      </c>
      <c r="C257" s="234" t="s">
        <v>17</v>
      </c>
      <c r="D257" s="51" t="s">
        <v>302</v>
      </c>
      <c r="E257" s="238">
        <v>130.6434959963253</v>
      </c>
      <c r="F257" s="238">
        <v>134.2893669328196</v>
      </c>
      <c r="G257" s="238">
        <v>96.8564467346253</v>
      </c>
    </row>
    <row r="258" spans="1:7" ht="12.75">
      <c r="A258" s="78">
        <v>2005</v>
      </c>
      <c r="B258" s="233">
        <v>4</v>
      </c>
      <c r="C258" s="235" t="s">
        <v>17</v>
      </c>
      <c r="D258" s="78" t="s">
        <v>302</v>
      </c>
      <c r="E258" s="239">
        <v>117.25533870937069</v>
      </c>
      <c r="F258" s="239">
        <v>129.7999294974892</v>
      </c>
      <c r="G258" s="239">
        <v>97.66088831634369</v>
      </c>
    </row>
    <row r="259" spans="1:7" ht="12.75">
      <c r="A259" s="51">
        <v>2006</v>
      </c>
      <c r="B259" s="232">
        <v>1</v>
      </c>
      <c r="C259" s="234" t="s">
        <v>17</v>
      </c>
      <c r="D259" s="51" t="s">
        <v>302</v>
      </c>
      <c r="E259" s="238">
        <v>132.80101894386792</v>
      </c>
      <c r="F259" s="238">
        <v>129.89824128521175</v>
      </c>
      <c r="G259" s="238">
        <v>98.32775568500057</v>
      </c>
    </row>
    <row r="260" spans="1:7" ht="12.75">
      <c r="A260" s="78">
        <v>2006</v>
      </c>
      <c r="B260" s="233">
        <v>2</v>
      </c>
      <c r="C260" s="235" t="s">
        <v>17</v>
      </c>
      <c r="D260" s="78" t="s">
        <v>302</v>
      </c>
      <c r="E260" s="239">
        <v>122.405483775735</v>
      </c>
      <c r="F260" s="239">
        <v>131.26046301602864</v>
      </c>
      <c r="G260" s="239">
        <v>98.46112915873194</v>
      </c>
    </row>
    <row r="261" spans="1:7" ht="12.75">
      <c r="A261" s="51">
        <v>2006</v>
      </c>
      <c r="B261" s="232">
        <v>3</v>
      </c>
      <c r="C261" s="234" t="s">
        <v>17</v>
      </c>
      <c r="D261" s="51" t="s">
        <v>302</v>
      </c>
      <c r="E261" s="238">
        <v>180.14433147653574</v>
      </c>
      <c r="F261" s="238">
        <v>169.6450120992818</v>
      </c>
      <c r="G261" s="238">
        <v>97.04968074381091</v>
      </c>
    </row>
    <row r="262" spans="1:7" ht="12.75">
      <c r="A262" s="78">
        <v>2006</v>
      </c>
      <c r="B262" s="233">
        <v>4</v>
      </c>
      <c r="C262" s="235" t="s">
        <v>17</v>
      </c>
      <c r="D262" s="78" t="s">
        <v>302</v>
      </c>
      <c r="E262" s="239">
        <v>148.8937035972807</v>
      </c>
      <c r="F262" s="239">
        <v>153.5275618262565</v>
      </c>
      <c r="G262" s="239">
        <v>97.80686400806542</v>
      </c>
    </row>
    <row r="263" spans="1:7" ht="12.75">
      <c r="A263" s="51">
        <v>2007</v>
      </c>
      <c r="B263" s="232">
        <v>1</v>
      </c>
      <c r="C263" s="234" t="s">
        <v>17</v>
      </c>
      <c r="D263" s="51" t="s">
        <v>302</v>
      </c>
      <c r="E263" s="238">
        <v>136.8422206098774</v>
      </c>
      <c r="F263" s="238">
        <v>138.69531917264368</v>
      </c>
      <c r="G263" s="238">
        <v>99.37268959336843</v>
      </c>
    </row>
    <row r="264" spans="1:7" ht="12.75">
      <c r="A264" s="78">
        <v>2007</v>
      </c>
      <c r="B264" s="233">
        <v>2</v>
      </c>
      <c r="C264" s="235" t="s">
        <v>17</v>
      </c>
      <c r="D264" s="78" t="s">
        <v>302</v>
      </c>
      <c r="E264" s="239">
        <v>111.80314556015092</v>
      </c>
      <c r="F264" s="239">
        <v>113.80561725050833</v>
      </c>
      <c r="G264" s="239">
        <v>100.16347877226393</v>
      </c>
    </row>
    <row r="265" spans="1:7" ht="12.75">
      <c r="A265" s="51">
        <v>2007</v>
      </c>
      <c r="B265" s="232">
        <v>3</v>
      </c>
      <c r="C265" s="234" t="s">
        <v>17</v>
      </c>
      <c r="D265" s="51" t="s">
        <v>302</v>
      </c>
      <c r="E265" s="238">
        <v>165.65718905357022</v>
      </c>
      <c r="F265" s="238">
        <v>154.87496853818638</v>
      </c>
      <c r="G265" s="238">
        <v>100.43967738321945</v>
      </c>
    </row>
    <row r="266" spans="1:7" ht="12.75">
      <c r="A266" s="78">
        <v>2007</v>
      </c>
      <c r="B266" s="233">
        <v>4</v>
      </c>
      <c r="C266" s="235" t="s">
        <v>17</v>
      </c>
      <c r="D266" s="78" t="s">
        <v>302</v>
      </c>
      <c r="E266" s="239">
        <v>140.4328159159485</v>
      </c>
      <c r="F266" s="239">
        <v>151.2027839619785</v>
      </c>
      <c r="G266" s="239">
        <v>101.29662820656436</v>
      </c>
    </row>
    <row r="267" spans="1:7" ht="12.75">
      <c r="A267" s="51">
        <v>2008</v>
      </c>
      <c r="B267" s="232">
        <v>1</v>
      </c>
      <c r="C267" s="234" t="s">
        <v>17</v>
      </c>
      <c r="D267" s="51" t="s">
        <v>302</v>
      </c>
      <c r="E267" s="238">
        <v>145.20744812358615</v>
      </c>
      <c r="F267" s="238">
        <v>132.23859690921503</v>
      </c>
      <c r="G267" s="238">
        <v>101.47515962809454</v>
      </c>
    </row>
    <row r="268" spans="1:7" ht="12.75">
      <c r="A268" s="78">
        <v>2008</v>
      </c>
      <c r="B268" s="233">
        <v>2</v>
      </c>
      <c r="C268" s="235" t="s">
        <v>17</v>
      </c>
      <c r="D268" s="78" t="s">
        <v>302</v>
      </c>
      <c r="E268" s="239">
        <v>118.65805743290045</v>
      </c>
      <c r="F268" s="239">
        <v>137.14635677630554</v>
      </c>
      <c r="G268" s="239">
        <v>100.58670325977373</v>
      </c>
    </row>
    <row r="269" spans="1:7" ht="12.75">
      <c r="A269" s="51">
        <v>2008</v>
      </c>
      <c r="B269" s="232">
        <v>3</v>
      </c>
      <c r="C269" s="234" t="s">
        <v>17</v>
      </c>
      <c r="D269" s="51" t="s">
        <v>302</v>
      </c>
      <c r="E269" s="238">
        <v>149.10176903220577</v>
      </c>
      <c r="F269" s="238">
        <v>139.69842975552896</v>
      </c>
      <c r="G269" s="238">
        <v>98.72997647585976</v>
      </c>
    </row>
    <row r="270" spans="1:7" ht="12.75">
      <c r="A270" s="78">
        <v>2008</v>
      </c>
      <c r="B270" s="233">
        <v>4</v>
      </c>
      <c r="C270" s="235" t="s">
        <v>17</v>
      </c>
      <c r="D270" s="78" t="s">
        <v>302</v>
      </c>
      <c r="E270" s="239">
        <v>111.54450874179369</v>
      </c>
      <c r="F270" s="239">
        <v>108.51161655707642</v>
      </c>
      <c r="G270" s="239">
        <v>78.88253332586535</v>
      </c>
    </row>
    <row r="271" spans="1:7" ht="12.75">
      <c r="A271" s="51">
        <v>2001</v>
      </c>
      <c r="B271" s="232">
        <v>1</v>
      </c>
      <c r="C271" s="234" t="s">
        <v>19</v>
      </c>
      <c r="D271" s="51" t="s">
        <v>20</v>
      </c>
      <c r="E271" s="238">
        <v>99.84553310280586</v>
      </c>
      <c r="F271" s="238">
        <v>94.50387304128868</v>
      </c>
      <c r="G271" s="238">
        <v>101.43453964191387</v>
      </c>
    </row>
    <row r="272" spans="1:7" ht="12.75">
      <c r="A272" s="78">
        <v>2001</v>
      </c>
      <c r="B272" s="233">
        <v>2</v>
      </c>
      <c r="C272" s="235" t="s">
        <v>19</v>
      </c>
      <c r="D272" s="78" t="s">
        <v>20</v>
      </c>
      <c r="E272" s="239">
        <v>99.37217115630628</v>
      </c>
      <c r="F272" s="239">
        <v>98.37332662137872</v>
      </c>
      <c r="G272" s="239">
        <v>100.15669479077393</v>
      </c>
    </row>
    <row r="273" spans="1:7" ht="12.75">
      <c r="A273" s="51">
        <v>2001</v>
      </c>
      <c r="B273" s="232">
        <v>3</v>
      </c>
      <c r="C273" s="234" t="s">
        <v>19</v>
      </c>
      <c r="D273" s="51" t="s">
        <v>20</v>
      </c>
      <c r="E273" s="238">
        <v>101.18833364244732</v>
      </c>
      <c r="F273" s="238">
        <v>99.5943451491947</v>
      </c>
      <c r="G273" s="238">
        <v>99.57521933767845</v>
      </c>
    </row>
    <row r="274" spans="1:7" ht="12.75">
      <c r="A274" s="78">
        <v>2001</v>
      </c>
      <c r="B274" s="233">
        <v>4</v>
      </c>
      <c r="C274" s="235" t="s">
        <v>19</v>
      </c>
      <c r="D274" s="78" t="s">
        <v>20</v>
      </c>
      <c r="E274" s="239">
        <v>99.59396209844057</v>
      </c>
      <c r="F274" s="239">
        <v>107.5284551881379</v>
      </c>
      <c r="G274" s="239">
        <v>98.83354622963377</v>
      </c>
    </row>
    <row r="275" spans="1:7" ht="12.75">
      <c r="A275" s="51">
        <v>2002</v>
      </c>
      <c r="B275" s="232">
        <v>1</v>
      </c>
      <c r="C275" s="234" t="s">
        <v>19</v>
      </c>
      <c r="D275" s="51" t="s">
        <v>20</v>
      </c>
      <c r="E275" s="238">
        <v>102.83174790699577</v>
      </c>
      <c r="F275" s="238">
        <v>91.90358227810762</v>
      </c>
      <c r="G275" s="238">
        <v>99.25314265297592</v>
      </c>
    </row>
    <row r="276" spans="1:7" ht="12.75">
      <c r="A276" s="78">
        <v>2002</v>
      </c>
      <c r="B276" s="233">
        <v>2</v>
      </c>
      <c r="C276" s="235" t="s">
        <v>19</v>
      </c>
      <c r="D276" s="78" t="s">
        <v>20</v>
      </c>
      <c r="E276" s="239">
        <v>113.68263469241224</v>
      </c>
      <c r="F276" s="239">
        <v>99.25563294418694</v>
      </c>
      <c r="G276" s="239">
        <v>100.6938006309826</v>
      </c>
    </row>
    <row r="277" spans="1:7" ht="12.75">
      <c r="A277" s="51">
        <v>2002</v>
      </c>
      <c r="B277" s="232">
        <v>3</v>
      </c>
      <c r="C277" s="234" t="s">
        <v>19</v>
      </c>
      <c r="D277" s="51" t="s">
        <v>20</v>
      </c>
      <c r="E277" s="238">
        <v>109.1580063143618</v>
      </c>
      <c r="F277" s="238">
        <v>101.33707447144134</v>
      </c>
      <c r="G277" s="238">
        <v>100.68969060368362</v>
      </c>
    </row>
    <row r="278" spans="1:7" ht="12.75">
      <c r="A278" s="78">
        <v>2002</v>
      </c>
      <c r="B278" s="233">
        <v>4</v>
      </c>
      <c r="C278" s="235" t="s">
        <v>19</v>
      </c>
      <c r="D278" s="78" t="s">
        <v>20</v>
      </c>
      <c r="E278" s="239">
        <v>110.73238611450073</v>
      </c>
      <c r="F278" s="239">
        <v>99.31392455388787</v>
      </c>
      <c r="G278" s="239">
        <v>96.3383860203026</v>
      </c>
    </row>
    <row r="279" spans="1:7" ht="12.75">
      <c r="A279" s="51">
        <v>2003</v>
      </c>
      <c r="B279" s="232">
        <v>1</v>
      </c>
      <c r="C279" s="234" t="s">
        <v>19</v>
      </c>
      <c r="D279" s="51" t="s">
        <v>20</v>
      </c>
      <c r="E279" s="238">
        <v>90.81912446190385</v>
      </c>
      <c r="F279" s="238">
        <v>80.69085867780159</v>
      </c>
      <c r="G279" s="238">
        <v>91.87779207465304</v>
      </c>
    </row>
    <row r="280" spans="1:7" ht="12.75">
      <c r="A280" s="78">
        <v>2003</v>
      </c>
      <c r="B280" s="233">
        <v>2</v>
      </c>
      <c r="C280" s="235" t="s">
        <v>19</v>
      </c>
      <c r="D280" s="78" t="s">
        <v>20</v>
      </c>
      <c r="E280" s="239">
        <v>100.2608967606195</v>
      </c>
      <c r="F280" s="239">
        <v>89.53712935537143</v>
      </c>
      <c r="G280" s="239">
        <v>93.45482823121706</v>
      </c>
    </row>
    <row r="281" spans="1:7" ht="12.75">
      <c r="A281" s="51">
        <v>2003</v>
      </c>
      <c r="B281" s="232">
        <v>3</v>
      </c>
      <c r="C281" s="234" t="s">
        <v>19</v>
      </c>
      <c r="D281" s="51" t="s">
        <v>20</v>
      </c>
      <c r="E281" s="238">
        <v>112.18771625296456</v>
      </c>
      <c r="F281" s="238">
        <v>101.66526545212527</v>
      </c>
      <c r="G281" s="238">
        <v>96.16062733962136</v>
      </c>
    </row>
    <row r="282" spans="1:7" ht="12.75">
      <c r="A282" s="78">
        <v>2003</v>
      </c>
      <c r="B282" s="233">
        <v>4</v>
      </c>
      <c r="C282" s="235" t="s">
        <v>19</v>
      </c>
      <c r="D282" s="78" t="s">
        <v>20</v>
      </c>
      <c r="E282" s="239">
        <v>110.75691099938973</v>
      </c>
      <c r="F282" s="239">
        <v>104.96576260416833</v>
      </c>
      <c r="G282" s="239">
        <v>95.89291510691909</v>
      </c>
    </row>
    <row r="283" spans="1:7" ht="12.75">
      <c r="A283" s="51">
        <v>2004</v>
      </c>
      <c r="B283" s="232">
        <v>1</v>
      </c>
      <c r="C283" s="234" t="s">
        <v>19</v>
      </c>
      <c r="D283" s="51" t="s">
        <v>20</v>
      </c>
      <c r="E283" s="238">
        <v>109.99866963445774</v>
      </c>
      <c r="F283" s="238">
        <v>97.98809128044132</v>
      </c>
      <c r="G283" s="238">
        <v>94.16922570355028</v>
      </c>
    </row>
    <row r="284" spans="1:7" ht="12.75">
      <c r="A284" s="78">
        <v>2004</v>
      </c>
      <c r="B284" s="233">
        <v>2</v>
      </c>
      <c r="C284" s="235" t="s">
        <v>19</v>
      </c>
      <c r="D284" s="78" t="s">
        <v>20</v>
      </c>
      <c r="E284" s="239">
        <v>109.4037590919264</v>
      </c>
      <c r="F284" s="239">
        <v>99.54846226061218</v>
      </c>
      <c r="G284" s="239">
        <v>94.81319225353263</v>
      </c>
    </row>
    <row r="285" spans="1:7" ht="12.75">
      <c r="A285" s="51">
        <v>2004</v>
      </c>
      <c r="B285" s="232">
        <v>3</v>
      </c>
      <c r="C285" s="234" t="s">
        <v>19</v>
      </c>
      <c r="D285" s="51" t="s">
        <v>20</v>
      </c>
      <c r="E285" s="238">
        <v>118.59549993644832</v>
      </c>
      <c r="F285" s="238">
        <v>106.7196964509951</v>
      </c>
      <c r="G285" s="238">
        <v>96.04190359650741</v>
      </c>
    </row>
    <row r="286" spans="1:7" ht="12.75">
      <c r="A286" s="78">
        <v>2004</v>
      </c>
      <c r="B286" s="233">
        <v>4</v>
      </c>
      <c r="C286" s="235" t="s">
        <v>19</v>
      </c>
      <c r="D286" s="78" t="s">
        <v>20</v>
      </c>
      <c r="E286" s="239">
        <v>121.57073712360625</v>
      </c>
      <c r="F286" s="239">
        <v>113.55016948688609</v>
      </c>
      <c r="G286" s="239">
        <v>98.49540307458065</v>
      </c>
    </row>
    <row r="287" spans="1:7" ht="12.75">
      <c r="A287" s="51">
        <v>2005</v>
      </c>
      <c r="B287" s="232">
        <v>1</v>
      </c>
      <c r="C287" s="234" t="s">
        <v>19</v>
      </c>
      <c r="D287" s="51" t="s">
        <v>20</v>
      </c>
      <c r="E287" s="238">
        <v>113.31740639506938</v>
      </c>
      <c r="F287" s="238">
        <v>100.26216244607699</v>
      </c>
      <c r="G287" s="238">
        <v>96.07132765557972</v>
      </c>
    </row>
    <row r="288" spans="1:7" ht="12.75">
      <c r="A288" s="78">
        <v>2005</v>
      </c>
      <c r="B288" s="233">
        <v>2</v>
      </c>
      <c r="C288" s="235" t="s">
        <v>19</v>
      </c>
      <c r="D288" s="78" t="s">
        <v>20</v>
      </c>
      <c r="E288" s="239">
        <v>122.98138139660213</v>
      </c>
      <c r="F288" s="239">
        <v>109.93896328949117</v>
      </c>
      <c r="G288" s="239">
        <v>98.3412770508686</v>
      </c>
    </row>
    <row r="289" spans="1:7" ht="12.75">
      <c r="A289" s="51">
        <v>2005</v>
      </c>
      <c r="B289" s="232">
        <v>3</v>
      </c>
      <c r="C289" s="234" t="s">
        <v>19</v>
      </c>
      <c r="D289" s="51" t="s">
        <v>20</v>
      </c>
      <c r="E289" s="238">
        <v>129.72011584492392</v>
      </c>
      <c r="F289" s="238">
        <v>115.14037184941701</v>
      </c>
      <c r="G289" s="238">
        <v>98.54033314573549</v>
      </c>
    </row>
    <row r="290" spans="1:7" ht="12.75">
      <c r="A290" s="78">
        <v>2005</v>
      </c>
      <c r="B290" s="233">
        <v>4</v>
      </c>
      <c r="C290" s="235" t="s">
        <v>19</v>
      </c>
      <c r="D290" s="78" t="s">
        <v>20</v>
      </c>
      <c r="E290" s="239">
        <v>126.6865293853154</v>
      </c>
      <c r="F290" s="239">
        <v>114.70481168890099</v>
      </c>
      <c r="G290" s="239">
        <v>100.18667930811428</v>
      </c>
    </row>
    <row r="291" spans="1:7" ht="12.75">
      <c r="A291" s="51">
        <v>2006</v>
      </c>
      <c r="B291" s="232">
        <v>1</v>
      </c>
      <c r="C291" s="234" t="s">
        <v>19</v>
      </c>
      <c r="D291" s="51" t="s">
        <v>20</v>
      </c>
      <c r="E291" s="238">
        <v>119.9591789018752</v>
      </c>
      <c r="F291" s="238">
        <v>112.48141271762036</v>
      </c>
      <c r="G291" s="238">
        <v>97.6381821536076</v>
      </c>
    </row>
    <row r="292" spans="1:7" ht="12.75">
      <c r="A292" s="78">
        <v>2006</v>
      </c>
      <c r="B292" s="233">
        <v>2</v>
      </c>
      <c r="C292" s="235" t="s">
        <v>19</v>
      </c>
      <c r="D292" s="78" t="s">
        <v>20</v>
      </c>
      <c r="E292" s="239">
        <v>132.29815784748692</v>
      </c>
      <c r="F292" s="239">
        <v>121.8231816462139</v>
      </c>
      <c r="G292" s="239">
        <v>99.91940298739826</v>
      </c>
    </row>
    <row r="293" spans="1:7" ht="12.75">
      <c r="A293" s="51">
        <v>2006</v>
      </c>
      <c r="B293" s="232">
        <v>3</v>
      </c>
      <c r="C293" s="234" t="s">
        <v>19</v>
      </c>
      <c r="D293" s="51" t="s">
        <v>20</v>
      </c>
      <c r="E293" s="238">
        <v>143.01978500924488</v>
      </c>
      <c r="F293" s="238">
        <v>131.1565981026403</v>
      </c>
      <c r="G293" s="238">
        <v>103.93424579053027</v>
      </c>
    </row>
    <row r="294" spans="1:7" ht="12.75">
      <c r="A294" s="78">
        <v>2006</v>
      </c>
      <c r="B294" s="233">
        <v>4</v>
      </c>
      <c r="C294" s="235" t="s">
        <v>19</v>
      </c>
      <c r="D294" s="78" t="s">
        <v>20</v>
      </c>
      <c r="E294" s="239">
        <v>137.01378401119635</v>
      </c>
      <c r="F294" s="239">
        <v>129.50857422626117</v>
      </c>
      <c r="G294" s="239">
        <v>105.25512138202781</v>
      </c>
    </row>
    <row r="295" spans="1:7" ht="12.75">
      <c r="A295" s="51">
        <v>2007</v>
      </c>
      <c r="B295" s="232">
        <v>1</v>
      </c>
      <c r="C295" s="234" t="s">
        <v>19</v>
      </c>
      <c r="D295" s="51" t="s">
        <v>20</v>
      </c>
      <c r="E295" s="238">
        <v>144.4381813315438</v>
      </c>
      <c r="F295" s="238">
        <v>128.0472353844306</v>
      </c>
      <c r="G295" s="238">
        <v>104.66760543426562</v>
      </c>
    </row>
    <row r="296" spans="1:7" ht="12.75">
      <c r="A296" s="78">
        <v>2007</v>
      </c>
      <c r="B296" s="233">
        <v>2</v>
      </c>
      <c r="C296" s="235" t="s">
        <v>19</v>
      </c>
      <c r="D296" s="78" t="s">
        <v>20</v>
      </c>
      <c r="E296" s="239">
        <v>153.69314374514013</v>
      </c>
      <c r="F296" s="239">
        <v>137.66437276104185</v>
      </c>
      <c r="G296" s="239">
        <v>107.98732430217106</v>
      </c>
    </row>
    <row r="297" spans="1:7" ht="12.75">
      <c r="A297" s="51">
        <v>2007</v>
      </c>
      <c r="B297" s="232">
        <v>3</v>
      </c>
      <c r="C297" s="234" t="s">
        <v>19</v>
      </c>
      <c r="D297" s="51" t="s">
        <v>20</v>
      </c>
      <c r="E297" s="238">
        <v>165.23561857335324</v>
      </c>
      <c r="F297" s="238">
        <v>147.63327068185419</v>
      </c>
      <c r="G297" s="238">
        <v>110.82990636454852</v>
      </c>
    </row>
    <row r="298" spans="1:7" ht="12.75">
      <c r="A298" s="78">
        <v>2007</v>
      </c>
      <c r="B298" s="233">
        <v>4</v>
      </c>
      <c r="C298" s="235" t="s">
        <v>19</v>
      </c>
      <c r="D298" s="78" t="s">
        <v>20</v>
      </c>
      <c r="E298" s="239">
        <v>163.74398257681923</v>
      </c>
      <c r="F298" s="239">
        <v>147.9757201939969</v>
      </c>
      <c r="G298" s="239">
        <v>110.05781282717723</v>
      </c>
    </row>
    <row r="299" spans="1:7" ht="12.75">
      <c r="A299" s="51">
        <v>2008</v>
      </c>
      <c r="B299" s="232">
        <v>1</v>
      </c>
      <c r="C299" s="234" t="s">
        <v>19</v>
      </c>
      <c r="D299" s="51" t="s">
        <v>20</v>
      </c>
      <c r="E299" s="238">
        <v>161.4671806219697</v>
      </c>
      <c r="F299" s="238">
        <v>140.42569524348775</v>
      </c>
      <c r="G299" s="238">
        <v>112.46326857705095</v>
      </c>
    </row>
    <row r="300" spans="1:7" ht="12.75">
      <c r="A300" s="78">
        <v>2008</v>
      </c>
      <c r="B300" s="233">
        <v>2</v>
      </c>
      <c r="C300" s="235" t="s">
        <v>19</v>
      </c>
      <c r="D300" s="78" t="s">
        <v>20</v>
      </c>
      <c r="E300" s="239">
        <v>167.38456053763585</v>
      </c>
      <c r="F300" s="239">
        <v>145.78348503256774</v>
      </c>
      <c r="G300" s="239">
        <v>114.79957000396212</v>
      </c>
    </row>
    <row r="301" spans="1:7" ht="12.75">
      <c r="A301" s="51">
        <v>2008</v>
      </c>
      <c r="B301" s="232">
        <v>3</v>
      </c>
      <c r="C301" s="234" t="s">
        <v>19</v>
      </c>
      <c r="D301" s="51" t="s">
        <v>20</v>
      </c>
      <c r="E301" s="238">
        <v>160.65119433843444</v>
      </c>
      <c r="F301" s="238">
        <v>146.16307825535637</v>
      </c>
      <c r="G301" s="238">
        <v>116.66711036279553</v>
      </c>
    </row>
    <row r="302" spans="1:7" ht="12.75">
      <c r="A302" s="78">
        <v>2008</v>
      </c>
      <c r="B302" s="233">
        <v>4</v>
      </c>
      <c r="C302" s="235" t="s">
        <v>19</v>
      </c>
      <c r="D302" s="78" t="s">
        <v>20</v>
      </c>
      <c r="E302" s="239">
        <v>149.55642603386332</v>
      </c>
      <c r="F302" s="239">
        <v>139.62706898963208</v>
      </c>
      <c r="G302" s="239">
        <v>116.83562148205404</v>
      </c>
    </row>
    <row r="303" spans="1:7" ht="12.75">
      <c r="A303" s="51">
        <v>2001</v>
      </c>
      <c r="B303" s="232">
        <v>1</v>
      </c>
      <c r="C303" s="234" t="s">
        <v>21</v>
      </c>
      <c r="D303" s="51" t="s">
        <v>22</v>
      </c>
      <c r="E303" s="238">
        <v>87.85584700104705</v>
      </c>
      <c r="F303" s="238">
        <v>87.82778671592926</v>
      </c>
      <c r="G303" s="238">
        <v>102.53905359041333</v>
      </c>
    </row>
    <row r="304" spans="1:7" ht="12.75">
      <c r="A304" s="78">
        <v>2001</v>
      </c>
      <c r="B304" s="233">
        <v>2</v>
      </c>
      <c r="C304" s="235" t="s">
        <v>21</v>
      </c>
      <c r="D304" s="78" t="s">
        <v>22</v>
      </c>
      <c r="E304" s="239">
        <v>97.6386974404972</v>
      </c>
      <c r="F304" s="239">
        <v>99.0272542139942</v>
      </c>
      <c r="G304" s="239">
        <v>101.04416833884585</v>
      </c>
    </row>
    <row r="305" spans="1:7" ht="12.75">
      <c r="A305" s="51">
        <v>2001</v>
      </c>
      <c r="B305" s="232">
        <v>3</v>
      </c>
      <c r="C305" s="234" t="s">
        <v>21</v>
      </c>
      <c r="D305" s="51" t="s">
        <v>22</v>
      </c>
      <c r="E305" s="238">
        <v>102.95111466628438</v>
      </c>
      <c r="F305" s="238">
        <v>97.44183707503122</v>
      </c>
      <c r="G305" s="238">
        <v>99.57314484712106</v>
      </c>
    </row>
    <row r="306" spans="1:7" ht="12.75">
      <c r="A306" s="78">
        <v>2001</v>
      </c>
      <c r="B306" s="233">
        <v>4</v>
      </c>
      <c r="C306" s="235" t="s">
        <v>21</v>
      </c>
      <c r="D306" s="78" t="s">
        <v>22</v>
      </c>
      <c r="E306" s="239">
        <v>111.55434089217138</v>
      </c>
      <c r="F306" s="239">
        <v>115.70312199504531</v>
      </c>
      <c r="G306" s="239">
        <v>96.84363322361976</v>
      </c>
    </row>
    <row r="307" spans="1:7" ht="12.75">
      <c r="A307" s="51">
        <v>2002</v>
      </c>
      <c r="B307" s="232">
        <v>1</v>
      </c>
      <c r="C307" s="234" t="s">
        <v>21</v>
      </c>
      <c r="D307" s="51" t="s">
        <v>22</v>
      </c>
      <c r="E307" s="238">
        <v>89.24234083595645</v>
      </c>
      <c r="F307" s="238">
        <v>86.7618496246117</v>
      </c>
      <c r="G307" s="238">
        <v>93.86238238171622</v>
      </c>
    </row>
    <row r="308" spans="1:7" ht="12.75">
      <c r="A308" s="78">
        <v>2002</v>
      </c>
      <c r="B308" s="233">
        <v>2</v>
      </c>
      <c r="C308" s="235" t="s">
        <v>21</v>
      </c>
      <c r="D308" s="78" t="s">
        <v>22</v>
      </c>
      <c r="E308" s="239">
        <v>96.69019250814435</v>
      </c>
      <c r="F308" s="239">
        <v>96.64268817748882</v>
      </c>
      <c r="G308" s="239">
        <v>90.90219589907782</v>
      </c>
    </row>
    <row r="309" spans="1:7" ht="12.75">
      <c r="A309" s="51">
        <v>2002</v>
      </c>
      <c r="B309" s="232">
        <v>3</v>
      </c>
      <c r="C309" s="234" t="s">
        <v>21</v>
      </c>
      <c r="D309" s="51" t="s">
        <v>22</v>
      </c>
      <c r="E309" s="238">
        <v>100.16273871003126</v>
      </c>
      <c r="F309" s="238">
        <v>98.99389978965463</v>
      </c>
      <c r="G309" s="238">
        <v>89.10955855006368</v>
      </c>
    </row>
    <row r="310" spans="1:7" ht="12.75">
      <c r="A310" s="78">
        <v>2002</v>
      </c>
      <c r="B310" s="233">
        <v>4</v>
      </c>
      <c r="C310" s="235" t="s">
        <v>21</v>
      </c>
      <c r="D310" s="78" t="s">
        <v>22</v>
      </c>
      <c r="E310" s="239">
        <v>109.14348634074165</v>
      </c>
      <c r="F310" s="239">
        <v>115.85101211634698</v>
      </c>
      <c r="G310" s="239">
        <v>87.77550035232488</v>
      </c>
    </row>
    <row r="311" spans="1:7" ht="12.75">
      <c r="A311" s="51">
        <v>2003</v>
      </c>
      <c r="B311" s="232">
        <v>1</v>
      </c>
      <c r="C311" s="234" t="s">
        <v>21</v>
      </c>
      <c r="D311" s="51" t="s">
        <v>22</v>
      </c>
      <c r="E311" s="238">
        <v>82.42508495675435</v>
      </c>
      <c r="F311" s="238">
        <v>79.28249998742533</v>
      </c>
      <c r="G311" s="238">
        <v>82.35332631724695</v>
      </c>
    </row>
    <row r="312" spans="1:7" ht="12.75">
      <c r="A312" s="78">
        <v>2003</v>
      </c>
      <c r="B312" s="233">
        <v>2</v>
      </c>
      <c r="C312" s="235" t="s">
        <v>21</v>
      </c>
      <c r="D312" s="78" t="s">
        <v>22</v>
      </c>
      <c r="E312" s="239">
        <v>85.3970072579681</v>
      </c>
      <c r="F312" s="239">
        <v>86.43496320961276</v>
      </c>
      <c r="G312" s="239">
        <v>81.36703129922284</v>
      </c>
    </row>
    <row r="313" spans="1:7" ht="12.75">
      <c r="A313" s="51">
        <v>2003</v>
      </c>
      <c r="B313" s="232">
        <v>3</v>
      </c>
      <c r="C313" s="234" t="s">
        <v>21</v>
      </c>
      <c r="D313" s="51" t="s">
        <v>22</v>
      </c>
      <c r="E313" s="238">
        <v>90.05808748246194</v>
      </c>
      <c r="F313" s="238">
        <v>85.81135659631771</v>
      </c>
      <c r="G313" s="238">
        <v>80.1607680199556</v>
      </c>
    </row>
    <row r="314" spans="1:7" ht="12.75">
      <c r="A314" s="78">
        <v>2003</v>
      </c>
      <c r="B314" s="233">
        <v>4</v>
      </c>
      <c r="C314" s="235" t="s">
        <v>21</v>
      </c>
      <c r="D314" s="78" t="s">
        <v>22</v>
      </c>
      <c r="E314" s="239">
        <v>105.28800566122476</v>
      </c>
      <c r="F314" s="239">
        <v>105.63465304293837</v>
      </c>
      <c r="G314" s="239">
        <v>78.2062906495175</v>
      </c>
    </row>
    <row r="315" spans="1:7" ht="12.75">
      <c r="A315" s="51">
        <v>2004</v>
      </c>
      <c r="B315" s="232">
        <v>1</v>
      </c>
      <c r="C315" s="234" t="s">
        <v>21</v>
      </c>
      <c r="D315" s="51" t="s">
        <v>22</v>
      </c>
      <c r="E315" s="238">
        <v>71.67117876565287</v>
      </c>
      <c r="F315" s="238">
        <v>74.99604289108144</v>
      </c>
      <c r="G315" s="238">
        <v>75.74125077750294</v>
      </c>
    </row>
    <row r="316" spans="1:7" ht="12.75">
      <c r="A316" s="78">
        <v>2004</v>
      </c>
      <c r="B316" s="233">
        <v>2</v>
      </c>
      <c r="C316" s="235" t="s">
        <v>21</v>
      </c>
      <c r="D316" s="78" t="s">
        <v>22</v>
      </c>
      <c r="E316" s="239">
        <v>75.32704662390222</v>
      </c>
      <c r="F316" s="239">
        <v>84.12935647172701</v>
      </c>
      <c r="G316" s="239">
        <v>72.94650672422648</v>
      </c>
    </row>
    <row r="317" spans="1:7" ht="12.75">
      <c r="A317" s="51">
        <v>2004</v>
      </c>
      <c r="B317" s="232">
        <v>3</v>
      </c>
      <c r="C317" s="234" t="s">
        <v>21</v>
      </c>
      <c r="D317" s="51" t="s">
        <v>22</v>
      </c>
      <c r="E317" s="238">
        <v>81.37441258189104</v>
      </c>
      <c r="F317" s="238">
        <v>83.21509296636698</v>
      </c>
      <c r="G317" s="238">
        <v>69.79005944711021</v>
      </c>
    </row>
    <row r="318" spans="1:7" ht="12.75">
      <c r="A318" s="78">
        <v>2004</v>
      </c>
      <c r="B318" s="233">
        <v>4</v>
      </c>
      <c r="C318" s="235" t="s">
        <v>21</v>
      </c>
      <c r="D318" s="78" t="s">
        <v>22</v>
      </c>
      <c r="E318" s="239">
        <v>96.58812098632166</v>
      </c>
      <c r="F318" s="239">
        <v>104.86947865954428</v>
      </c>
      <c r="G318" s="239">
        <v>67.9351078200025</v>
      </c>
    </row>
    <row r="319" spans="1:7" ht="12.75">
      <c r="A319" s="51">
        <v>2005</v>
      </c>
      <c r="B319" s="232">
        <v>1</v>
      </c>
      <c r="C319" s="234" t="s">
        <v>21</v>
      </c>
      <c r="D319" s="51" t="s">
        <v>22</v>
      </c>
      <c r="E319" s="238">
        <v>71.86215805826788</v>
      </c>
      <c r="F319" s="238">
        <v>77.53658472659329</v>
      </c>
      <c r="G319" s="238">
        <v>68.57445808246173</v>
      </c>
    </row>
    <row r="320" spans="1:7" ht="12.75">
      <c r="A320" s="78">
        <v>2005</v>
      </c>
      <c r="B320" s="233">
        <v>2</v>
      </c>
      <c r="C320" s="235" t="s">
        <v>21</v>
      </c>
      <c r="D320" s="78" t="s">
        <v>22</v>
      </c>
      <c r="E320" s="239">
        <v>79.61718030364914</v>
      </c>
      <c r="F320" s="239">
        <v>85.60923504072862</v>
      </c>
      <c r="G320" s="239">
        <v>68.29697875370907</v>
      </c>
    </row>
    <row r="321" spans="1:7" ht="12.75">
      <c r="A321" s="51">
        <v>2005</v>
      </c>
      <c r="B321" s="232">
        <v>3</v>
      </c>
      <c r="C321" s="234" t="s">
        <v>21</v>
      </c>
      <c r="D321" s="51" t="s">
        <v>22</v>
      </c>
      <c r="E321" s="238">
        <v>87.32109132039771</v>
      </c>
      <c r="F321" s="238">
        <v>88.05310308135395</v>
      </c>
      <c r="G321" s="238">
        <v>66.97983241893441</v>
      </c>
    </row>
    <row r="322" spans="1:7" ht="12.75">
      <c r="A322" s="78">
        <v>2005</v>
      </c>
      <c r="B322" s="233">
        <v>4</v>
      </c>
      <c r="C322" s="235" t="s">
        <v>21</v>
      </c>
      <c r="D322" s="78" t="s">
        <v>22</v>
      </c>
      <c r="E322" s="239">
        <v>96.57612875548823</v>
      </c>
      <c r="F322" s="239">
        <v>107.56154864239559</v>
      </c>
      <c r="G322" s="239">
        <v>67.11463760983655</v>
      </c>
    </row>
    <row r="323" spans="1:7" ht="12.75">
      <c r="A323" s="51">
        <v>2006</v>
      </c>
      <c r="B323" s="232">
        <v>1</v>
      </c>
      <c r="C323" s="234" t="s">
        <v>21</v>
      </c>
      <c r="D323" s="51" t="s">
        <v>22</v>
      </c>
      <c r="E323" s="238">
        <v>73.78756458308216</v>
      </c>
      <c r="F323" s="238">
        <v>76.37526864729698</v>
      </c>
      <c r="G323" s="238">
        <v>65.53584375773141</v>
      </c>
    </row>
    <row r="324" spans="1:7" ht="12.75">
      <c r="A324" s="78">
        <v>2006</v>
      </c>
      <c r="B324" s="233">
        <v>2</v>
      </c>
      <c r="C324" s="235" t="s">
        <v>21</v>
      </c>
      <c r="D324" s="78" t="s">
        <v>22</v>
      </c>
      <c r="E324" s="239">
        <v>81.4615156643046</v>
      </c>
      <c r="F324" s="239">
        <v>90.72779711262368</v>
      </c>
      <c r="G324" s="239">
        <v>65.53521316863241</v>
      </c>
    </row>
    <row r="325" spans="1:7" ht="12.75">
      <c r="A325" s="51">
        <v>2006</v>
      </c>
      <c r="B325" s="232">
        <v>3</v>
      </c>
      <c r="C325" s="234" t="s">
        <v>21</v>
      </c>
      <c r="D325" s="51" t="s">
        <v>22</v>
      </c>
      <c r="E325" s="238">
        <v>95.34995988963486</v>
      </c>
      <c r="F325" s="238">
        <v>99.08081763551974</v>
      </c>
      <c r="G325" s="238">
        <v>66.37175669242869</v>
      </c>
    </row>
    <row r="326" spans="1:7" ht="12.75">
      <c r="A326" s="78">
        <v>2006</v>
      </c>
      <c r="B326" s="233">
        <v>4</v>
      </c>
      <c r="C326" s="235" t="s">
        <v>21</v>
      </c>
      <c r="D326" s="78" t="s">
        <v>22</v>
      </c>
      <c r="E326" s="239">
        <v>111.49202340521231</v>
      </c>
      <c r="F326" s="239">
        <v>124.28657606008791</v>
      </c>
      <c r="G326" s="239">
        <v>67.38038395631064</v>
      </c>
    </row>
    <row r="327" spans="1:7" ht="12.75">
      <c r="A327" s="51">
        <v>2007</v>
      </c>
      <c r="B327" s="232">
        <v>1</v>
      </c>
      <c r="C327" s="234" t="s">
        <v>21</v>
      </c>
      <c r="D327" s="51" t="s">
        <v>22</v>
      </c>
      <c r="E327" s="238">
        <v>89.05716970073749</v>
      </c>
      <c r="F327" s="238">
        <v>88.83700396824932</v>
      </c>
      <c r="G327" s="238">
        <v>66.54329034415137</v>
      </c>
    </row>
    <row r="328" spans="1:7" ht="12.75">
      <c r="A328" s="78">
        <v>2007</v>
      </c>
      <c r="B328" s="233">
        <v>2</v>
      </c>
      <c r="C328" s="235" t="s">
        <v>21</v>
      </c>
      <c r="D328" s="78" t="s">
        <v>22</v>
      </c>
      <c r="E328" s="239">
        <v>85.80458966575448</v>
      </c>
      <c r="F328" s="239">
        <v>93.97197034865958</v>
      </c>
      <c r="G328" s="239">
        <v>66.19955220123896</v>
      </c>
    </row>
    <row r="329" spans="1:7" ht="12.75">
      <c r="A329" s="51">
        <v>2007</v>
      </c>
      <c r="B329" s="232">
        <v>3</v>
      </c>
      <c r="C329" s="234" t="s">
        <v>21</v>
      </c>
      <c r="D329" s="51" t="s">
        <v>22</v>
      </c>
      <c r="E329" s="238">
        <v>101.61466848879303</v>
      </c>
      <c r="F329" s="238">
        <v>102.0760666841851</v>
      </c>
      <c r="G329" s="238">
        <v>67.26057873589157</v>
      </c>
    </row>
    <row r="330" spans="1:7" ht="12.75">
      <c r="A330" s="78">
        <v>2007</v>
      </c>
      <c r="B330" s="233">
        <v>4</v>
      </c>
      <c r="C330" s="235" t="s">
        <v>21</v>
      </c>
      <c r="D330" s="78" t="s">
        <v>22</v>
      </c>
      <c r="E330" s="239">
        <v>112.95937741976797</v>
      </c>
      <c r="F330" s="239">
        <v>126.49224553994381</v>
      </c>
      <c r="G330" s="239">
        <v>69.02185433982152</v>
      </c>
    </row>
    <row r="331" spans="1:7" ht="12.75">
      <c r="A331" s="51">
        <v>2008</v>
      </c>
      <c r="B331" s="232">
        <v>1</v>
      </c>
      <c r="C331" s="234" t="s">
        <v>21</v>
      </c>
      <c r="D331" s="51" t="s">
        <v>22</v>
      </c>
      <c r="E331" s="238">
        <v>84.74414911450282</v>
      </c>
      <c r="F331" s="238">
        <v>88.47378787801058</v>
      </c>
      <c r="G331" s="238">
        <v>66.91023282422879</v>
      </c>
    </row>
    <row r="332" spans="1:7" ht="12.75">
      <c r="A332" s="78">
        <v>2008</v>
      </c>
      <c r="B332" s="233">
        <v>2</v>
      </c>
      <c r="C332" s="235" t="s">
        <v>21</v>
      </c>
      <c r="D332" s="78" t="s">
        <v>22</v>
      </c>
      <c r="E332" s="239">
        <v>86.77771448669743</v>
      </c>
      <c r="F332" s="239">
        <v>90.54205316666555</v>
      </c>
      <c r="G332" s="239">
        <v>65.90440966931908</v>
      </c>
    </row>
    <row r="333" spans="1:7" ht="12.75">
      <c r="A333" s="51">
        <v>2008</v>
      </c>
      <c r="B333" s="232">
        <v>3</v>
      </c>
      <c r="C333" s="234" t="s">
        <v>21</v>
      </c>
      <c r="D333" s="51" t="s">
        <v>22</v>
      </c>
      <c r="E333" s="238">
        <v>96.73278811185973</v>
      </c>
      <c r="F333" s="238">
        <v>97.60507157376445</v>
      </c>
      <c r="G333" s="238">
        <v>66.02995056718136</v>
      </c>
    </row>
    <row r="334" spans="1:7" ht="12.75">
      <c r="A334" s="78">
        <v>2008</v>
      </c>
      <c r="B334" s="233">
        <v>4</v>
      </c>
      <c r="C334" s="235" t="s">
        <v>21</v>
      </c>
      <c r="D334" s="78" t="s">
        <v>22</v>
      </c>
      <c r="E334" s="239">
        <v>107.02103550179325</v>
      </c>
      <c r="F334" s="239">
        <v>117.99752666656447</v>
      </c>
      <c r="G334" s="239">
        <v>65.89697676802426</v>
      </c>
    </row>
    <row r="335" spans="1:7" ht="12.75">
      <c r="A335" s="51">
        <v>2001</v>
      </c>
      <c r="B335" s="232">
        <v>1</v>
      </c>
      <c r="C335" s="234" t="s">
        <v>23</v>
      </c>
      <c r="D335" s="51" t="s">
        <v>24</v>
      </c>
      <c r="E335" s="238">
        <v>90.82184231366467</v>
      </c>
      <c r="F335" s="238">
        <v>81.40144463703113</v>
      </c>
      <c r="G335" s="238">
        <v>97.95348837209302</v>
      </c>
    </row>
    <row r="336" spans="1:7" ht="12.75">
      <c r="A336" s="78">
        <v>2001</v>
      </c>
      <c r="B336" s="233">
        <v>2</v>
      </c>
      <c r="C336" s="235" t="s">
        <v>23</v>
      </c>
      <c r="D336" s="78" t="s">
        <v>24</v>
      </c>
      <c r="E336" s="239">
        <v>96.65570811284041</v>
      </c>
      <c r="F336" s="239">
        <v>94.05604591096798</v>
      </c>
      <c r="G336" s="239">
        <v>101.48837209302326</v>
      </c>
    </row>
    <row r="337" spans="1:7" ht="12.75">
      <c r="A337" s="51">
        <v>2001</v>
      </c>
      <c r="B337" s="232">
        <v>3</v>
      </c>
      <c r="C337" s="234" t="s">
        <v>23</v>
      </c>
      <c r="D337" s="51" t="s">
        <v>24</v>
      </c>
      <c r="E337" s="238">
        <v>105.24839239005986</v>
      </c>
      <c r="F337" s="238">
        <v>110.18333141852877</v>
      </c>
      <c r="G337" s="238">
        <v>100.40310077519379</v>
      </c>
    </row>
    <row r="338" spans="1:7" ht="12.75">
      <c r="A338" s="78">
        <v>2001</v>
      </c>
      <c r="B338" s="233">
        <v>4</v>
      </c>
      <c r="C338" s="235" t="s">
        <v>23</v>
      </c>
      <c r="D338" s="78" t="s">
        <v>24</v>
      </c>
      <c r="E338" s="239">
        <v>107.27405718343513</v>
      </c>
      <c r="F338" s="239">
        <v>114.3591780334721</v>
      </c>
      <c r="G338" s="239">
        <v>100.15503875968992</v>
      </c>
    </row>
    <row r="339" spans="1:7" ht="12.75">
      <c r="A339" s="51">
        <v>2002</v>
      </c>
      <c r="B339" s="232">
        <v>1</v>
      </c>
      <c r="C339" s="234" t="s">
        <v>23</v>
      </c>
      <c r="D339" s="51" t="s">
        <v>24</v>
      </c>
      <c r="E339" s="238">
        <v>111.8751301681766</v>
      </c>
      <c r="F339" s="238">
        <v>103.83754479324173</v>
      </c>
      <c r="G339" s="238">
        <v>99.31782945736434</v>
      </c>
    </row>
    <row r="340" spans="1:7" ht="12.75">
      <c r="A340" s="78">
        <v>2002</v>
      </c>
      <c r="B340" s="233">
        <v>2</v>
      </c>
      <c r="C340" s="235" t="s">
        <v>23</v>
      </c>
      <c r="D340" s="78" t="s">
        <v>24</v>
      </c>
      <c r="E340" s="239">
        <v>131.1980114847443</v>
      </c>
      <c r="F340" s="239">
        <v>140.92885146441517</v>
      </c>
      <c r="G340" s="239">
        <v>103.68992248062015</v>
      </c>
    </row>
    <row r="341" spans="1:7" ht="12.75">
      <c r="A341" s="51">
        <v>2002</v>
      </c>
      <c r="B341" s="232">
        <v>3</v>
      </c>
      <c r="C341" s="234" t="s">
        <v>23</v>
      </c>
      <c r="D341" s="51" t="s">
        <v>24</v>
      </c>
      <c r="E341" s="238">
        <v>146.38572994221562</v>
      </c>
      <c r="F341" s="238">
        <v>126.74945090825564</v>
      </c>
      <c r="G341" s="238">
        <v>110.04651162790698</v>
      </c>
    </row>
    <row r="342" spans="1:7" ht="12.75">
      <c r="A342" s="78">
        <v>2002</v>
      </c>
      <c r="B342" s="233">
        <v>4</v>
      </c>
      <c r="C342" s="235" t="s">
        <v>23</v>
      </c>
      <c r="D342" s="78" t="s">
        <v>24</v>
      </c>
      <c r="E342" s="239">
        <v>150.71082860742808</v>
      </c>
      <c r="F342" s="239">
        <v>134.5994597743238</v>
      </c>
      <c r="G342" s="239">
        <v>116.40310077519379</v>
      </c>
    </row>
    <row r="343" spans="1:7" ht="12.75">
      <c r="A343" s="51">
        <v>2003</v>
      </c>
      <c r="B343" s="232">
        <v>1</v>
      </c>
      <c r="C343" s="234" t="s">
        <v>23</v>
      </c>
      <c r="D343" s="51" t="s">
        <v>24</v>
      </c>
      <c r="E343" s="238">
        <v>118.25241666428722</v>
      </c>
      <c r="F343" s="238">
        <v>106.14018703889978</v>
      </c>
      <c r="G343" s="238">
        <v>117.86046511627907</v>
      </c>
    </row>
    <row r="344" spans="1:7" ht="12.75">
      <c r="A344" s="78">
        <v>2003</v>
      </c>
      <c r="B344" s="233">
        <v>2</v>
      </c>
      <c r="C344" s="235" t="s">
        <v>23</v>
      </c>
      <c r="D344" s="78" t="s">
        <v>24</v>
      </c>
      <c r="E344" s="239">
        <v>141.6559732676745</v>
      </c>
      <c r="F344" s="239">
        <v>130.6971298744362</v>
      </c>
      <c r="G344" s="239">
        <v>116.9922480620155</v>
      </c>
    </row>
    <row r="345" spans="1:7" ht="12.75">
      <c r="A345" s="51">
        <v>2003</v>
      </c>
      <c r="B345" s="232">
        <v>3</v>
      </c>
      <c r="C345" s="234" t="s">
        <v>23</v>
      </c>
      <c r="D345" s="51" t="s">
        <v>24</v>
      </c>
      <c r="E345" s="238">
        <v>144.82154609138837</v>
      </c>
      <c r="F345" s="238">
        <v>134.6027992214367</v>
      </c>
      <c r="G345" s="238">
        <v>121.05426356589147</v>
      </c>
    </row>
    <row r="346" spans="1:7" ht="12.75">
      <c r="A346" s="78">
        <v>2003</v>
      </c>
      <c r="B346" s="233">
        <v>4</v>
      </c>
      <c r="C346" s="235" t="s">
        <v>23</v>
      </c>
      <c r="D346" s="78" t="s">
        <v>24</v>
      </c>
      <c r="E346" s="239">
        <v>140.8931792391195</v>
      </c>
      <c r="F346" s="239">
        <v>139.652639134802</v>
      </c>
      <c r="G346" s="239">
        <v>121.14728682170542</v>
      </c>
    </row>
    <row r="347" spans="1:7" ht="12.75">
      <c r="A347" s="51">
        <v>2004</v>
      </c>
      <c r="B347" s="232">
        <v>1</v>
      </c>
      <c r="C347" s="234" t="s">
        <v>23</v>
      </c>
      <c r="D347" s="51" t="s">
        <v>24</v>
      </c>
      <c r="E347" s="238">
        <v>134.25510864284257</v>
      </c>
      <c r="F347" s="238">
        <v>122.13552871610429</v>
      </c>
      <c r="G347" s="238">
        <v>124.55813953488372</v>
      </c>
    </row>
    <row r="348" spans="1:7" ht="12.75">
      <c r="A348" s="78">
        <v>2004</v>
      </c>
      <c r="B348" s="233">
        <v>2</v>
      </c>
      <c r="C348" s="235" t="s">
        <v>23</v>
      </c>
      <c r="D348" s="78" t="s">
        <v>24</v>
      </c>
      <c r="E348" s="239">
        <v>140.95826145262706</v>
      </c>
      <c r="F348" s="239">
        <v>145.3942014860302</v>
      </c>
      <c r="G348" s="239">
        <v>129.05426356589146</v>
      </c>
    </row>
    <row r="349" spans="1:7" ht="12.75">
      <c r="A349" s="51">
        <v>2004</v>
      </c>
      <c r="B349" s="232">
        <v>3</v>
      </c>
      <c r="C349" s="234" t="s">
        <v>23</v>
      </c>
      <c r="D349" s="51" t="s">
        <v>24</v>
      </c>
      <c r="E349" s="238">
        <v>130.26586930607195</v>
      </c>
      <c r="F349" s="238">
        <v>134.35173730808853</v>
      </c>
      <c r="G349" s="238">
        <v>129.5503875968992</v>
      </c>
    </row>
    <row r="350" spans="1:7" ht="12.75">
      <c r="A350" s="78">
        <v>2004</v>
      </c>
      <c r="B350" s="233">
        <v>4</v>
      </c>
      <c r="C350" s="235" t="s">
        <v>23</v>
      </c>
      <c r="D350" s="78" t="s">
        <v>24</v>
      </c>
      <c r="E350" s="239">
        <v>126.13533854477133</v>
      </c>
      <c r="F350" s="239">
        <v>122.3672156028127</v>
      </c>
      <c r="G350" s="239">
        <v>123.68992248062015</v>
      </c>
    </row>
    <row r="351" spans="1:7" ht="12.75">
      <c r="A351" s="51">
        <v>2005</v>
      </c>
      <c r="B351" s="232">
        <v>1</v>
      </c>
      <c r="C351" s="234" t="s">
        <v>23</v>
      </c>
      <c r="D351" s="51" t="s">
        <v>24</v>
      </c>
      <c r="E351" s="238">
        <v>113.70314453150583</v>
      </c>
      <c r="F351" s="238">
        <v>100.13166820486161</v>
      </c>
      <c r="G351" s="238">
        <v>121.42635658914729</v>
      </c>
    </row>
    <row r="352" spans="1:7" ht="12.75">
      <c r="A352" s="78">
        <v>2005</v>
      </c>
      <c r="B352" s="233">
        <v>2</v>
      </c>
      <c r="C352" s="235" t="s">
        <v>23</v>
      </c>
      <c r="D352" s="78" t="s">
        <v>24</v>
      </c>
      <c r="E352" s="239">
        <v>111.25158677355796</v>
      </c>
      <c r="F352" s="239">
        <v>110.07025529108125</v>
      </c>
      <c r="G352" s="239">
        <v>119.53488372093024</v>
      </c>
    </row>
    <row r="353" spans="1:7" ht="12.75">
      <c r="A353" s="51">
        <v>2005</v>
      </c>
      <c r="B353" s="232">
        <v>3</v>
      </c>
      <c r="C353" s="234" t="s">
        <v>23</v>
      </c>
      <c r="D353" s="51" t="s">
        <v>24</v>
      </c>
      <c r="E353" s="238">
        <v>119.2863208845261</v>
      </c>
      <c r="F353" s="238">
        <v>120.4535549530992</v>
      </c>
      <c r="G353" s="238">
        <v>118.97674418604652</v>
      </c>
    </row>
    <row r="354" spans="1:7" ht="12.75">
      <c r="A354" s="78">
        <v>2005</v>
      </c>
      <c r="B354" s="233">
        <v>4</v>
      </c>
      <c r="C354" s="235" t="s">
        <v>23</v>
      </c>
      <c r="D354" s="78" t="s">
        <v>24</v>
      </c>
      <c r="E354" s="239">
        <v>114.22095064405976</v>
      </c>
      <c r="F354" s="239">
        <v>129.09751819787016</v>
      </c>
      <c r="G354" s="239">
        <v>117.51937984496124</v>
      </c>
    </row>
    <row r="355" spans="1:7" ht="12.75">
      <c r="A355" s="51">
        <v>2006</v>
      </c>
      <c r="B355" s="232">
        <v>1</v>
      </c>
      <c r="C355" s="234" t="s">
        <v>23</v>
      </c>
      <c r="D355" s="51" t="s">
        <v>24</v>
      </c>
      <c r="E355" s="238">
        <v>115.88384975179714</v>
      </c>
      <c r="F355" s="238">
        <v>114.65826494277196</v>
      </c>
      <c r="G355" s="238">
        <v>113.70542635658914</v>
      </c>
    </row>
    <row r="356" spans="1:7" ht="12.75">
      <c r="A356" s="78">
        <v>2006</v>
      </c>
      <c r="B356" s="233">
        <v>2</v>
      </c>
      <c r="C356" s="235" t="s">
        <v>23</v>
      </c>
      <c r="D356" s="78" t="s">
        <v>24</v>
      </c>
      <c r="E356" s="239">
        <v>113.23006336165155</v>
      </c>
      <c r="F356" s="239">
        <v>138.85002251489655</v>
      </c>
      <c r="G356" s="239">
        <v>111.62790697674419</v>
      </c>
    </row>
    <row r="357" spans="1:7" ht="12.75">
      <c r="A357" s="51">
        <v>2006</v>
      </c>
      <c r="B357" s="232">
        <v>3</v>
      </c>
      <c r="C357" s="234" t="s">
        <v>23</v>
      </c>
      <c r="D357" s="51" t="s">
        <v>24</v>
      </c>
      <c r="E357" s="238">
        <v>135.4350326905276</v>
      </c>
      <c r="F357" s="238">
        <v>126.77196248756974</v>
      </c>
      <c r="G357" s="238">
        <v>114.2015503875969</v>
      </c>
    </row>
    <row r="358" spans="1:7" ht="12.75">
      <c r="A358" s="78">
        <v>2006</v>
      </c>
      <c r="B358" s="233">
        <v>4</v>
      </c>
      <c r="C358" s="235" t="s">
        <v>23</v>
      </c>
      <c r="D358" s="78" t="s">
        <v>24</v>
      </c>
      <c r="E358" s="239">
        <v>137.12992685925937</v>
      </c>
      <c r="F358" s="239">
        <v>154.6718588765717</v>
      </c>
      <c r="G358" s="239">
        <v>117.42635658914729</v>
      </c>
    </row>
    <row r="359" spans="1:7" ht="12.75">
      <c r="A359" s="51">
        <v>2007</v>
      </c>
      <c r="B359" s="232">
        <v>1</v>
      </c>
      <c r="C359" s="234" t="s">
        <v>23</v>
      </c>
      <c r="D359" s="51" t="s">
        <v>24</v>
      </c>
      <c r="E359" s="238">
        <v>151.72272846581245</v>
      </c>
      <c r="F359" s="238">
        <v>133.03680527997443</v>
      </c>
      <c r="G359" s="238">
        <v>118.57364341085271</v>
      </c>
    </row>
    <row r="360" spans="1:7" ht="12.75">
      <c r="A360" s="78">
        <v>2007</v>
      </c>
      <c r="B360" s="233">
        <v>2</v>
      </c>
      <c r="C360" s="235" t="s">
        <v>23</v>
      </c>
      <c r="D360" s="78" t="s">
        <v>24</v>
      </c>
      <c r="E360" s="239">
        <v>145.19375609105333</v>
      </c>
      <c r="F360" s="239">
        <v>149.9463385595269</v>
      </c>
      <c r="G360" s="239">
        <v>123.78294573643412</v>
      </c>
    </row>
    <row r="361" spans="1:7" ht="12.75">
      <c r="A361" s="51">
        <v>2007</v>
      </c>
      <c r="B361" s="232">
        <v>3</v>
      </c>
      <c r="C361" s="234" t="s">
        <v>23</v>
      </c>
      <c r="D361" s="51" t="s">
        <v>24</v>
      </c>
      <c r="E361" s="238">
        <v>129.15414552622764</v>
      </c>
      <c r="F361" s="238">
        <v>104.19230652035853</v>
      </c>
      <c r="G361" s="238">
        <v>116.12403100775194</v>
      </c>
    </row>
    <row r="362" spans="1:7" ht="12.75">
      <c r="A362" s="78">
        <v>2007</v>
      </c>
      <c r="B362" s="233">
        <v>4</v>
      </c>
      <c r="C362" s="235" t="s">
        <v>23</v>
      </c>
      <c r="D362" s="78" t="s">
        <v>24</v>
      </c>
      <c r="E362" s="239">
        <v>136.40561420280562</v>
      </c>
      <c r="F362" s="239">
        <v>158.02784875090617</v>
      </c>
      <c r="G362" s="239">
        <v>113.7984496124031</v>
      </c>
    </row>
    <row r="363" spans="1:7" ht="12.75">
      <c r="A363" s="51">
        <v>2008</v>
      </c>
      <c r="B363" s="232">
        <v>1</v>
      </c>
      <c r="C363" s="234" t="s">
        <v>23</v>
      </c>
      <c r="D363" s="51" t="s">
        <v>24</v>
      </c>
      <c r="E363" s="238">
        <v>121.58327661825795</v>
      </c>
      <c r="F363" s="238">
        <v>113.69178617573306</v>
      </c>
      <c r="G363" s="238">
        <v>113.24031007751938</v>
      </c>
    </row>
    <row r="364" spans="1:7" ht="12.75">
      <c r="A364" s="78">
        <v>2008</v>
      </c>
      <c r="B364" s="233">
        <v>2</v>
      </c>
      <c r="C364" s="235" t="s">
        <v>23</v>
      </c>
      <c r="D364" s="78" t="s">
        <v>24</v>
      </c>
      <c r="E364" s="239">
        <v>132.23314067698456</v>
      </c>
      <c r="F364" s="239">
        <v>133.8862145970689</v>
      </c>
      <c r="G364" s="239">
        <v>112.86821705426357</v>
      </c>
    </row>
    <row r="365" spans="1:7" ht="12.75">
      <c r="A365" s="51">
        <v>2008</v>
      </c>
      <c r="B365" s="232">
        <v>3</v>
      </c>
      <c r="C365" s="234" t="s">
        <v>23</v>
      </c>
      <c r="D365" s="51" t="s">
        <v>24</v>
      </c>
      <c r="E365" s="238">
        <v>139.14978043936466</v>
      </c>
      <c r="F365" s="238">
        <v>129.36367114157164</v>
      </c>
      <c r="G365" s="238">
        <v>113.08527131782945</v>
      </c>
    </row>
    <row r="366" spans="1:7" ht="12.75">
      <c r="A366" s="78">
        <v>2008</v>
      </c>
      <c r="B366" s="233">
        <v>4</v>
      </c>
      <c r="C366" s="235" t="s">
        <v>23</v>
      </c>
      <c r="D366" s="78" t="s">
        <v>24</v>
      </c>
      <c r="E366" s="239">
        <v>133.3578159400229</v>
      </c>
      <c r="F366" s="239">
        <v>118.01644104367935</v>
      </c>
      <c r="G366" s="239">
        <v>112.68217054263566</v>
      </c>
    </row>
    <row r="367" spans="1:7" ht="12.75">
      <c r="A367" s="51">
        <v>2001</v>
      </c>
      <c r="B367" s="232">
        <v>1</v>
      </c>
      <c r="C367" s="234" t="s">
        <v>25</v>
      </c>
      <c r="D367" s="51" t="s">
        <v>26</v>
      </c>
      <c r="E367" s="238">
        <v>93.93621090924242</v>
      </c>
      <c r="F367" s="238">
        <v>93.81618977246734</v>
      </c>
      <c r="G367" s="238">
        <v>99.2458381049907</v>
      </c>
    </row>
    <row r="368" spans="1:7" ht="12.75">
      <c r="A368" s="78">
        <v>2001</v>
      </c>
      <c r="B368" s="233">
        <v>2</v>
      </c>
      <c r="C368" s="235" t="s">
        <v>25</v>
      </c>
      <c r="D368" s="78" t="s">
        <v>26</v>
      </c>
      <c r="E368" s="239">
        <v>94.46628488458897</v>
      </c>
      <c r="F368" s="239">
        <v>95.62266723485476</v>
      </c>
      <c r="G368" s="239">
        <v>100.89659152196089</v>
      </c>
    </row>
    <row r="369" spans="1:7" ht="12.75">
      <c r="A369" s="51">
        <v>2001</v>
      </c>
      <c r="B369" s="232">
        <v>3</v>
      </c>
      <c r="C369" s="234" t="s">
        <v>25</v>
      </c>
      <c r="D369" s="51" t="s">
        <v>26</v>
      </c>
      <c r="E369" s="238">
        <v>106.85706232851823</v>
      </c>
      <c r="F369" s="238">
        <v>108.21698400581464</v>
      </c>
      <c r="G369" s="238">
        <v>101.13337829368511</v>
      </c>
    </row>
    <row r="370" spans="1:7" ht="12.75">
      <c r="A370" s="78">
        <v>2001</v>
      </c>
      <c r="B370" s="233">
        <v>4</v>
      </c>
      <c r="C370" s="235" t="s">
        <v>25</v>
      </c>
      <c r="D370" s="78" t="s">
        <v>26</v>
      </c>
      <c r="E370" s="239">
        <v>104.74044187765033</v>
      </c>
      <c r="F370" s="239">
        <v>102.34415898686325</v>
      </c>
      <c r="G370" s="239">
        <v>98.72419207936329</v>
      </c>
    </row>
    <row r="371" spans="1:7" ht="12.75">
      <c r="A371" s="51">
        <v>2002</v>
      </c>
      <c r="B371" s="232">
        <v>1</v>
      </c>
      <c r="C371" s="234" t="s">
        <v>25</v>
      </c>
      <c r="D371" s="51" t="s">
        <v>26</v>
      </c>
      <c r="E371" s="238">
        <v>83.91369481328992</v>
      </c>
      <c r="F371" s="238">
        <v>82.2343703033372</v>
      </c>
      <c r="G371" s="238">
        <v>98.31289425146475</v>
      </c>
    </row>
    <row r="372" spans="1:7" ht="12.75">
      <c r="A372" s="78">
        <v>2002</v>
      </c>
      <c r="B372" s="233">
        <v>2</v>
      </c>
      <c r="C372" s="235" t="s">
        <v>25</v>
      </c>
      <c r="D372" s="78" t="s">
        <v>26</v>
      </c>
      <c r="E372" s="239">
        <v>88.578143173735</v>
      </c>
      <c r="F372" s="239">
        <v>90.08694948215799</v>
      </c>
      <c r="G372" s="239">
        <v>100.77174212093009</v>
      </c>
    </row>
    <row r="373" spans="1:7" ht="12.75">
      <c r="A373" s="51">
        <v>2002</v>
      </c>
      <c r="B373" s="232">
        <v>3</v>
      </c>
      <c r="C373" s="234" t="s">
        <v>25</v>
      </c>
      <c r="D373" s="51" t="s">
        <v>26</v>
      </c>
      <c r="E373" s="238">
        <v>99.6607074135841</v>
      </c>
      <c r="F373" s="238">
        <v>105.15295608095337</v>
      </c>
      <c r="G373" s="238">
        <v>101.05888581096985</v>
      </c>
    </row>
    <row r="374" spans="1:7" ht="12.75">
      <c r="A374" s="78">
        <v>2002</v>
      </c>
      <c r="B374" s="233">
        <v>4</v>
      </c>
      <c r="C374" s="235" t="s">
        <v>25</v>
      </c>
      <c r="D374" s="78" t="s">
        <v>26</v>
      </c>
      <c r="E374" s="239">
        <v>98.6769670618059</v>
      </c>
      <c r="F374" s="239">
        <v>105.26918803694268</v>
      </c>
      <c r="G374" s="239">
        <v>101.18055686607144</v>
      </c>
    </row>
    <row r="375" spans="1:7" ht="12.75">
      <c r="A375" s="51">
        <v>2003</v>
      </c>
      <c r="B375" s="232">
        <v>1</v>
      </c>
      <c r="C375" s="234" t="s">
        <v>25</v>
      </c>
      <c r="D375" s="51" t="s">
        <v>26</v>
      </c>
      <c r="E375" s="238">
        <v>87.50967023379249</v>
      </c>
      <c r="F375" s="238">
        <v>87.26448349443518</v>
      </c>
      <c r="G375" s="238">
        <v>97.60948656801213</v>
      </c>
    </row>
    <row r="376" spans="1:7" ht="12.75">
      <c r="A376" s="78">
        <v>2003</v>
      </c>
      <c r="B376" s="233">
        <v>2</v>
      </c>
      <c r="C376" s="235" t="s">
        <v>25</v>
      </c>
      <c r="D376" s="78" t="s">
        <v>26</v>
      </c>
      <c r="E376" s="239">
        <v>87.80350366082145</v>
      </c>
      <c r="F376" s="239">
        <v>91.59933631091853</v>
      </c>
      <c r="G376" s="239">
        <v>99.56416931446057</v>
      </c>
    </row>
    <row r="377" spans="1:7" ht="12.75">
      <c r="A377" s="51">
        <v>2003</v>
      </c>
      <c r="B377" s="232">
        <v>3</v>
      </c>
      <c r="C377" s="234" t="s">
        <v>25</v>
      </c>
      <c r="D377" s="51" t="s">
        <v>26</v>
      </c>
      <c r="E377" s="238">
        <v>104.85939443561892</v>
      </c>
      <c r="F377" s="238">
        <v>111.90845511727197</v>
      </c>
      <c r="G377" s="238">
        <v>100.84861836309226</v>
      </c>
    </row>
    <row r="378" spans="1:7" ht="12.75">
      <c r="A378" s="78">
        <v>2003</v>
      </c>
      <c r="B378" s="233">
        <v>4</v>
      </c>
      <c r="C378" s="235" t="s">
        <v>25</v>
      </c>
      <c r="D378" s="78" t="s">
        <v>26</v>
      </c>
      <c r="E378" s="239">
        <v>109.75867615095417</v>
      </c>
      <c r="F378" s="239">
        <v>107.96443891931213</v>
      </c>
      <c r="G378" s="239">
        <v>102.28403884336018</v>
      </c>
    </row>
    <row r="379" spans="1:7" ht="12.75">
      <c r="A379" s="51">
        <v>2004</v>
      </c>
      <c r="B379" s="232">
        <v>1</v>
      </c>
      <c r="C379" s="234" t="s">
        <v>25</v>
      </c>
      <c r="D379" s="51" t="s">
        <v>26</v>
      </c>
      <c r="E379" s="238">
        <v>96.75602866798462</v>
      </c>
      <c r="F379" s="238">
        <v>95.33368045308143</v>
      </c>
      <c r="G379" s="238">
        <v>99.76063082220828</v>
      </c>
    </row>
    <row r="380" spans="1:7" ht="12.75">
      <c r="A380" s="78">
        <v>2004</v>
      </c>
      <c r="B380" s="233">
        <v>2</v>
      </c>
      <c r="C380" s="235" t="s">
        <v>25</v>
      </c>
      <c r="D380" s="78" t="s">
        <v>26</v>
      </c>
      <c r="E380" s="239">
        <v>95.70049471897158</v>
      </c>
      <c r="F380" s="239">
        <v>96.86255501029738</v>
      </c>
      <c r="G380" s="239">
        <v>100.60994444847256</v>
      </c>
    </row>
    <row r="381" spans="1:7" ht="12.75">
      <c r="A381" s="51">
        <v>2004</v>
      </c>
      <c r="B381" s="232">
        <v>3</v>
      </c>
      <c r="C381" s="234" t="s">
        <v>25</v>
      </c>
      <c r="D381" s="51" t="s">
        <v>26</v>
      </c>
      <c r="E381" s="238">
        <v>104.91872928440931</v>
      </c>
      <c r="F381" s="238">
        <v>108.79201711295575</v>
      </c>
      <c r="G381" s="238">
        <v>97.81180815106676</v>
      </c>
    </row>
    <row r="382" spans="1:7" ht="12.75">
      <c r="A382" s="78">
        <v>2004</v>
      </c>
      <c r="B382" s="233">
        <v>4</v>
      </c>
      <c r="C382" s="235" t="s">
        <v>25</v>
      </c>
      <c r="D382" s="78" t="s">
        <v>26</v>
      </c>
      <c r="E382" s="239">
        <v>98.99813683291138</v>
      </c>
      <c r="F382" s="239">
        <v>100.8909554082703</v>
      </c>
      <c r="G382" s="239">
        <v>95.65361194184023</v>
      </c>
    </row>
    <row r="383" spans="1:7" ht="12.75">
      <c r="A383" s="51">
        <v>2005</v>
      </c>
      <c r="B383" s="232">
        <v>1</v>
      </c>
      <c r="C383" s="234" t="s">
        <v>25</v>
      </c>
      <c r="D383" s="51" t="s">
        <v>26</v>
      </c>
      <c r="E383" s="238">
        <v>81.07557288809332</v>
      </c>
      <c r="F383" s="238">
        <v>81.01059178095686</v>
      </c>
      <c r="G383" s="238">
        <v>89.6601454291909</v>
      </c>
    </row>
    <row r="384" spans="1:7" ht="12.75">
      <c r="A384" s="78">
        <v>2005</v>
      </c>
      <c r="B384" s="233">
        <v>2</v>
      </c>
      <c r="C384" s="235" t="s">
        <v>25</v>
      </c>
      <c r="D384" s="78" t="s">
        <v>26</v>
      </c>
      <c r="E384" s="239">
        <v>86.73457423597377</v>
      </c>
      <c r="F384" s="239">
        <v>92.61694978942322</v>
      </c>
      <c r="G384" s="239">
        <v>90.41112897827104</v>
      </c>
    </row>
    <row r="385" spans="1:7" ht="12.75">
      <c r="A385" s="51">
        <v>2005</v>
      </c>
      <c r="B385" s="232">
        <v>3</v>
      </c>
      <c r="C385" s="234" t="s">
        <v>25</v>
      </c>
      <c r="D385" s="51" t="s">
        <v>26</v>
      </c>
      <c r="E385" s="238">
        <v>99.3673321011779</v>
      </c>
      <c r="F385" s="238">
        <v>107.8665343845317</v>
      </c>
      <c r="G385" s="238">
        <v>92.36640766458119</v>
      </c>
    </row>
    <row r="386" spans="1:7" ht="12.75">
      <c r="A386" s="78">
        <v>2005</v>
      </c>
      <c r="B386" s="233">
        <v>4</v>
      </c>
      <c r="C386" s="235" t="s">
        <v>25</v>
      </c>
      <c r="D386" s="78" t="s">
        <v>26</v>
      </c>
      <c r="E386" s="239">
        <v>93.26789988476536</v>
      </c>
      <c r="F386" s="239">
        <v>93.68673127505663</v>
      </c>
      <c r="G386" s="239">
        <v>89.58734144275053</v>
      </c>
    </row>
    <row r="387" spans="1:7" ht="12.75">
      <c r="A387" s="51">
        <v>2006</v>
      </c>
      <c r="B387" s="232">
        <v>1</v>
      </c>
      <c r="C387" s="234" t="s">
        <v>25</v>
      </c>
      <c r="D387" s="51" t="s">
        <v>26</v>
      </c>
      <c r="E387" s="238">
        <v>83.87560965116042</v>
      </c>
      <c r="F387" s="238">
        <v>84.7784809185897</v>
      </c>
      <c r="G387" s="238">
        <v>88.50332683427806</v>
      </c>
    </row>
    <row r="388" spans="1:7" ht="12.75">
      <c r="A388" s="78">
        <v>2006</v>
      </c>
      <c r="B388" s="233">
        <v>2</v>
      </c>
      <c r="C388" s="235" t="s">
        <v>25</v>
      </c>
      <c r="D388" s="78" t="s">
        <v>26</v>
      </c>
      <c r="E388" s="239">
        <v>92.2570257604378</v>
      </c>
      <c r="F388" s="239">
        <v>94.12726762283104</v>
      </c>
      <c r="G388" s="239">
        <v>90.96525372636229</v>
      </c>
    </row>
    <row r="389" spans="1:7" ht="12.75">
      <c r="A389" s="51">
        <v>2006</v>
      </c>
      <c r="B389" s="232">
        <v>3</v>
      </c>
      <c r="C389" s="234" t="s">
        <v>25</v>
      </c>
      <c r="D389" s="51" t="s">
        <v>26</v>
      </c>
      <c r="E389" s="238">
        <v>104.76562895466319</v>
      </c>
      <c r="F389" s="238">
        <v>110.79635751661654</v>
      </c>
      <c r="G389" s="238">
        <v>90.35491198464858</v>
      </c>
    </row>
    <row r="390" spans="1:7" ht="12.75">
      <c r="A390" s="78">
        <v>2006</v>
      </c>
      <c r="B390" s="233">
        <v>4</v>
      </c>
      <c r="C390" s="235" t="s">
        <v>25</v>
      </c>
      <c r="D390" s="78" t="s">
        <v>26</v>
      </c>
      <c r="E390" s="239">
        <v>105.65787329663864</v>
      </c>
      <c r="F390" s="239">
        <v>105.9596374406339</v>
      </c>
      <c r="G390" s="239">
        <v>89.03589842403704</v>
      </c>
    </row>
    <row r="391" spans="1:7" ht="12.75">
      <c r="A391" s="51">
        <v>2007</v>
      </c>
      <c r="B391" s="232">
        <v>1</v>
      </c>
      <c r="C391" s="234" t="s">
        <v>25</v>
      </c>
      <c r="D391" s="51" t="s">
        <v>26</v>
      </c>
      <c r="E391" s="238">
        <v>88.35290032884645</v>
      </c>
      <c r="F391" s="238">
        <v>96.15742247065972</v>
      </c>
      <c r="G391" s="238">
        <v>87.92884080757796</v>
      </c>
    </row>
    <row r="392" spans="1:7" ht="12.75">
      <c r="A392" s="78">
        <v>2007</v>
      </c>
      <c r="B392" s="233">
        <v>2</v>
      </c>
      <c r="C392" s="235" t="s">
        <v>25</v>
      </c>
      <c r="D392" s="78" t="s">
        <v>26</v>
      </c>
      <c r="E392" s="239">
        <v>95.9373220690506</v>
      </c>
      <c r="F392" s="239">
        <v>94.95055262834377</v>
      </c>
      <c r="G392" s="239">
        <v>92.19545238291519</v>
      </c>
    </row>
    <row r="393" spans="1:7" ht="12.75">
      <c r="A393" s="51">
        <v>2007</v>
      </c>
      <c r="B393" s="232">
        <v>3</v>
      </c>
      <c r="C393" s="234" t="s">
        <v>25</v>
      </c>
      <c r="D393" s="51" t="s">
        <v>26</v>
      </c>
      <c r="E393" s="238">
        <v>102.29741437792079</v>
      </c>
      <c r="F393" s="238">
        <v>106.02670522140217</v>
      </c>
      <c r="G393" s="238">
        <v>90.83126658078511</v>
      </c>
    </row>
    <row r="394" spans="1:7" ht="12.75">
      <c r="A394" s="78">
        <v>2007</v>
      </c>
      <c r="B394" s="233">
        <v>4</v>
      </c>
      <c r="C394" s="235" t="s">
        <v>25</v>
      </c>
      <c r="D394" s="78" t="s">
        <v>26</v>
      </c>
      <c r="E394" s="239">
        <v>107.05367492378217</v>
      </c>
      <c r="F394" s="239">
        <v>106.5578938802863</v>
      </c>
      <c r="G394" s="239">
        <v>88.71303807161806</v>
      </c>
    </row>
    <row r="395" spans="1:7" ht="12.75">
      <c r="A395" s="51">
        <v>2008</v>
      </c>
      <c r="B395" s="232">
        <v>1</v>
      </c>
      <c r="C395" s="234" t="s">
        <v>25</v>
      </c>
      <c r="D395" s="51" t="s">
        <v>26</v>
      </c>
      <c r="E395" s="238">
        <v>82.79787424240786</v>
      </c>
      <c r="F395" s="238">
        <v>86.21207173379125</v>
      </c>
      <c r="G395" s="238">
        <v>88.1794335194321</v>
      </c>
    </row>
    <row r="396" spans="1:7" ht="12.75">
      <c r="A396" s="78">
        <v>2008</v>
      </c>
      <c r="B396" s="233">
        <v>2</v>
      </c>
      <c r="C396" s="235" t="s">
        <v>25</v>
      </c>
      <c r="D396" s="78" t="s">
        <v>26</v>
      </c>
      <c r="E396" s="239">
        <v>84.91632401414103</v>
      </c>
      <c r="F396" s="239">
        <v>85.09048893841454</v>
      </c>
      <c r="G396" s="239">
        <v>85.77855073385027</v>
      </c>
    </row>
    <row r="397" spans="1:7" ht="12.75">
      <c r="A397" s="51">
        <v>2008</v>
      </c>
      <c r="B397" s="232">
        <v>3</v>
      </c>
      <c r="C397" s="234" t="s">
        <v>25</v>
      </c>
      <c r="D397" s="51" t="s">
        <v>26</v>
      </c>
      <c r="E397" s="238">
        <v>90.45144387476455</v>
      </c>
      <c r="F397" s="238">
        <v>93.37128525029964</v>
      </c>
      <c r="G397" s="238">
        <v>81.45824497697188</v>
      </c>
    </row>
    <row r="398" spans="1:7" ht="12.75">
      <c r="A398" s="78">
        <v>2008</v>
      </c>
      <c r="B398" s="233">
        <v>4</v>
      </c>
      <c r="C398" s="235" t="s">
        <v>25</v>
      </c>
      <c r="D398" s="78" t="s">
        <v>26</v>
      </c>
      <c r="E398" s="239">
        <v>87.88639217737143</v>
      </c>
      <c r="F398" s="239">
        <v>87.01680590962388</v>
      </c>
      <c r="G398" s="239">
        <v>80.41946220400412</v>
      </c>
    </row>
    <row r="399" spans="1:7" ht="12.75">
      <c r="A399" s="51">
        <v>2001</v>
      </c>
      <c r="B399" s="232">
        <v>1</v>
      </c>
      <c r="C399" s="234" t="s">
        <v>27</v>
      </c>
      <c r="D399" s="51" t="s">
        <v>28</v>
      </c>
      <c r="E399" s="238">
        <v>106.99983837805523</v>
      </c>
      <c r="F399" s="238">
        <v>90.53425590236003</v>
      </c>
      <c r="G399" s="238">
        <v>96.09445703734629</v>
      </c>
    </row>
    <row r="400" spans="1:7" ht="12.75">
      <c r="A400" s="78">
        <v>2001</v>
      </c>
      <c r="B400" s="233">
        <v>2</v>
      </c>
      <c r="C400" s="235" t="s">
        <v>27</v>
      </c>
      <c r="D400" s="78" t="s">
        <v>28</v>
      </c>
      <c r="E400" s="239">
        <v>96.27125544513434</v>
      </c>
      <c r="F400" s="239">
        <v>98.26885880888919</v>
      </c>
      <c r="G400" s="239">
        <v>101.87305794571634</v>
      </c>
    </row>
    <row r="401" spans="1:7" ht="12.75">
      <c r="A401" s="51">
        <v>2001</v>
      </c>
      <c r="B401" s="232">
        <v>3</v>
      </c>
      <c r="C401" s="234" t="s">
        <v>27</v>
      </c>
      <c r="D401" s="51" t="s">
        <v>28</v>
      </c>
      <c r="E401" s="238">
        <v>94.80834041128803</v>
      </c>
      <c r="F401" s="238">
        <v>104.89929783026574</v>
      </c>
      <c r="G401" s="238">
        <v>100.15083463387344</v>
      </c>
    </row>
    <row r="402" spans="1:7" ht="12.75">
      <c r="A402" s="78">
        <v>2001</v>
      </c>
      <c r="B402" s="233">
        <v>4</v>
      </c>
      <c r="C402" s="235" t="s">
        <v>27</v>
      </c>
      <c r="D402" s="78" t="s">
        <v>28</v>
      </c>
      <c r="E402" s="239">
        <v>101.92056576552237</v>
      </c>
      <c r="F402" s="239">
        <v>106.29758745848503</v>
      </c>
      <c r="G402" s="239">
        <v>101.88165038306393</v>
      </c>
    </row>
    <row r="403" spans="1:7" ht="12.75">
      <c r="A403" s="51">
        <v>2002</v>
      </c>
      <c r="B403" s="232">
        <v>1</v>
      </c>
      <c r="C403" s="234" t="s">
        <v>27</v>
      </c>
      <c r="D403" s="51" t="s">
        <v>28</v>
      </c>
      <c r="E403" s="238">
        <v>84.95852198427541</v>
      </c>
      <c r="F403" s="238">
        <v>86.17385408390975</v>
      </c>
      <c r="G403" s="238">
        <v>93.61184037866498</v>
      </c>
    </row>
    <row r="404" spans="1:7" ht="12.75">
      <c r="A404" s="78">
        <v>2002</v>
      </c>
      <c r="B404" s="233">
        <v>2</v>
      </c>
      <c r="C404" s="235" t="s">
        <v>27</v>
      </c>
      <c r="D404" s="78" t="s">
        <v>28</v>
      </c>
      <c r="E404" s="239">
        <v>92.78184770347023</v>
      </c>
      <c r="F404" s="239">
        <v>93.53063893313858</v>
      </c>
      <c r="G404" s="239">
        <v>95.04042648375982</v>
      </c>
    </row>
    <row r="405" spans="1:7" ht="12.75">
      <c r="A405" s="51">
        <v>2002</v>
      </c>
      <c r="B405" s="232">
        <v>3</v>
      </c>
      <c r="C405" s="234" t="s">
        <v>27</v>
      </c>
      <c r="D405" s="51" t="s">
        <v>28</v>
      </c>
      <c r="E405" s="238">
        <v>98.30584794822076</v>
      </c>
      <c r="F405" s="238">
        <v>103.28727997766879</v>
      </c>
      <c r="G405" s="238">
        <v>93.13933104139406</v>
      </c>
    </row>
    <row r="406" spans="1:7" ht="12.75">
      <c r="A406" s="78">
        <v>2002</v>
      </c>
      <c r="B406" s="233">
        <v>4</v>
      </c>
      <c r="C406" s="235" t="s">
        <v>27</v>
      </c>
      <c r="D406" s="78" t="s">
        <v>28</v>
      </c>
      <c r="E406" s="239">
        <v>92.39839053379899</v>
      </c>
      <c r="F406" s="239">
        <v>98.87849819139923</v>
      </c>
      <c r="G406" s="239">
        <v>94.61125291745937</v>
      </c>
    </row>
    <row r="407" spans="1:7" ht="12.75">
      <c r="A407" s="51">
        <v>2003</v>
      </c>
      <c r="B407" s="232">
        <v>1</v>
      </c>
      <c r="C407" s="234" t="s">
        <v>27</v>
      </c>
      <c r="D407" s="51" t="s">
        <v>28</v>
      </c>
      <c r="E407" s="238">
        <v>93.79608002174858</v>
      </c>
      <c r="F407" s="238">
        <v>92.69737987150474</v>
      </c>
      <c r="G407" s="238">
        <v>89.96057752386503</v>
      </c>
    </row>
    <row r="408" spans="1:7" ht="12.75">
      <c r="A408" s="78">
        <v>2003</v>
      </c>
      <c r="B408" s="233">
        <v>2</v>
      </c>
      <c r="C408" s="235" t="s">
        <v>27</v>
      </c>
      <c r="D408" s="78" t="s">
        <v>28</v>
      </c>
      <c r="E408" s="239">
        <v>95.88621855549368</v>
      </c>
      <c r="F408" s="239">
        <v>93.86416506452414</v>
      </c>
      <c r="G408" s="239">
        <v>93.94447977928644</v>
      </c>
    </row>
    <row r="409" spans="1:7" ht="12.75">
      <c r="A409" s="51">
        <v>2003</v>
      </c>
      <c r="B409" s="232">
        <v>3</v>
      </c>
      <c r="C409" s="234" t="s">
        <v>27</v>
      </c>
      <c r="D409" s="51" t="s">
        <v>28</v>
      </c>
      <c r="E409" s="238">
        <v>105.73988484913095</v>
      </c>
      <c r="F409" s="238">
        <v>112.11606262664787</v>
      </c>
      <c r="G409" s="238">
        <v>95.87546196025251</v>
      </c>
    </row>
    <row r="410" spans="1:7" ht="12.75">
      <c r="A410" s="78">
        <v>2003</v>
      </c>
      <c r="B410" s="233">
        <v>4</v>
      </c>
      <c r="C410" s="235" t="s">
        <v>27</v>
      </c>
      <c r="D410" s="78" t="s">
        <v>28</v>
      </c>
      <c r="E410" s="239">
        <v>107.83231896502231</v>
      </c>
      <c r="F410" s="239">
        <v>113.1954482927814</v>
      </c>
      <c r="G410" s="239">
        <v>97.5769139887682</v>
      </c>
    </row>
    <row r="411" spans="1:7" ht="12.75">
      <c r="A411" s="51">
        <v>2004</v>
      </c>
      <c r="B411" s="232">
        <v>1</v>
      </c>
      <c r="C411" s="234" t="s">
        <v>27</v>
      </c>
      <c r="D411" s="51" t="s">
        <v>28</v>
      </c>
      <c r="E411" s="238">
        <v>104.22216314357534</v>
      </c>
      <c r="F411" s="238">
        <v>109.01135244989104</v>
      </c>
      <c r="G411" s="238">
        <v>92.45074058404292</v>
      </c>
    </row>
    <row r="412" spans="1:7" ht="12.75">
      <c r="A412" s="78">
        <v>2004</v>
      </c>
      <c r="B412" s="233">
        <v>2</v>
      </c>
      <c r="C412" s="235" t="s">
        <v>27</v>
      </c>
      <c r="D412" s="78" t="s">
        <v>28</v>
      </c>
      <c r="E412" s="239">
        <v>105.95768340657887</v>
      </c>
      <c r="F412" s="239">
        <v>106.0841502240866</v>
      </c>
      <c r="G412" s="239">
        <v>97.06555189131689</v>
      </c>
    </row>
    <row r="413" spans="1:7" ht="12.75">
      <c r="A413" s="51">
        <v>2004</v>
      </c>
      <c r="B413" s="232">
        <v>3</v>
      </c>
      <c r="C413" s="234" t="s">
        <v>27</v>
      </c>
      <c r="D413" s="51" t="s">
        <v>28</v>
      </c>
      <c r="E413" s="238">
        <v>123.33996022714487</v>
      </c>
      <c r="F413" s="238">
        <v>125.9292708098404</v>
      </c>
      <c r="G413" s="238">
        <v>96.19076705248578</v>
      </c>
    </row>
    <row r="414" spans="1:7" ht="12.75">
      <c r="A414" s="78">
        <v>2004</v>
      </c>
      <c r="B414" s="233">
        <v>4</v>
      </c>
      <c r="C414" s="235" t="s">
        <v>27</v>
      </c>
      <c r="D414" s="78" t="s">
        <v>28</v>
      </c>
      <c r="E414" s="239">
        <v>122.67299051595663</v>
      </c>
      <c r="F414" s="239">
        <v>133.01656532718948</v>
      </c>
      <c r="G414" s="239">
        <v>99.19647635351902</v>
      </c>
    </row>
    <row r="415" spans="1:7" ht="12.75">
      <c r="A415" s="51">
        <v>2005</v>
      </c>
      <c r="B415" s="232">
        <v>1</v>
      </c>
      <c r="C415" s="234" t="s">
        <v>27</v>
      </c>
      <c r="D415" s="51" t="s">
        <v>28</v>
      </c>
      <c r="E415" s="238">
        <v>113.76031902626991</v>
      </c>
      <c r="F415" s="238">
        <v>107.98010471824685</v>
      </c>
      <c r="G415" s="238">
        <v>97.29478317638126</v>
      </c>
    </row>
    <row r="416" spans="1:7" ht="12.75">
      <c r="A416" s="78">
        <v>2005</v>
      </c>
      <c r="B416" s="233">
        <v>2</v>
      </c>
      <c r="C416" s="235" t="s">
        <v>27</v>
      </c>
      <c r="D416" s="78" t="s">
        <v>28</v>
      </c>
      <c r="E416" s="239">
        <v>121.43904978804038</v>
      </c>
      <c r="F416" s="239">
        <v>120.52798012983602</v>
      </c>
      <c r="G416" s="239">
        <v>101.90301940116316</v>
      </c>
    </row>
    <row r="417" spans="1:7" ht="12.75">
      <c r="A417" s="51">
        <v>2005</v>
      </c>
      <c r="B417" s="232">
        <v>3</v>
      </c>
      <c r="C417" s="234" t="s">
        <v>27</v>
      </c>
      <c r="D417" s="51" t="s">
        <v>28</v>
      </c>
      <c r="E417" s="238">
        <v>119.60683753889195</v>
      </c>
      <c r="F417" s="238">
        <v>127.66990807660164</v>
      </c>
      <c r="G417" s="238">
        <v>101.0892035090767</v>
      </c>
    </row>
    <row r="418" spans="1:7" ht="12.75">
      <c r="A418" s="78">
        <v>2005</v>
      </c>
      <c r="B418" s="233">
        <v>4</v>
      </c>
      <c r="C418" s="235" t="s">
        <v>27</v>
      </c>
      <c r="D418" s="78" t="s">
        <v>28</v>
      </c>
      <c r="E418" s="239">
        <v>117.93564124795634</v>
      </c>
      <c r="F418" s="239">
        <v>124.79363940410784</v>
      </c>
      <c r="G418" s="239">
        <v>102.9078115529056</v>
      </c>
    </row>
    <row r="419" spans="1:7" ht="12.75">
      <c r="A419" s="51">
        <v>2006</v>
      </c>
      <c r="B419" s="232">
        <v>1</v>
      </c>
      <c r="C419" s="234" t="s">
        <v>27</v>
      </c>
      <c r="D419" s="51" t="s">
        <v>28</v>
      </c>
      <c r="E419" s="238">
        <v>116.09684806045611</v>
      </c>
      <c r="F419" s="238">
        <v>115.34306059173227</v>
      </c>
      <c r="G419" s="238">
        <v>106.88872513446697</v>
      </c>
    </row>
    <row r="420" spans="1:7" ht="12.75">
      <c r="A420" s="78">
        <v>2006</v>
      </c>
      <c r="B420" s="233">
        <v>2</v>
      </c>
      <c r="C420" s="235" t="s">
        <v>27</v>
      </c>
      <c r="D420" s="78" t="s">
        <v>28</v>
      </c>
      <c r="E420" s="239">
        <v>134.84365631621193</v>
      </c>
      <c r="F420" s="239">
        <v>132.11240265407798</v>
      </c>
      <c r="G420" s="239">
        <v>111.28088023916862</v>
      </c>
    </row>
    <row r="421" spans="1:7" ht="12.75">
      <c r="A421" s="51">
        <v>2006</v>
      </c>
      <c r="B421" s="232">
        <v>3</v>
      </c>
      <c r="C421" s="234" t="s">
        <v>27</v>
      </c>
      <c r="D421" s="51" t="s">
        <v>28</v>
      </c>
      <c r="E421" s="238">
        <v>135.8473013625102</v>
      </c>
      <c r="F421" s="238">
        <v>140.27809298923094</v>
      </c>
      <c r="G421" s="238">
        <v>114.491014832228</v>
      </c>
    </row>
    <row r="422" spans="1:7" ht="12.75">
      <c r="A422" s="78">
        <v>2006</v>
      </c>
      <c r="B422" s="233">
        <v>4</v>
      </c>
      <c r="C422" s="235" t="s">
        <v>27</v>
      </c>
      <c r="D422" s="78" t="s">
        <v>28</v>
      </c>
      <c r="E422" s="239">
        <v>131.4712777938616</v>
      </c>
      <c r="F422" s="239">
        <v>138.31306990281962</v>
      </c>
      <c r="G422" s="239">
        <v>119.16978376010663</v>
      </c>
    </row>
    <row r="423" spans="1:7" ht="12.75">
      <c r="A423" s="51">
        <v>2007</v>
      </c>
      <c r="B423" s="232">
        <v>1</v>
      </c>
      <c r="C423" s="234" t="s">
        <v>27</v>
      </c>
      <c r="D423" s="51" t="s">
        <v>28</v>
      </c>
      <c r="E423" s="238">
        <v>137.71275018180015</v>
      </c>
      <c r="F423" s="238">
        <v>134.80242047737732</v>
      </c>
      <c r="G423" s="238">
        <v>116.71100177545907</v>
      </c>
    </row>
    <row r="424" spans="1:7" ht="12.75">
      <c r="A424" s="78">
        <v>2007</v>
      </c>
      <c r="B424" s="233">
        <v>2</v>
      </c>
      <c r="C424" s="235" t="s">
        <v>27</v>
      </c>
      <c r="D424" s="78" t="s">
        <v>28</v>
      </c>
      <c r="E424" s="239">
        <v>133.7547027967246</v>
      </c>
      <c r="F424" s="239">
        <v>137.82263532863053</v>
      </c>
      <c r="G424" s="239">
        <v>123.0165058853526</v>
      </c>
    </row>
    <row r="425" spans="1:7" ht="12.75">
      <c r="A425" s="51">
        <v>2007</v>
      </c>
      <c r="B425" s="232">
        <v>3</v>
      </c>
      <c r="C425" s="234" t="s">
        <v>27</v>
      </c>
      <c r="D425" s="51" t="s">
        <v>28</v>
      </c>
      <c r="E425" s="238">
        <v>144.4226308357653</v>
      </c>
      <c r="F425" s="238">
        <v>150.62986824327155</v>
      </c>
      <c r="G425" s="238">
        <v>123.36378978788821</v>
      </c>
    </row>
    <row r="426" spans="1:7" ht="12.75">
      <c r="A426" s="78">
        <v>2007</v>
      </c>
      <c r="B426" s="233">
        <v>4</v>
      </c>
      <c r="C426" s="235" t="s">
        <v>27</v>
      </c>
      <c r="D426" s="78" t="s">
        <v>28</v>
      </c>
      <c r="E426" s="239">
        <v>155.34269608814913</v>
      </c>
      <c r="F426" s="239">
        <v>161.71841907880156</v>
      </c>
      <c r="G426" s="239">
        <v>122.89905100265337</v>
      </c>
    </row>
    <row r="427" spans="1:7" ht="12.75">
      <c r="A427" s="51">
        <v>2008</v>
      </c>
      <c r="B427" s="232">
        <v>1</v>
      </c>
      <c r="C427" s="234" t="s">
        <v>27</v>
      </c>
      <c r="D427" s="51" t="s">
        <v>28</v>
      </c>
      <c r="E427" s="238">
        <v>139.03480309573865</v>
      </c>
      <c r="F427" s="238">
        <v>137.17509992382182</v>
      </c>
      <c r="G427" s="238">
        <v>129.41914189569715</v>
      </c>
    </row>
    <row r="428" spans="1:7" ht="12.75">
      <c r="A428" s="78">
        <v>2008</v>
      </c>
      <c r="B428" s="233">
        <v>2</v>
      </c>
      <c r="C428" s="235" t="s">
        <v>27</v>
      </c>
      <c r="D428" s="78" t="s">
        <v>28</v>
      </c>
      <c r="E428" s="239">
        <v>124.61309110466134</v>
      </c>
      <c r="F428" s="239">
        <v>135.30057037020904</v>
      </c>
      <c r="G428" s="239">
        <v>120.0457640684817</v>
      </c>
    </row>
    <row r="429" spans="1:7" ht="12.75">
      <c r="A429" s="51">
        <v>2008</v>
      </c>
      <c r="B429" s="232">
        <v>3</v>
      </c>
      <c r="C429" s="234" t="s">
        <v>27</v>
      </c>
      <c r="D429" s="51" t="s">
        <v>28</v>
      </c>
      <c r="E429" s="238">
        <v>151.46497379196418</v>
      </c>
      <c r="F429" s="238">
        <v>151.28899337324728</v>
      </c>
      <c r="G429" s="238">
        <v>117.8774811830292</v>
      </c>
    </row>
    <row r="430" spans="1:7" ht="12.75">
      <c r="A430" s="78">
        <v>2008</v>
      </c>
      <c r="B430" s="233">
        <v>4</v>
      </c>
      <c r="C430" s="235" t="s">
        <v>27</v>
      </c>
      <c r="D430" s="78" t="s">
        <v>28</v>
      </c>
      <c r="E430" s="239">
        <v>125.28931255485377</v>
      </c>
      <c r="F430" s="239">
        <v>134.83117081409551</v>
      </c>
      <c r="G430" s="239">
        <v>111.09827226632073</v>
      </c>
    </row>
    <row r="431" spans="1:7" ht="12.75">
      <c r="A431" s="51">
        <v>2001</v>
      </c>
      <c r="B431" s="232">
        <v>1</v>
      </c>
      <c r="C431" s="234" t="s">
        <v>29</v>
      </c>
      <c r="D431" s="51" t="s">
        <v>30</v>
      </c>
      <c r="E431" s="238">
        <v>86.33227157363773</v>
      </c>
      <c r="F431" s="238">
        <v>86.64451401838186</v>
      </c>
      <c r="G431" s="238">
        <v>96.49639934221148</v>
      </c>
    </row>
    <row r="432" spans="1:7" ht="12.75">
      <c r="A432" s="78">
        <v>2001</v>
      </c>
      <c r="B432" s="233">
        <v>2</v>
      </c>
      <c r="C432" s="235" t="s">
        <v>29</v>
      </c>
      <c r="D432" s="78" t="s">
        <v>30</v>
      </c>
      <c r="E432" s="239">
        <v>104.55705730541689</v>
      </c>
      <c r="F432" s="239">
        <v>100.55577714797411</v>
      </c>
      <c r="G432" s="239">
        <v>101.61823354080911</v>
      </c>
    </row>
    <row r="433" spans="1:7" ht="12.75">
      <c r="A433" s="51">
        <v>2001</v>
      </c>
      <c r="B433" s="232">
        <v>3</v>
      </c>
      <c r="C433" s="234" t="s">
        <v>29</v>
      </c>
      <c r="D433" s="51" t="s">
        <v>30</v>
      </c>
      <c r="E433" s="238">
        <v>102.8807879948668</v>
      </c>
      <c r="F433" s="238">
        <v>100.1579127577276</v>
      </c>
      <c r="G433" s="238">
        <v>101.06203147692159</v>
      </c>
    </row>
    <row r="434" spans="1:7" ht="12.75">
      <c r="A434" s="78">
        <v>2001</v>
      </c>
      <c r="B434" s="233">
        <v>4</v>
      </c>
      <c r="C434" s="235" t="s">
        <v>29</v>
      </c>
      <c r="D434" s="78" t="s">
        <v>30</v>
      </c>
      <c r="E434" s="239">
        <v>106.22988312607859</v>
      </c>
      <c r="F434" s="239">
        <v>112.64179607591643</v>
      </c>
      <c r="G434" s="239">
        <v>100.82333564005779</v>
      </c>
    </row>
    <row r="435" spans="1:7" ht="12.75">
      <c r="A435" s="51">
        <v>2002</v>
      </c>
      <c r="B435" s="232">
        <v>1</v>
      </c>
      <c r="C435" s="234" t="s">
        <v>29</v>
      </c>
      <c r="D435" s="51" t="s">
        <v>30</v>
      </c>
      <c r="E435" s="238">
        <v>80.74403048523159</v>
      </c>
      <c r="F435" s="238">
        <v>72.7112897070869</v>
      </c>
      <c r="G435" s="238">
        <v>81.8605399029364</v>
      </c>
    </row>
    <row r="436" spans="1:7" ht="12.75">
      <c r="A436" s="78">
        <v>2002</v>
      </c>
      <c r="B436" s="233">
        <v>2</v>
      </c>
      <c r="C436" s="235" t="s">
        <v>29</v>
      </c>
      <c r="D436" s="78" t="s">
        <v>30</v>
      </c>
      <c r="E436" s="239">
        <v>89.44335090180004</v>
      </c>
      <c r="F436" s="239">
        <v>84.22015025537523</v>
      </c>
      <c r="G436" s="239">
        <v>85.29697702625363</v>
      </c>
    </row>
    <row r="437" spans="1:7" ht="12.75">
      <c r="A437" s="51">
        <v>2002</v>
      </c>
      <c r="B437" s="232">
        <v>3</v>
      </c>
      <c r="C437" s="234" t="s">
        <v>29</v>
      </c>
      <c r="D437" s="51" t="s">
        <v>30</v>
      </c>
      <c r="E437" s="238">
        <v>92.86004880769285</v>
      </c>
      <c r="F437" s="238">
        <v>87.1146592685757</v>
      </c>
      <c r="G437" s="238">
        <v>84.06541909430814</v>
      </c>
    </row>
    <row r="438" spans="1:7" ht="12.75">
      <c r="A438" s="78">
        <v>2002</v>
      </c>
      <c r="B438" s="233">
        <v>4</v>
      </c>
      <c r="C438" s="235" t="s">
        <v>29</v>
      </c>
      <c r="D438" s="78" t="s">
        <v>30</v>
      </c>
      <c r="E438" s="239">
        <v>95.61455403789103</v>
      </c>
      <c r="F438" s="239">
        <v>94.56555806453542</v>
      </c>
      <c r="G438" s="239">
        <v>83.86836076653132</v>
      </c>
    </row>
    <row r="439" spans="1:7" ht="12.75">
      <c r="A439" s="51">
        <v>2003</v>
      </c>
      <c r="B439" s="232">
        <v>1</v>
      </c>
      <c r="C439" s="234" t="s">
        <v>29</v>
      </c>
      <c r="D439" s="51" t="s">
        <v>30</v>
      </c>
      <c r="E439" s="238">
        <v>72.06847464627084</v>
      </c>
      <c r="F439" s="238">
        <v>67.33207078331625</v>
      </c>
      <c r="G439" s="238">
        <v>81.45914396257736</v>
      </c>
    </row>
    <row r="440" spans="1:7" ht="12.75">
      <c r="A440" s="78">
        <v>2003</v>
      </c>
      <c r="B440" s="233">
        <v>2</v>
      </c>
      <c r="C440" s="235" t="s">
        <v>29</v>
      </c>
      <c r="D440" s="78" t="s">
        <v>30</v>
      </c>
      <c r="E440" s="239">
        <v>83.18753460279497</v>
      </c>
      <c r="F440" s="239">
        <v>76.98436276347395</v>
      </c>
      <c r="G440" s="239">
        <v>81.77943249401561</v>
      </c>
    </row>
    <row r="441" spans="1:7" ht="12.75">
      <c r="A441" s="51">
        <v>2003</v>
      </c>
      <c r="B441" s="232">
        <v>3</v>
      </c>
      <c r="C441" s="234" t="s">
        <v>29</v>
      </c>
      <c r="D441" s="51" t="s">
        <v>30</v>
      </c>
      <c r="E441" s="238">
        <v>103.35328038314859</v>
      </c>
      <c r="F441" s="238">
        <v>92.32079307542914</v>
      </c>
      <c r="G441" s="238">
        <v>80.63451422744303</v>
      </c>
    </row>
    <row r="442" spans="1:7" ht="12.75">
      <c r="A442" s="78">
        <v>2003</v>
      </c>
      <c r="B442" s="233">
        <v>4</v>
      </c>
      <c r="C442" s="235" t="s">
        <v>29</v>
      </c>
      <c r="D442" s="78" t="s">
        <v>30</v>
      </c>
      <c r="E442" s="239">
        <v>107.55417345587331</v>
      </c>
      <c r="F442" s="239">
        <v>101.42213690203533</v>
      </c>
      <c r="G442" s="239">
        <v>81.56671561581292</v>
      </c>
    </row>
    <row r="443" spans="1:7" ht="12.75">
      <c r="A443" s="51">
        <v>2004</v>
      </c>
      <c r="B443" s="232">
        <v>1</v>
      </c>
      <c r="C443" s="234" t="s">
        <v>29</v>
      </c>
      <c r="D443" s="51" t="s">
        <v>30</v>
      </c>
      <c r="E443" s="238">
        <v>84.11563589037361</v>
      </c>
      <c r="F443" s="238">
        <v>81.70379007434528</v>
      </c>
      <c r="G443" s="238">
        <v>79.65659893049512</v>
      </c>
    </row>
    <row r="444" spans="1:7" ht="12.75">
      <c r="A444" s="78">
        <v>2004</v>
      </c>
      <c r="B444" s="233">
        <v>2</v>
      </c>
      <c r="C444" s="235" t="s">
        <v>29</v>
      </c>
      <c r="D444" s="78" t="s">
        <v>30</v>
      </c>
      <c r="E444" s="239">
        <v>103.05813436741418</v>
      </c>
      <c r="F444" s="239">
        <v>102.60801616754466</v>
      </c>
      <c r="G444" s="239">
        <v>79.55430071469635</v>
      </c>
    </row>
    <row r="445" spans="1:7" ht="12.75">
      <c r="A445" s="51">
        <v>2004</v>
      </c>
      <c r="B445" s="232">
        <v>3</v>
      </c>
      <c r="C445" s="234" t="s">
        <v>29</v>
      </c>
      <c r="D445" s="51" t="s">
        <v>30</v>
      </c>
      <c r="E445" s="238">
        <v>118.65030952791233</v>
      </c>
      <c r="F445" s="238">
        <v>111.96342605139954</v>
      </c>
      <c r="G445" s="238">
        <v>79.1016586093072</v>
      </c>
    </row>
    <row r="446" spans="1:7" ht="12.75">
      <c r="A446" s="78">
        <v>2004</v>
      </c>
      <c r="B446" s="233">
        <v>4</v>
      </c>
      <c r="C446" s="235" t="s">
        <v>29</v>
      </c>
      <c r="D446" s="78" t="s">
        <v>30</v>
      </c>
      <c r="E446" s="239">
        <v>118.52592183425092</v>
      </c>
      <c r="F446" s="239">
        <v>116.11478394257671</v>
      </c>
      <c r="G446" s="239">
        <v>81.58315062328472</v>
      </c>
    </row>
    <row r="447" spans="1:7" ht="12.75">
      <c r="A447" s="51">
        <v>2005</v>
      </c>
      <c r="B447" s="232">
        <v>1</v>
      </c>
      <c r="C447" s="234" t="s">
        <v>29</v>
      </c>
      <c r="D447" s="51" t="s">
        <v>30</v>
      </c>
      <c r="E447" s="238">
        <v>86.66652643587408</v>
      </c>
      <c r="F447" s="238">
        <v>85.14884105511366</v>
      </c>
      <c r="G447" s="238">
        <v>81.6090972295689</v>
      </c>
    </row>
    <row r="448" spans="1:7" ht="12.75">
      <c r="A448" s="78">
        <v>2005</v>
      </c>
      <c r="B448" s="233">
        <v>2</v>
      </c>
      <c r="C448" s="235" t="s">
        <v>29</v>
      </c>
      <c r="D448" s="78" t="s">
        <v>30</v>
      </c>
      <c r="E448" s="239">
        <v>106.26593473280745</v>
      </c>
      <c r="F448" s="239">
        <v>100.20898125041028</v>
      </c>
      <c r="G448" s="239">
        <v>82.19519288972401</v>
      </c>
    </row>
    <row r="449" spans="1:7" ht="12.75">
      <c r="A449" s="51">
        <v>2005</v>
      </c>
      <c r="B449" s="232">
        <v>3</v>
      </c>
      <c r="C449" s="234" t="s">
        <v>29</v>
      </c>
      <c r="D449" s="51" t="s">
        <v>30</v>
      </c>
      <c r="E449" s="238">
        <v>126.31601776666848</v>
      </c>
      <c r="F449" s="238">
        <v>113.5994648401579</v>
      </c>
      <c r="G449" s="238">
        <v>83.50685530690596</v>
      </c>
    </row>
    <row r="450" spans="1:7" ht="12.75">
      <c r="A450" s="78">
        <v>2005</v>
      </c>
      <c r="B450" s="233">
        <v>4</v>
      </c>
      <c r="C450" s="235" t="s">
        <v>29</v>
      </c>
      <c r="D450" s="78" t="s">
        <v>30</v>
      </c>
      <c r="E450" s="239">
        <v>118.28465700710076</v>
      </c>
      <c r="F450" s="239">
        <v>121.96493548623879</v>
      </c>
      <c r="G450" s="239">
        <v>83.9421888906467</v>
      </c>
    </row>
    <row r="451" spans="1:7" ht="12.75">
      <c r="A451" s="51">
        <v>2006</v>
      </c>
      <c r="B451" s="232">
        <v>1</v>
      </c>
      <c r="C451" s="234" t="s">
        <v>29</v>
      </c>
      <c r="D451" s="51" t="s">
        <v>30</v>
      </c>
      <c r="E451" s="238">
        <v>99.97481112184298</v>
      </c>
      <c r="F451" s="238">
        <v>95.82751982808956</v>
      </c>
      <c r="G451" s="238">
        <v>82.42547710859044</v>
      </c>
    </row>
    <row r="452" spans="1:7" ht="12.75">
      <c r="A452" s="78">
        <v>2006</v>
      </c>
      <c r="B452" s="233">
        <v>2</v>
      </c>
      <c r="C452" s="235" t="s">
        <v>29</v>
      </c>
      <c r="D452" s="78" t="s">
        <v>30</v>
      </c>
      <c r="E452" s="239">
        <v>109.3875755883564</v>
      </c>
      <c r="F452" s="239">
        <v>113.29589604007657</v>
      </c>
      <c r="G452" s="239">
        <v>84.27910654381822</v>
      </c>
    </row>
    <row r="453" spans="1:7" ht="12.75">
      <c r="A453" s="51">
        <v>2006</v>
      </c>
      <c r="B453" s="232">
        <v>3</v>
      </c>
      <c r="C453" s="234" t="s">
        <v>29</v>
      </c>
      <c r="D453" s="51" t="s">
        <v>30</v>
      </c>
      <c r="E453" s="238">
        <v>126.70981251691846</v>
      </c>
      <c r="F453" s="238">
        <v>127.99199258630088</v>
      </c>
      <c r="G453" s="238">
        <v>85.34010274467859</v>
      </c>
    </row>
    <row r="454" spans="1:7" ht="12.75">
      <c r="A454" s="78">
        <v>2006</v>
      </c>
      <c r="B454" s="233">
        <v>4</v>
      </c>
      <c r="C454" s="235" t="s">
        <v>29</v>
      </c>
      <c r="D454" s="78" t="s">
        <v>30</v>
      </c>
      <c r="E454" s="239">
        <v>140.80936546996503</v>
      </c>
      <c r="F454" s="239">
        <v>145.18388703731927</v>
      </c>
      <c r="G454" s="239">
        <v>88.50969746321778</v>
      </c>
    </row>
    <row r="455" spans="1:7" ht="12.75">
      <c r="A455" s="51">
        <v>2007</v>
      </c>
      <c r="B455" s="232">
        <v>1</v>
      </c>
      <c r="C455" s="234" t="s">
        <v>29</v>
      </c>
      <c r="D455" s="51" t="s">
        <v>30</v>
      </c>
      <c r="E455" s="238">
        <v>118.36393720479457</v>
      </c>
      <c r="F455" s="238">
        <v>112.04969436952405</v>
      </c>
      <c r="G455" s="238">
        <v>86.72213158164624</v>
      </c>
    </row>
    <row r="456" spans="1:7" ht="12.75">
      <c r="A456" s="78">
        <v>2007</v>
      </c>
      <c r="B456" s="233">
        <v>2</v>
      </c>
      <c r="C456" s="235" t="s">
        <v>29</v>
      </c>
      <c r="D456" s="78" t="s">
        <v>30</v>
      </c>
      <c r="E456" s="239">
        <v>136.2091899247082</v>
      </c>
      <c r="F456" s="239">
        <v>135.90913184935263</v>
      </c>
      <c r="G456" s="239">
        <v>89.52394447943894</v>
      </c>
    </row>
    <row r="457" spans="1:7" ht="12.75">
      <c r="A457" s="51">
        <v>2007</v>
      </c>
      <c r="B457" s="232">
        <v>3</v>
      </c>
      <c r="C457" s="234" t="s">
        <v>29</v>
      </c>
      <c r="D457" s="51" t="s">
        <v>30</v>
      </c>
      <c r="E457" s="238">
        <v>145.98528954458772</v>
      </c>
      <c r="F457" s="238">
        <v>146.45012597744545</v>
      </c>
      <c r="G457" s="238">
        <v>91.38187678079613</v>
      </c>
    </row>
    <row r="458" spans="1:7" ht="12.75">
      <c r="A458" s="78">
        <v>2007</v>
      </c>
      <c r="B458" s="233">
        <v>4</v>
      </c>
      <c r="C458" s="235" t="s">
        <v>29</v>
      </c>
      <c r="D458" s="78" t="s">
        <v>30</v>
      </c>
      <c r="E458" s="239">
        <v>144.80110170338918</v>
      </c>
      <c r="F458" s="239">
        <v>158.09238508200494</v>
      </c>
      <c r="G458" s="239">
        <v>93.62687291953996</v>
      </c>
    </row>
    <row r="459" spans="1:7" ht="12.75">
      <c r="A459" s="51">
        <v>2008</v>
      </c>
      <c r="B459" s="232">
        <v>1</v>
      </c>
      <c r="C459" s="234" t="s">
        <v>29</v>
      </c>
      <c r="D459" s="51" t="s">
        <v>30</v>
      </c>
      <c r="E459" s="238">
        <v>131.2720891013734</v>
      </c>
      <c r="F459" s="238">
        <v>115.80109096990394</v>
      </c>
      <c r="G459" s="238">
        <v>92.92023230300718</v>
      </c>
    </row>
    <row r="460" spans="1:7" ht="12.75">
      <c r="A460" s="78">
        <v>2008</v>
      </c>
      <c r="B460" s="233">
        <v>2</v>
      </c>
      <c r="C460" s="235" t="s">
        <v>29</v>
      </c>
      <c r="D460" s="78" t="s">
        <v>30</v>
      </c>
      <c r="E460" s="239">
        <v>142.23008822109645</v>
      </c>
      <c r="F460" s="239">
        <v>136.782007673321</v>
      </c>
      <c r="G460" s="239">
        <v>92.14312820955799</v>
      </c>
    </row>
    <row r="461" spans="1:7" ht="12.75">
      <c r="A461" s="51">
        <v>2008</v>
      </c>
      <c r="B461" s="232">
        <v>3</v>
      </c>
      <c r="C461" s="234" t="s">
        <v>29</v>
      </c>
      <c r="D461" s="51" t="s">
        <v>30</v>
      </c>
      <c r="E461" s="238">
        <v>138.68938648940866</v>
      </c>
      <c r="F461" s="238">
        <v>138.62505460341703</v>
      </c>
      <c r="G461" s="238">
        <v>89.44435763223306</v>
      </c>
    </row>
    <row r="462" spans="1:7" ht="12.75">
      <c r="A462" s="78">
        <v>2008</v>
      </c>
      <c r="B462" s="233">
        <v>4</v>
      </c>
      <c r="C462" s="235" t="s">
        <v>29</v>
      </c>
      <c r="D462" s="78" t="s">
        <v>30</v>
      </c>
      <c r="E462" s="239">
        <v>134.72600867833174</v>
      </c>
      <c r="F462" s="239">
        <v>149.81687801843074</v>
      </c>
      <c r="G462" s="239">
        <v>87.42815750301766</v>
      </c>
    </row>
    <row r="463" spans="1:7" ht="12.75">
      <c r="A463" s="51">
        <v>2001</v>
      </c>
      <c r="B463" s="232">
        <v>1</v>
      </c>
      <c r="C463" s="234" t="s">
        <v>31</v>
      </c>
      <c r="D463" s="51" t="s">
        <v>32</v>
      </c>
      <c r="E463" s="238">
        <v>85.27700933559512</v>
      </c>
      <c r="F463" s="238">
        <v>78.49314508480383</v>
      </c>
      <c r="G463" s="238">
        <v>102.6986888832732</v>
      </c>
    </row>
    <row r="464" spans="1:7" ht="12.75">
      <c r="A464" s="78">
        <v>2001</v>
      </c>
      <c r="B464" s="233">
        <v>2</v>
      </c>
      <c r="C464" s="235" t="s">
        <v>31</v>
      </c>
      <c r="D464" s="78" t="s">
        <v>32</v>
      </c>
      <c r="E464" s="239">
        <v>93.16484162449878</v>
      </c>
      <c r="F464" s="239">
        <v>90.08471894588342</v>
      </c>
      <c r="G464" s="239">
        <v>103.02969171203469</v>
      </c>
    </row>
    <row r="465" spans="1:7" ht="12.75">
      <c r="A465" s="51">
        <v>2001</v>
      </c>
      <c r="B465" s="232">
        <v>3</v>
      </c>
      <c r="C465" s="234" t="s">
        <v>31</v>
      </c>
      <c r="D465" s="51" t="s">
        <v>32</v>
      </c>
      <c r="E465" s="238">
        <v>91.21361479905667</v>
      </c>
      <c r="F465" s="238">
        <v>87.86294060541518</v>
      </c>
      <c r="G465" s="238">
        <v>99.16768204842606</v>
      </c>
    </row>
    <row r="466" spans="1:7" ht="12.75">
      <c r="A466" s="78">
        <v>2001</v>
      </c>
      <c r="B466" s="233">
        <v>4</v>
      </c>
      <c r="C466" s="235" t="s">
        <v>31</v>
      </c>
      <c r="D466" s="78" t="s">
        <v>32</v>
      </c>
      <c r="E466" s="239">
        <v>130.34453424084938</v>
      </c>
      <c r="F466" s="239">
        <v>143.55919536389757</v>
      </c>
      <c r="G466" s="239">
        <v>95.10393735626602</v>
      </c>
    </row>
    <row r="467" spans="1:7" ht="12.75">
      <c r="A467" s="51">
        <v>2002</v>
      </c>
      <c r="B467" s="232">
        <v>1</v>
      </c>
      <c r="C467" s="234" t="s">
        <v>31</v>
      </c>
      <c r="D467" s="51" t="s">
        <v>32</v>
      </c>
      <c r="E467" s="238">
        <v>74.30780608392811</v>
      </c>
      <c r="F467" s="238">
        <v>73.52259522959494</v>
      </c>
      <c r="G467" s="238">
        <v>86.23096485386576</v>
      </c>
    </row>
    <row r="468" spans="1:7" ht="12.75">
      <c r="A468" s="78">
        <v>2002</v>
      </c>
      <c r="B468" s="233">
        <v>2</v>
      </c>
      <c r="C468" s="235" t="s">
        <v>31</v>
      </c>
      <c r="D468" s="78" t="s">
        <v>32</v>
      </c>
      <c r="E468" s="239">
        <v>92.22427919895433</v>
      </c>
      <c r="F468" s="239">
        <v>90.92622302763303</v>
      </c>
      <c r="G468" s="239">
        <v>87.13861222033906</v>
      </c>
    </row>
    <row r="469" spans="1:7" ht="12.75">
      <c r="A469" s="51">
        <v>2002</v>
      </c>
      <c r="B469" s="232">
        <v>3</v>
      </c>
      <c r="C469" s="234" t="s">
        <v>31</v>
      </c>
      <c r="D469" s="51" t="s">
        <v>32</v>
      </c>
      <c r="E469" s="238">
        <v>92.33936136412032</v>
      </c>
      <c r="F469" s="238">
        <v>83.3645223989098</v>
      </c>
      <c r="G469" s="238">
        <v>88.10911992069511</v>
      </c>
    </row>
    <row r="470" spans="1:7" ht="12.75">
      <c r="A470" s="78">
        <v>2002</v>
      </c>
      <c r="B470" s="233">
        <v>4</v>
      </c>
      <c r="C470" s="235" t="s">
        <v>31</v>
      </c>
      <c r="D470" s="78" t="s">
        <v>32</v>
      </c>
      <c r="E470" s="239">
        <v>106.53602191726033</v>
      </c>
      <c r="F470" s="239">
        <v>121.96628889443703</v>
      </c>
      <c r="G470" s="239">
        <v>91.4676346659182</v>
      </c>
    </row>
    <row r="471" spans="1:7" ht="12.75">
      <c r="A471" s="51">
        <v>2003</v>
      </c>
      <c r="B471" s="232">
        <v>1</v>
      </c>
      <c r="C471" s="234" t="s">
        <v>31</v>
      </c>
      <c r="D471" s="51" t="s">
        <v>32</v>
      </c>
      <c r="E471" s="238">
        <v>77.78349538957862</v>
      </c>
      <c r="F471" s="238">
        <v>77.35455316169744</v>
      </c>
      <c r="G471" s="238">
        <v>93.632053912251</v>
      </c>
    </row>
    <row r="472" spans="1:7" ht="12.75">
      <c r="A472" s="78">
        <v>2003</v>
      </c>
      <c r="B472" s="233">
        <v>2</v>
      </c>
      <c r="C472" s="235" t="s">
        <v>31</v>
      </c>
      <c r="D472" s="78" t="s">
        <v>32</v>
      </c>
      <c r="E472" s="239">
        <v>91.30570626475254</v>
      </c>
      <c r="F472" s="239">
        <v>89.8155202242942</v>
      </c>
      <c r="G472" s="239">
        <v>92.29305786718986</v>
      </c>
    </row>
    <row r="473" spans="1:7" ht="12.75">
      <c r="A473" s="51">
        <v>2003</v>
      </c>
      <c r="B473" s="232">
        <v>3</v>
      </c>
      <c r="C473" s="234" t="s">
        <v>31</v>
      </c>
      <c r="D473" s="51" t="s">
        <v>32</v>
      </c>
      <c r="E473" s="238">
        <v>93.08825133011501</v>
      </c>
      <c r="F473" s="238">
        <v>90.27448572500278</v>
      </c>
      <c r="G473" s="238">
        <v>89.45423658088059</v>
      </c>
    </row>
    <row r="474" spans="1:7" ht="12.75">
      <c r="A474" s="78">
        <v>2003</v>
      </c>
      <c r="B474" s="233">
        <v>4</v>
      </c>
      <c r="C474" s="235" t="s">
        <v>31</v>
      </c>
      <c r="D474" s="78" t="s">
        <v>32</v>
      </c>
      <c r="E474" s="239">
        <v>124.07474245968547</v>
      </c>
      <c r="F474" s="239">
        <v>134.80798180010768</v>
      </c>
      <c r="G474" s="239">
        <v>94.07165538746139</v>
      </c>
    </row>
    <row r="475" spans="1:7" ht="12.75">
      <c r="A475" s="51">
        <v>2004</v>
      </c>
      <c r="B475" s="232">
        <v>1</v>
      </c>
      <c r="C475" s="234" t="s">
        <v>31</v>
      </c>
      <c r="D475" s="51" t="s">
        <v>32</v>
      </c>
      <c r="E475" s="238">
        <v>78.2885017728038</v>
      </c>
      <c r="F475" s="238">
        <v>79.09597312103604</v>
      </c>
      <c r="G475" s="238">
        <v>88.19866178854198</v>
      </c>
    </row>
    <row r="476" spans="1:7" ht="12.75">
      <c r="A476" s="78">
        <v>2004</v>
      </c>
      <c r="B476" s="233">
        <v>2</v>
      </c>
      <c r="C476" s="235" t="s">
        <v>31</v>
      </c>
      <c r="D476" s="78" t="s">
        <v>32</v>
      </c>
      <c r="E476" s="239">
        <v>95.15531336638234</v>
      </c>
      <c r="F476" s="239">
        <v>91.605840834053</v>
      </c>
      <c r="G476" s="239">
        <v>90.6443157744912</v>
      </c>
    </row>
    <row r="477" spans="1:7" ht="12.75">
      <c r="A477" s="51">
        <v>2004</v>
      </c>
      <c r="B477" s="232">
        <v>3</v>
      </c>
      <c r="C477" s="234" t="s">
        <v>31</v>
      </c>
      <c r="D477" s="51" t="s">
        <v>32</v>
      </c>
      <c r="E477" s="238">
        <v>102.46127931670098</v>
      </c>
      <c r="F477" s="238">
        <v>97.23733717123218</v>
      </c>
      <c r="G477" s="238">
        <v>89.45868768395596</v>
      </c>
    </row>
    <row r="478" spans="1:7" ht="12.75">
      <c r="A478" s="78">
        <v>2004</v>
      </c>
      <c r="B478" s="233">
        <v>4</v>
      </c>
      <c r="C478" s="235" t="s">
        <v>31</v>
      </c>
      <c r="D478" s="78" t="s">
        <v>32</v>
      </c>
      <c r="E478" s="239">
        <v>140.21381255533294</v>
      </c>
      <c r="F478" s="239">
        <v>148.0481020875455</v>
      </c>
      <c r="G478" s="239">
        <v>90.51045797746545</v>
      </c>
    </row>
    <row r="479" spans="1:7" ht="12.75">
      <c r="A479" s="51">
        <v>2005</v>
      </c>
      <c r="B479" s="232">
        <v>1</v>
      </c>
      <c r="C479" s="234" t="s">
        <v>31</v>
      </c>
      <c r="D479" s="51" t="s">
        <v>32</v>
      </c>
      <c r="E479" s="238">
        <v>78.05686125193868</v>
      </c>
      <c r="F479" s="238">
        <v>76.0263678474835</v>
      </c>
      <c r="G479" s="238">
        <v>80.16288919010249</v>
      </c>
    </row>
    <row r="480" spans="1:7" ht="12.75">
      <c r="A480" s="78">
        <v>2005</v>
      </c>
      <c r="B480" s="233">
        <v>2</v>
      </c>
      <c r="C480" s="235" t="s">
        <v>31</v>
      </c>
      <c r="D480" s="78" t="s">
        <v>32</v>
      </c>
      <c r="E480" s="239">
        <v>92.40141084190718</v>
      </c>
      <c r="F480" s="239">
        <v>92.43375512036457</v>
      </c>
      <c r="G480" s="239">
        <v>80.39833916439682</v>
      </c>
    </row>
    <row r="481" spans="1:7" ht="12.75">
      <c r="A481" s="51">
        <v>2005</v>
      </c>
      <c r="B481" s="232">
        <v>3</v>
      </c>
      <c r="C481" s="234" t="s">
        <v>31</v>
      </c>
      <c r="D481" s="51" t="s">
        <v>32</v>
      </c>
      <c r="E481" s="238">
        <v>103.63379170747794</v>
      </c>
      <c r="F481" s="238">
        <v>98.21643104646334</v>
      </c>
      <c r="G481" s="238">
        <v>78.18359625395777</v>
      </c>
    </row>
    <row r="482" spans="1:7" ht="12.75">
      <c r="A482" s="78">
        <v>2005</v>
      </c>
      <c r="B482" s="233">
        <v>4</v>
      </c>
      <c r="C482" s="235" t="s">
        <v>31</v>
      </c>
      <c r="D482" s="78" t="s">
        <v>32</v>
      </c>
      <c r="E482" s="239">
        <v>138.87284356508468</v>
      </c>
      <c r="F482" s="239">
        <v>146.73805968199622</v>
      </c>
      <c r="G482" s="239">
        <v>79.20169062203938</v>
      </c>
    </row>
    <row r="483" spans="1:7" ht="12.75">
      <c r="A483" s="51">
        <v>2006</v>
      </c>
      <c r="B483" s="232">
        <v>1</v>
      </c>
      <c r="C483" s="234" t="s">
        <v>31</v>
      </c>
      <c r="D483" s="51" t="s">
        <v>32</v>
      </c>
      <c r="E483" s="238">
        <v>79.00503276892188</v>
      </c>
      <c r="F483" s="238">
        <v>77.64633153327827</v>
      </c>
      <c r="G483" s="238">
        <v>71.6041900209349</v>
      </c>
    </row>
    <row r="484" spans="1:7" ht="12.75">
      <c r="A484" s="78">
        <v>2006</v>
      </c>
      <c r="B484" s="233">
        <v>2</v>
      </c>
      <c r="C484" s="235" t="s">
        <v>31</v>
      </c>
      <c r="D484" s="78" t="s">
        <v>32</v>
      </c>
      <c r="E484" s="239">
        <v>98.80820030857734</v>
      </c>
      <c r="F484" s="239">
        <v>99.50265058979622</v>
      </c>
      <c r="G484" s="239">
        <v>75.35647548781787</v>
      </c>
    </row>
    <row r="485" spans="1:7" ht="12.75">
      <c r="A485" s="51">
        <v>2006</v>
      </c>
      <c r="B485" s="232">
        <v>3</v>
      </c>
      <c r="C485" s="234" t="s">
        <v>31</v>
      </c>
      <c r="D485" s="51" t="s">
        <v>32</v>
      </c>
      <c r="E485" s="238">
        <v>107.47767348128237</v>
      </c>
      <c r="F485" s="238">
        <v>106.60910070131608</v>
      </c>
      <c r="G485" s="238">
        <v>76.29121549514548</v>
      </c>
    </row>
    <row r="486" spans="1:7" ht="12.75">
      <c r="A486" s="78">
        <v>2006</v>
      </c>
      <c r="B486" s="233">
        <v>4</v>
      </c>
      <c r="C486" s="235" t="s">
        <v>31</v>
      </c>
      <c r="D486" s="78" t="s">
        <v>32</v>
      </c>
      <c r="E486" s="239">
        <v>153.69047311031733</v>
      </c>
      <c r="F486" s="239">
        <v>158.2859581554332</v>
      </c>
      <c r="G486" s="239">
        <v>77.84496681172398</v>
      </c>
    </row>
    <row r="487" spans="1:7" ht="12.75">
      <c r="A487" s="51">
        <v>2007</v>
      </c>
      <c r="B487" s="232">
        <v>1</v>
      </c>
      <c r="C487" s="234" t="s">
        <v>31</v>
      </c>
      <c r="D487" s="51" t="s">
        <v>32</v>
      </c>
      <c r="E487" s="238">
        <v>93.07963538077252</v>
      </c>
      <c r="F487" s="238">
        <v>91.90761482649361</v>
      </c>
      <c r="G487" s="238">
        <v>69.29329548000447</v>
      </c>
    </row>
    <row r="488" spans="1:7" ht="12.75">
      <c r="A488" s="78">
        <v>2007</v>
      </c>
      <c r="B488" s="233">
        <v>2</v>
      </c>
      <c r="C488" s="235" t="s">
        <v>31</v>
      </c>
      <c r="D488" s="78" t="s">
        <v>32</v>
      </c>
      <c r="E488" s="239">
        <v>116.49187732371347</v>
      </c>
      <c r="F488" s="239">
        <v>113.65314494995249</v>
      </c>
      <c r="G488" s="239">
        <v>71.72165649849518</v>
      </c>
    </row>
    <row r="489" spans="1:7" ht="12.75">
      <c r="A489" s="51">
        <v>2007</v>
      </c>
      <c r="B489" s="232">
        <v>3</v>
      </c>
      <c r="C489" s="234" t="s">
        <v>31</v>
      </c>
      <c r="D489" s="51" t="s">
        <v>32</v>
      </c>
      <c r="E489" s="238">
        <v>114.8426278785588</v>
      </c>
      <c r="F489" s="238">
        <v>110.18408652662406</v>
      </c>
      <c r="G489" s="238">
        <v>72.50052707038883</v>
      </c>
    </row>
    <row r="490" spans="1:7" ht="12.75">
      <c r="A490" s="78">
        <v>2007</v>
      </c>
      <c r="B490" s="233">
        <v>4</v>
      </c>
      <c r="C490" s="235" t="s">
        <v>31</v>
      </c>
      <c r="D490" s="78" t="s">
        <v>32</v>
      </c>
      <c r="E490" s="239">
        <v>171.03866993204815</v>
      </c>
      <c r="F490" s="239">
        <v>179.75632036838218</v>
      </c>
      <c r="G490" s="239">
        <v>73.4205898649456</v>
      </c>
    </row>
    <row r="491" spans="1:7" ht="12.75">
      <c r="A491" s="51">
        <v>2008</v>
      </c>
      <c r="B491" s="232">
        <v>1</v>
      </c>
      <c r="C491" s="234" t="s">
        <v>31</v>
      </c>
      <c r="D491" s="51" t="s">
        <v>32</v>
      </c>
      <c r="E491" s="238">
        <v>94.54995426431206</v>
      </c>
      <c r="F491" s="238">
        <v>96.35375379749145</v>
      </c>
      <c r="G491" s="238">
        <v>65.38412604949752</v>
      </c>
    </row>
    <row r="492" spans="1:7" ht="12.75">
      <c r="A492" s="78">
        <v>2008</v>
      </c>
      <c r="B492" s="233">
        <v>2</v>
      </c>
      <c r="C492" s="235" t="s">
        <v>31</v>
      </c>
      <c r="D492" s="78" t="s">
        <v>32</v>
      </c>
      <c r="E492" s="239">
        <v>115.53650612365335</v>
      </c>
      <c r="F492" s="239">
        <v>110.35609259654463</v>
      </c>
      <c r="G492" s="239">
        <v>67.83364025946642</v>
      </c>
    </row>
    <row r="493" spans="1:7" ht="12.75">
      <c r="A493" s="51">
        <v>2008</v>
      </c>
      <c r="B493" s="232">
        <v>3</v>
      </c>
      <c r="C493" s="234" t="s">
        <v>31</v>
      </c>
      <c r="D493" s="51" t="s">
        <v>32</v>
      </c>
      <c r="E493" s="238">
        <v>107.96553398071984</v>
      </c>
      <c r="F493" s="238">
        <v>111.05678664461124</v>
      </c>
      <c r="G493" s="238">
        <v>65.2758042614741</v>
      </c>
    </row>
    <row r="494" spans="1:7" ht="12.75">
      <c r="A494" s="78">
        <v>2008</v>
      </c>
      <c r="B494" s="233">
        <v>4</v>
      </c>
      <c r="C494" s="235" t="s">
        <v>31</v>
      </c>
      <c r="D494" s="78" t="s">
        <v>32</v>
      </c>
      <c r="E494" s="239">
        <v>133.44313067472115</v>
      </c>
      <c r="F494" s="239">
        <v>145.49708209615338</v>
      </c>
      <c r="G494" s="239">
        <v>67.40217870068163</v>
      </c>
    </row>
    <row r="495" spans="1:7" ht="12.75">
      <c r="A495" s="51">
        <v>2001</v>
      </c>
      <c r="B495" s="232">
        <v>1</v>
      </c>
      <c r="C495" s="234" t="s">
        <v>33</v>
      </c>
      <c r="D495" s="51" t="s">
        <v>34</v>
      </c>
      <c r="E495" s="238">
        <v>91.83026407026006</v>
      </c>
      <c r="F495" s="238">
        <v>91.08921030421952</v>
      </c>
      <c r="G495" s="238">
        <v>99.31866435690462</v>
      </c>
    </row>
    <row r="496" spans="1:7" ht="12.75">
      <c r="A496" s="78">
        <v>2001</v>
      </c>
      <c r="B496" s="233">
        <v>2</v>
      </c>
      <c r="C496" s="235" t="s">
        <v>33</v>
      </c>
      <c r="D496" s="78" t="s">
        <v>34</v>
      </c>
      <c r="E496" s="239">
        <v>108.91547375868659</v>
      </c>
      <c r="F496" s="239">
        <v>110.9849841839517</v>
      </c>
      <c r="G496" s="239">
        <v>104.29503125134562</v>
      </c>
    </row>
    <row r="497" spans="1:7" ht="12.75">
      <c r="A497" s="51">
        <v>2001</v>
      </c>
      <c r="B497" s="232">
        <v>3</v>
      </c>
      <c r="C497" s="234" t="s">
        <v>33</v>
      </c>
      <c r="D497" s="51" t="s">
        <v>34</v>
      </c>
      <c r="E497" s="238">
        <v>105.57287840466155</v>
      </c>
      <c r="F497" s="238">
        <v>105.2572612264321</v>
      </c>
      <c r="G497" s="238">
        <v>101.84129549828258</v>
      </c>
    </row>
    <row r="498" spans="1:7" ht="12.75">
      <c r="A498" s="78">
        <v>2001</v>
      </c>
      <c r="B498" s="233">
        <v>4</v>
      </c>
      <c r="C498" s="235" t="s">
        <v>33</v>
      </c>
      <c r="D498" s="78" t="s">
        <v>34</v>
      </c>
      <c r="E498" s="239">
        <v>93.68138376639182</v>
      </c>
      <c r="F498" s="239">
        <v>92.66854428539666</v>
      </c>
      <c r="G498" s="239">
        <v>94.54500889346718</v>
      </c>
    </row>
    <row r="499" spans="1:7" ht="12.75">
      <c r="A499" s="51">
        <v>2002</v>
      </c>
      <c r="B499" s="232">
        <v>1</v>
      </c>
      <c r="C499" s="234" t="s">
        <v>33</v>
      </c>
      <c r="D499" s="51" t="s">
        <v>34</v>
      </c>
      <c r="E499" s="238">
        <v>60.55198871873679</v>
      </c>
      <c r="F499" s="238">
        <v>66.6899170041256</v>
      </c>
      <c r="G499" s="238">
        <v>76.98397188538192</v>
      </c>
    </row>
    <row r="500" spans="1:7" ht="12.75">
      <c r="A500" s="78">
        <v>2002</v>
      </c>
      <c r="B500" s="233">
        <v>2</v>
      </c>
      <c r="C500" s="235" t="s">
        <v>33</v>
      </c>
      <c r="D500" s="78" t="s">
        <v>34</v>
      </c>
      <c r="E500" s="239">
        <v>70.05158881810654</v>
      </c>
      <c r="F500" s="239">
        <v>68.62018801262775</v>
      </c>
      <c r="G500" s="239">
        <v>74.11090170151736</v>
      </c>
    </row>
    <row r="501" spans="1:7" ht="12.75">
      <c r="A501" s="51">
        <v>2002</v>
      </c>
      <c r="B501" s="232">
        <v>3</v>
      </c>
      <c r="C501" s="234" t="s">
        <v>33</v>
      </c>
      <c r="D501" s="51" t="s">
        <v>34</v>
      </c>
      <c r="E501" s="238">
        <v>69.9247276932473</v>
      </c>
      <c r="F501" s="238">
        <v>71.61165432472433</v>
      </c>
      <c r="G501" s="238">
        <v>73.6736809679802</v>
      </c>
    </row>
    <row r="502" spans="1:7" ht="12.75">
      <c r="A502" s="78">
        <v>2002</v>
      </c>
      <c r="B502" s="233">
        <v>4</v>
      </c>
      <c r="C502" s="235" t="s">
        <v>33</v>
      </c>
      <c r="D502" s="78" t="s">
        <v>34</v>
      </c>
      <c r="E502" s="239">
        <v>65.90144192006575</v>
      </c>
      <c r="F502" s="239">
        <v>63.03932825334044</v>
      </c>
      <c r="G502" s="239">
        <v>70.83770830090062</v>
      </c>
    </row>
    <row r="503" spans="1:7" ht="12.75">
      <c r="A503" s="51">
        <v>2003</v>
      </c>
      <c r="B503" s="232">
        <v>1</v>
      </c>
      <c r="C503" s="234" t="s">
        <v>33</v>
      </c>
      <c r="D503" s="51" t="s">
        <v>34</v>
      </c>
      <c r="E503" s="238">
        <v>59.689246030373106</v>
      </c>
      <c r="F503" s="238">
        <v>54.27527038267025</v>
      </c>
      <c r="G503" s="238">
        <v>69.2994862656381</v>
      </c>
    </row>
    <row r="504" spans="1:7" ht="12.75">
      <c r="A504" s="78">
        <v>2003</v>
      </c>
      <c r="B504" s="233">
        <v>2</v>
      </c>
      <c r="C504" s="235" t="s">
        <v>33</v>
      </c>
      <c r="D504" s="78" t="s">
        <v>34</v>
      </c>
      <c r="E504" s="239">
        <v>66.488834585026</v>
      </c>
      <c r="F504" s="239">
        <v>66.24392700322714</v>
      </c>
      <c r="G504" s="239">
        <v>77.55832093989208</v>
      </c>
    </row>
    <row r="505" spans="1:7" ht="12.75">
      <c r="A505" s="51">
        <v>2003</v>
      </c>
      <c r="B505" s="232">
        <v>3</v>
      </c>
      <c r="C505" s="234" t="s">
        <v>33</v>
      </c>
      <c r="D505" s="51" t="s">
        <v>34</v>
      </c>
      <c r="E505" s="238">
        <v>64.29593771262975</v>
      </c>
      <c r="F505" s="238">
        <v>67.82719592037417</v>
      </c>
      <c r="G505" s="238">
        <v>74.7634205235387</v>
      </c>
    </row>
    <row r="506" spans="1:7" ht="12.75">
      <c r="A506" s="78">
        <v>2003</v>
      </c>
      <c r="B506" s="233">
        <v>4</v>
      </c>
      <c r="C506" s="235" t="s">
        <v>33</v>
      </c>
      <c r="D506" s="78" t="s">
        <v>34</v>
      </c>
      <c r="E506" s="239">
        <v>62.79289204594718</v>
      </c>
      <c r="F506" s="239">
        <v>62.56061563796195</v>
      </c>
      <c r="G506" s="239">
        <v>74.94559582917918</v>
      </c>
    </row>
    <row r="507" spans="1:7" ht="12.75">
      <c r="A507" s="51">
        <v>2004</v>
      </c>
      <c r="B507" s="232">
        <v>1</v>
      </c>
      <c r="C507" s="234" t="s">
        <v>33</v>
      </c>
      <c r="D507" s="51" t="s">
        <v>34</v>
      </c>
      <c r="E507" s="238">
        <v>67.4841768053982</v>
      </c>
      <c r="F507" s="238">
        <v>70.09210967935235</v>
      </c>
      <c r="G507" s="238">
        <v>74.28049034967721</v>
      </c>
    </row>
    <row r="508" spans="1:7" ht="12.75">
      <c r="A508" s="78">
        <v>2004</v>
      </c>
      <c r="B508" s="233">
        <v>2</v>
      </c>
      <c r="C508" s="235" t="s">
        <v>33</v>
      </c>
      <c r="D508" s="78" t="s">
        <v>34</v>
      </c>
      <c r="E508" s="239">
        <v>75.90067809674578</v>
      </c>
      <c r="F508" s="239">
        <v>72.99901383550167</v>
      </c>
      <c r="G508" s="239">
        <v>76.85943022188953</v>
      </c>
    </row>
    <row r="509" spans="1:7" ht="12.75">
      <c r="A509" s="51">
        <v>2004</v>
      </c>
      <c r="B509" s="232">
        <v>3</v>
      </c>
      <c r="C509" s="234" t="s">
        <v>33</v>
      </c>
      <c r="D509" s="51" t="s">
        <v>34</v>
      </c>
      <c r="E509" s="238">
        <v>77.60794625711108</v>
      </c>
      <c r="F509" s="238">
        <v>79.43213906372574</v>
      </c>
      <c r="G509" s="238">
        <v>75.48284736690438</v>
      </c>
    </row>
    <row r="510" spans="1:7" ht="12.75">
      <c r="A510" s="78">
        <v>2004</v>
      </c>
      <c r="B510" s="233">
        <v>4</v>
      </c>
      <c r="C510" s="235" t="s">
        <v>33</v>
      </c>
      <c r="D510" s="78" t="s">
        <v>34</v>
      </c>
      <c r="E510" s="239">
        <v>81.78901779516994</v>
      </c>
      <c r="F510" s="239">
        <v>79.38867071926747</v>
      </c>
      <c r="G510" s="239">
        <v>75.23773877386083</v>
      </c>
    </row>
    <row r="511" spans="1:7" ht="12.75">
      <c r="A511" s="51">
        <v>2005</v>
      </c>
      <c r="B511" s="232">
        <v>1</v>
      </c>
      <c r="C511" s="234" t="s">
        <v>33</v>
      </c>
      <c r="D511" s="51" t="s">
        <v>34</v>
      </c>
      <c r="E511" s="238">
        <v>71.28928260766145</v>
      </c>
      <c r="F511" s="238">
        <v>75.00068072860392</v>
      </c>
      <c r="G511" s="238">
        <v>70.72111610529069</v>
      </c>
    </row>
    <row r="512" spans="1:7" ht="12.75">
      <c r="A512" s="78">
        <v>2005</v>
      </c>
      <c r="B512" s="233">
        <v>2</v>
      </c>
      <c r="C512" s="235" t="s">
        <v>33</v>
      </c>
      <c r="D512" s="78" t="s">
        <v>34</v>
      </c>
      <c r="E512" s="239">
        <v>81.65306813767052</v>
      </c>
      <c r="F512" s="239">
        <v>79.72504523966995</v>
      </c>
      <c r="G512" s="239">
        <v>75.59149009463178</v>
      </c>
    </row>
    <row r="513" spans="1:7" ht="12.75">
      <c r="A513" s="51">
        <v>2005</v>
      </c>
      <c r="B513" s="232">
        <v>3</v>
      </c>
      <c r="C513" s="234" t="s">
        <v>33</v>
      </c>
      <c r="D513" s="51" t="s">
        <v>34</v>
      </c>
      <c r="E513" s="238">
        <v>78.67113037726193</v>
      </c>
      <c r="F513" s="238">
        <v>85.35053356892783</v>
      </c>
      <c r="G513" s="238">
        <v>74.98335580162103</v>
      </c>
    </row>
    <row r="514" spans="1:7" ht="12.75">
      <c r="A514" s="78">
        <v>2005</v>
      </c>
      <c r="B514" s="233">
        <v>4</v>
      </c>
      <c r="C514" s="235" t="s">
        <v>33</v>
      </c>
      <c r="D514" s="78" t="s">
        <v>34</v>
      </c>
      <c r="E514" s="239">
        <v>90.30672443793507</v>
      </c>
      <c r="F514" s="239">
        <v>81.39129680939531</v>
      </c>
      <c r="G514" s="239">
        <v>77.66100156670763</v>
      </c>
    </row>
    <row r="515" spans="1:7" ht="12.75">
      <c r="A515" s="51">
        <v>2006</v>
      </c>
      <c r="B515" s="232">
        <v>1</v>
      </c>
      <c r="C515" s="234" t="s">
        <v>33</v>
      </c>
      <c r="D515" s="51" t="s">
        <v>34</v>
      </c>
      <c r="E515" s="238">
        <v>88.66383921471238</v>
      </c>
      <c r="F515" s="238">
        <v>92.46182977079478</v>
      </c>
      <c r="G515" s="238">
        <v>77.52983534664648</v>
      </c>
    </row>
    <row r="516" spans="1:7" ht="12.75">
      <c r="A516" s="78">
        <v>2006</v>
      </c>
      <c r="B516" s="233">
        <v>2</v>
      </c>
      <c r="C516" s="235" t="s">
        <v>33</v>
      </c>
      <c r="D516" s="78" t="s">
        <v>34</v>
      </c>
      <c r="E516" s="239">
        <v>91.43127663371969</v>
      </c>
      <c r="F516" s="239">
        <v>97.88649232919674</v>
      </c>
      <c r="G516" s="239">
        <v>82.34986270606511</v>
      </c>
    </row>
    <row r="517" spans="1:7" ht="12.75">
      <c r="A517" s="51">
        <v>2006</v>
      </c>
      <c r="B517" s="232">
        <v>3</v>
      </c>
      <c r="C517" s="234" t="s">
        <v>33</v>
      </c>
      <c r="D517" s="51" t="s">
        <v>34</v>
      </c>
      <c r="E517" s="238">
        <v>97.16169691128447</v>
      </c>
      <c r="F517" s="238">
        <v>100.54521296084883</v>
      </c>
      <c r="G517" s="238">
        <v>84.69098099745949</v>
      </c>
    </row>
    <row r="518" spans="1:7" ht="12.75">
      <c r="A518" s="78">
        <v>2006</v>
      </c>
      <c r="B518" s="233">
        <v>4</v>
      </c>
      <c r="C518" s="235" t="s">
        <v>33</v>
      </c>
      <c r="D518" s="78" t="s">
        <v>34</v>
      </c>
      <c r="E518" s="239">
        <v>95.24954127378003</v>
      </c>
      <c r="F518" s="239">
        <v>96.9452028027192</v>
      </c>
      <c r="G518" s="239">
        <v>85.9516341124916</v>
      </c>
    </row>
    <row r="519" spans="1:7" ht="12.75">
      <c r="A519" s="51">
        <v>2007</v>
      </c>
      <c r="B519" s="232">
        <v>1</v>
      </c>
      <c r="C519" s="234" t="s">
        <v>33</v>
      </c>
      <c r="D519" s="51" t="s">
        <v>34</v>
      </c>
      <c r="E519" s="238">
        <v>97.3470639442737</v>
      </c>
      <c r="F519" s="238">
        <v>102.11356108334753</v>
      </c>
      <c r="G519" s="238">
        <v>83.23026627405129</v>
      </c>
    </row>
    <row r="520" spans="1:7" ht="12.75">
      <c r="A520" s="78">
        <v>2007</v>
      </c>
      <c r="B520" s="233">
        <v>2</v>
      </c>
      <c r="C520" s="235" t="s">
        <v>33</v>
      </c>
      <c r="D520" s="78" t="s">
        <v>34</v>
      </c>
      <c r="E520" s="239">
        <v>112.23850036281051</v>
      </c>
      <c r="F520" s="239">
        <v>117.42908497648979</v>
      </c>
      <c r="G520" s="239">
        <v>86.44582603251995</v>
      </c>
    </row>
    <row r="521" spans="1:7" ht="12.75">
      <c r="A521" s="51">
        <v>2007</v>
      </c>
      <c r="B521" s="232">
        <v>3</v>
      </c>
      <c r="C521" s="234" t="s">
        <v>33</v>
      </c>
      <c r="D521" s="51" t="s">
        <v>34</v>
      </c>
      <c r="E521" s="238">
        <v>109.54108644746643</v>
      </c>
      <c r="F521" s="238">
        <v>114.9266069620218</v>
      </c>
      <c r="G521" s="238">
        <v>80.49034967721848</v>
      </c>
    </row>
    <row r="522" spans="1:7" ht="12.75">
      <c r="A522" s="78">
        <v>2007</v>
      </c>
      <c r="B522" s="233">
        <v>4</v>
      </c>
      <c r="C522" s="235" t="s">
        <v>33</v>
      </c>
      <c r="D522" s="78" t="s">
        <v>34</v>
      </c>
      <c r="E522" s="239">
        <v>102.6584838572995</v>
      </c>
      <c r="F522" s="239">
        <v>105.78804932520195</v>
      </c>
      <c r="G522" s="239">
        <v>77.5238732457346</v>
      </c>
    </row>
    <row r="523" spans="1:7" ht="12.75">
      <c r="A523" s="51">
        <v>2008</v>
      </c>
      <c r="B523" s="232">
        <v>1</v>
      </c>
      <c r="C523" s="234" t="s">
        <v>33</v>
      </c>
      <c r="D523" s="51" t="s">
        <v>34</v>
      </c>
      <c r="E523" s="238">
        <v>102.56943837707732</v>
      </c>
      <c r="F523" s="238">
        <v>111.17148220197373</v>
      </c>
      <c r="G523" s="238">
        <v>77.69014961561011</v>
      </c>
    </row>
    <row r="524" spans="1:7" ht="12.75">
      <c r="A524" s="78">
        <v>2008</v>
      </c>
      <c r="B524" s="233">
        <v>2</v>
      </c>
      <c r="C524" s="235" t="s">
        <v>33</v>
      </c>
      <c r="D524" s="78" t="s">
        <v>34</v>
      </c>
      <c r="E524" s="239">
        <v>92.38733039093017</v>
      </c>
      <c r="F524" s="239">
        <v>98.91315727188426</v>
      </c>
      <c r="G524" s="239">
        <v>75.55836731178806</v>
      </c>
    </row>
    <row r="525" spans="1:7" ht="12.75">
      <c r="A525" s="51">
        <v>2008</v>
      </c>
      <c r="B525" s="232">
        <v>3</v>
      </c>
      <c r="C525" s="234" t="s">
        <v>33</v>
      </c>
      <c r="D525" s="51" t="s">
        <v>34</v>
      </c>
      <c r="E525" s="238">
        <v>124.7059384478764</v>
      </c>
      <c r="F525" s="238">
        <v>133.5132482944994</v>
      </c>
      <c r="G525" s="238">
        <v>81.2813217315266</v>
      </c>
    </row>
    <row r="526" spans="1:7" ht="12.75">
      <c r="A526" s="78">
        <v>2008</v>
      </c>
      <c r="B526" s="233">
        <v>4</v>
      </c>
      <c r="C526" s="235" t="s">
        <v>33</v>
      </c>
      <c r="D526" s="78" t="s">
        <v>34</v>
      </c>
      <c r="E526" s="239">
        <v>120.74669552625897</v>
      </c>
      <c r="F526" s="239">
        <v>117.01649371643457</v>
      </c>
      <c r="G526" s="239">
        <v>84.56776424528083</v>
      </c>
    </row>
    <row r="527" spans="1:7" ht="12.75">
      <c r="A527" s="51">
        <v>2001</v>
      </c>
      <c r="B527" s="232">
        <v>1</v>
      </c>
      <c r="C527" s="234" t="s">
        <v>35</v>
      </c>
      <c r="D527" s="51" t="s">
        <v>36</v>
      </c>
      <c r="E527" s="238">
        <v>83.468628564947</v>
      </c>
      <c r="F527" s="238">
        <v>82.94789346179456</v>
      </c>
      <c r="G527" s="238">
        <v>86.03430960784999</v>
      </c>
    </row>
    <row r="528" spans="1:7" ht="12.75">
      <c r="A528" s="78">
        <v>2001</v>
      </c>
      <c r="B528" s="233">
        <v>2</v>
      </c>
      <c r="C528" s="235" t="s">
        <v>35</v>
      </c>
      <c r="D528" s="78" t="s">
        <v>36</v>
      </c>
      <c r="E528" s="239">
        <v>97.99397227003453</v>
      </c>
      <c r="F528" s="239">
        <v>99.30883987136548</v>
      </c>
      <c r="G528" s="239">
        <v>105.02373389920797</v>
      </c>
    </row>
    <row r="529" spans="1:7" ht="12.75">
      <c r="A529" s="51">
        <v>2001</v>
      </c>
      <c r="B529" s="232">
        <v>3</v>
      </c>
      <c r="C529" s="234" t="s">
        <v>35</v>
      </c>
      <c r="D529" s="51" t="s">
        <v>36</v>
      </c>
      <c r="E529" s="238">
        <v>91.58339218530271</v>
      </c>
      <c r="F529" s="238">
        <v>89.89337206710105</v>
      </c>
      <c r="G529" s="238">
        <v>104.59968099438463</v>
      </c>
    </row>
    <row r="530" spans="1:7" ht="12.75">
      <c r="A530" s="78">
        <v>2001</v>
      </c>
      <c r="B530" s="233">
        <v>4</v>
      </c>
      <c r="C530" s="235" t="s">
        <v>35</v>
      </c>
      <c r="D530" s="78" t="s">
        <v>36</v>
      </c>
      <c r="E530" s="239">
        <v>126.9540069797158</v>
      </c>
      <c r="F530" s="239">
        <v>127.84989459973892</v>
      </c>
      <c r="G530" s="239">
        <v>104.34227549855744</v>
      </c>
    </row>
    <row r="531" spans="1:7" ht="12.75">
      <c r="A531" s="51">
        <v>2002</v>
      </c>
      <c r="B531" s="232">
        <v>1</v>
      </c>
      <c r="C531" s="234" t="s">
        <v>35</v>
      </c>
      <c r="D531" s="51" t="s">
        <v>36</v>
      </c>
      <c r="E531" s="238">
        <v>76.51496479186376</v>
      </c>
      <c r="F531" s="238">
        <v>71.59985055159602</v>
      </c>
      <c r="G531" s="238">
        <v>81.57188156722509</v>
      </c>
    </row>
    <row r="532" spans="1:7" ht="12.75">
      <c r="A532" s="78">
        <v>2002</v>
      </c>
      <c r="B532" s="233">
        <v>2</v>
      </c>
      <c r="C532" s="235" t="s">
        <v>35</v>
      </c>
      <c r="D532" s="78" t="s">
        <v>36</v>
      </c>
      <c r="E532" s="239">
        <v>97.01483719396056</v>
      </c>
      <c r="F532" s="239">
        <v>94.21165694737563</v>
      </c>
      <c r="G532" s="239">
        <v>93.82022630965956</v>
      </c>
    </row>
    <row r="533" spans="1:7" ht="12.75">
      <c r="A533" s="51">
        <v>2002</v>
      </c>
      <c r="B533" s="232">
        <v>3</v>
      </c>
      <c r="C533" s="234" t="s">
        <v>35</v>
      </c>
      <c r="D533" s="51" t="s">
        <v>36</v>
      </c>
      <c r="E533" s="238">
        <v>90.61191563143257</v>
      </c>
      <c r="F533" s="238">
        <v>86.26896758398594</v>
      </c>
      <c r="G533" s="238">
        <v>91.15897057653336</v>
      </c>
    </row>
    <row r="534" spans="1:7" ht="12.75">
      <c r="A534" s="78">
        <v>2002</v>
      </c>
      <c r="B534" s="233">
        <v>4</v>
      </c>
      <c r="C534" s="235" t="s">
        <v>35</v>
      </c>
      <c r="D534" s="78" t="s">
        <v>36</v>
      </c>
      <c r="E534" s="239">
        <v>129.22066684478307</v>
      </c>
      <c r="F534" s="239">
        <v>128.19224155481587</v>
      </c>
      <c r="G534" s="239">
        <v>93.91210355082023</v>
      </c>
    </row>
    <row r="535" spans="1:7" ht="12.75">
      <c r="A535" s="51">
        <v>2003</v>
      </c>
      <c r="B535" s="232">
        <v>1</v>
      </c>
      <c r="C535" s="234" t="s">
        <v>35</v>
      </c>
      <c r="D535" s="51" t="s">
        <v>36</v>
      </c>
      <c r="E535" s="238">
        <v>82.89228927129872</v>
      </c>
      <c r="F535" s="238">
        <v>73.74046526287604</v>
      </c>
      <c r="G535" s="238">
        <v>75.73755684413004</v>
      </c>
    </row>
    <row r="536" spans="1:7" ht="12.75">
      <c r="A536" s="78">
        <v>2003</v>
      </c>
      <c r="B536" s="233">
        <v>2</v>
      </c>
      <c r="C536" s="235" t="s">
        <v>35</v>
      </c>
      <c r="D536" s="78" t="s">
        <v>36</v>
      </c>
      <c r="E536" s="239">
        <v>102.66382598397733</v>
      </c>
      <c r="F536" s="239">
        <v>98.96230179542489</v>
      </c>
      <c r="G536" s="239">
        <v>93.53208403956357</v>
      </c>
    </row>
    <row r="537" spans="1:7" ht="12.75">
      <c r="A537" s="51">
        <v>2003</v>
      </c>
      <c r="B537" s="232">
        <v>3</v>
      </c>
      <c r="C537" s="234" t="s">
        <v>35</v>
      </c>
      <c r="D537" s="51" t="s">
        <v>36</v>
      </c>
      <c r="E537" s="238">
        <v>101.3367703138981</v>
      </c>
      <c r="F537" s="238">
        <v>87.89697390576944</v>
      </c>
      <c r="G537" s="238">
        <v>90.05994770151848</v>
      </c>
    </row>
    <row r="538" spans="1:7" ht="12.75">
      <c r="A538" s="78">
        <v>2003</v>
      </c>
      <c r="B538" s="233">
        <v>4</v>
      </c>
      <c r="C538" s="235" t="s">
        <v>35</v>
      </c>
      <c r="D538" s="78" t="s">
        <v>36</v>
      </c>
      <c r="E538" s="239">
        <v>128.22131247620266</v>
      </c>
      <c r="F538" s="239">
        <v>121.99892637030179</v>
      </c>
      <c r="G538" s="239">
        <v>97.34248477375547</v>
      </c>
    </row>
    <row r="539" spans="1:7" ht="12.75">
      <c r="A539" s="51">
        <v>2004</v>
      </c>
      <c r="B539" s="232">
        <v>1</v>
      </c>
      <c r="C539" s="234" t="s">
        <v>35</v>
      </c>
      <c r="D539" s="51" t="s">
        <v>36</v>
      </c>
      <c r="E539" s="238">
        <v>94.8439198671331</v>
      </c>
      <c r="F539" s="238">
        <v>80.89959738894942</v>
      </c>
      <c r="G539" s="238">
        <v>77.266827942579</v>
      </c>
    </row>
    <row r="540" spans="1:7" ht="12.75">
      <c r="A540" s="78">
        <v>2004</v>
      </c>
      <c r="B540" s="233">
        <v>2</v>
      </c>
      <c r="C540" s="235" t="s">
        <v>35</v>
      </c>
      <c r="D540" s="78" t="s">
        <v>36</v>
      </c>
      <c r="E540" s="239">
        <v>111.26196295648424</v>
      </c>
      <c r="F540" s="239">
        <v>104.95291502869907</v>
      </c>
      <c r="G540" s="239">
        <v>94.69876245846099</v>
      </c>
    </row>
    <row r="541" spans="1:7" ht="12.75">
      <c r="A541" s="51">
        <v>2004</v>
      </c>
      <c r="B541" s="232">
        <v>3</v>
      </c>
      <c r="C541" s="234" t="s">
        <v>35</v>
      </c>
      <c r="D541" s="51" t="s">
        <v>36</v>
      </c>
      <c r="E541" s="238">
        <v>91.3060225624545</v>
      </c>
      <c r="F541" s="238">
        <v>86.83395683337902</v>
      </c>
      <c r="G541" s="238">
        <v>93.1365429236155</v>
      </c>
    </row>
    <row r="542" spans="1:7" ht="12.75">
      <c r="A542" s="78">
        <v>2004</v>
      </c>
      <c r="B542" s="233">
        <v>4</v>
      </c>
      <c r="C542" s="235" t="s">
        <v>35</v>
      </c>
      <c r="D542" s="78" t="s">
        <v>36</v>
      </c>
      <c r="E542" s="239">
        <v>131.59838986632442</v>
      </c>
      <c r="F542" s="239">
        <v>124.04736164637647</v>
      </c>
      <c r="G542" s="239">
        <v>100.9089631571397</v>
      </c>
    </row>
    <row r="543" spans="1:7" ht="12.75">
      <c r="A543" s="51">
        <v>2005</v>
      </c>
      <c r="B543" s="232">
        <v>1</v>
      </c>
      <c r="C543" s="234" t="s">
        <v>35</v>
      </c>
      <c r="D543" s="51" t="s">
        <v>36</v>
      </c>
      <c r="E543" s="238">
        <v>86.74725303625496</v>
      </c>
      <c r="F543" s="238">
        <v>83.23262004577093</v>
      </c>
      <c r="G543" s="238">
        <v>86.7433338455019</v>
      </c>
    </row>
    <row r="544" spans="1:7" ht="12.75">
      <c r="A544" s="78">
        <v>2005</v>
      </c>
      <c r="B544" s="233">
        <v>2</v>
      </c>
      <c r="C544" s="235" t="s">
        <v>35</v>
      </c>
      <c r="D544" s="78" t="s">
        <v>36</v>
      </c>
      <c r="E544" s="239">
        <v>103.35758125589257</v>
      </c>
      <c r="F544" s="239">
        <v>100.29705016792975</v>
      </c>
      <c r="G544" s="239">
        <v>92.17917301090054</v>
      </c>
    </row>
    <row r="545" spans="1:7" ht="12.75">
      <c r="A545" s="51">
        <v>2005</v>
      </c>
      <c r="B545" s="232">
        <v>3</v>
      </c>
      <c r="C545" s="234" t="s">
        <v>35</v>
      </c>
      <c r="D545" s="51" t="s">
        <v>36</v>
      </c>
      <c r="E545" s="238">
        <v>102.20330647443988</v>
      </c>
      <c r="F545" s="238">
        <v>102.09713698594243</v>
      </c>
      <c r="G545" s="238">
        <v>87.98474246243732</v>
      </c>
    </row>
    <row r="546" spans="1:7" ht="12.75">
      <c r="A546" s="78">
        <v>2005</v>
      </c>
      <c r="B546" s="233">
        <v>4</v>
      </c>
      <c r="C546" s="235" t="s">
        <v>35</v>
      </c>
      <c r="D546" s="78" t="s">
        <v>36</v>
      </c>
      <c r="E546" s="239">
        <v>127.0592546015709</v>
      </c>
      <c r="F546" s="239">
        <v>131.43076883124414</v>
      </c>
      <c r="G546" s="239">
        <v>98.77209784379932</v>
      </c>
    </row>
    <row r="547" spans="1:7" ht="12.75">
      <c r="A547" s="51">
        <v>2006</v>
      </c>
      <c r="B547" s="232">
        <v>1</v>
      </c>
      <c r="C547" s="234" t="s">
        <v>35</v>
      </c>
      <c r="D547" s="51" t="s">
        <v>36</v>
      </c>
      <c r="E547" s="238">
        <v>77.62660774985994</v>
      </c>
      <c r="F547" s="238">
        <v>80.28132341634627</v>
      </c>
      <c r="G547" s="238">
        <v>76.61140320335944</v>
      </c>
    </row>
    <row r="548" spans="1:7" ht="12.75">
      <c r="A548" s="78">
        <v>2006</v>
      </c>
      <c r="B548" s="233">
        <v>2</v>
      </c>
      <c r="C548" s="235" t="s">
        <v>35</v>
      </c>
      <c r="D548" s="78" t="s">
        <v>36</v>
      </c>
      <c r="E548" s="239">
        <v>107.53969171846849</v>
      </c>
      <c r="F548" s="239">
        <v>100.89873984034962</v>
      </c>
      <c r="G548" s="239">
        <v>86.20386148879702</v>
      </c>
    </row>
    <row r="549" spans="1:7" ht="12.75">
      <c r="A549" s="51">
        <v>2006</v>
      </c>
      <c r="B549" s="232">
        <v>3</v>
      </c>
      <c r="C549" s="234" t="s">
        <v>35</v>
      </c>
      <c r="D549" s="51" t="s">
        <v>36</v>
      </c>
      <c r="E549" s="238">
        <v>109.99555606075975</v>
      </c>
      <c r="F549" s="238">
        <v>107.32561186826177</v>
      </c>
      <c r="G549" s="238">
        <v>87.0770150382033</v>
      </c>
    </row>
    <row r="550" spans="1:7" ht="12.75">
      <c r="A550" s="78">
        <v>2006</v>
      </c>
      <c r="B550" s="233">
        <v>4</v>
      </c>
      <c r="C550" s="235" t="s">
        <v>35</v>
      </c>
      <c r="D550" s="78" t="s">
        <v>36</v>
      </c>
      <c r="E550" s="239">
        <v>132.16803572826686</v>
      </c>
      <c r="F550" s="239">
        <v>141.79254513118119</v>
      </c>
      <c r="G550" s="239">
        <v>93.28992035984542</v>
      </c>
    </row>
    <row r="551" spans="1:7" ht="12.75">
      <c r="A551" s="51">
        <v>2007</v>
      </c>
      <c r="B551" s="232">
        <v>1</v>
      </c>
      <c r="C551" s="234" t="s">
        <v>35</v>
      </c>
      <c r="D551" s="51" t="s">
        <v>36</v>
      </c>
      <c r="E551" s="238">
        <v>96.98719244637617</v>
      </c>
      <c r="F551" s="238">
        <v>93.15881851170761</v>
      </c>
      <c r="G551" s="238">
        <v>76.71179401138521</v>
      </c>
    </row>
    <row r="552" spans="1:7" ht="12.75">
      <c r="A552" s="78">
        <v>2007</v>
      </c>
      <c r="B552" s="233">
        <v>2</v>
      </c>
      <c r="C552" s="235" t="s">
        <v>35</v>
      </c>
      <c r="D552" s="78" t="s">
        <v>36</v>
      </c>
      <c r="E552" s="239">
        <v>111.43403184751152</v>
      </c>
      <c r="F552" s="239">
        <v>109.22668975780267</v>
      </c>
      <c r="G552" s="239">
        <v>85.98563971777462</v>
      </c>
    </row>
    <row r="553" spans="1:7" ht="12.75">
      <c r="A553" s="51">
        <v>2007</v>
      </c>
      <c r="B553" s="232">
        <v>3</v>
      </c>
      <c r="C553" s="234" t="s">
        <v>35</v>
      </c>
      <c r="D553" s="51" t="s">
        <v>36</v>
      </c>
      <c r="E553" s="238">
        <v>110.22768933377446</v>
      </c>
      <c r="F553" s="238">
        <v>115.67637495810565</v>
      </c>
      <c r="G553" s="238">
        <v>88.53179575739918</v>
      </c>
    </row>
    <row r="554" spans="1:7" ht="12.75">
      <c r="A554" s="78">
        <v>2007</v>
      </c>
      <c r="B554" s="233">
        <v>4</v>
      </c>
      <c r="C554" s="235" t="s">
        <v>35</v>
      </c>
      <c r="D554" s="78" t="s">
        <v>36</v>
      </c>
      <c r="E554" s="239">
        <v>147.6978622912109</v>
      </c>
      <c r="F554" s="239">
        <v>164.4351605341524</v>
      </c>
      <c r="G554" s="239">
        <v>91.24010926543542</v>
      </c>
    </row>
    <row r="555" spans="1:7" ht="12.75">
      <c r="A555" s="51">
        <v>2008</v>
      </c>
      <c r="B555" s="232">
        <v>1</v>
      </c>
      <c r="C555" s="234" t="s">
        <v>35</v>
      </c>
      <c r="D555" s="51" t="s">
        <v>36</v>
      </c>
      <c r="E555" s="238">
        <v>85.30918997870221</v>
      </c>
      <c r="F555" s="238">
        <v>89.6848804155526</v>
      </c>
      <c r="G555" s="238">
        <v>68.4154763189109</v>
      </c>
    </row>
    <row r="556" spans="1:7" ht="12.75">
      <c r="A556" s="78">
        <v>2008</v>
      </c>
      <c r="B556" s="233">
        <v>2</v>
      </c>
      <c r="C556" s="235" t="s">
        <v>35</v>
      </c>
      <c r="D556" s="78" t="s">
        <v>36</v>
      </c>
      <c r="E556" s="239">
        <v>101.96884463365835</v>
      </c>
      <c r="F556" s="239">
        <v>105.105082834546</v>
      </c>
      <c r="G556" s="239">
        <v>75.18509430324134</v>
      </c>
    </row>
    <row r="557" spans="1:7" ht="12.75">
      <c r="A557" s="51">
        <v>2008</v>
      </c>
      <c r="B557" s="232">
        <v>3</v>
      </c>
      <c r="C557" s="234" t="s">
        <v>35</v>
      </c>
      <c r="D557" s="51" t="s">
        <v>36</v>
      </c>
      <c r="E557" s="238">
        <v>106.95014218453275</v>
      </c>
      <c r="F557" s="238">
        <v>106.99709980583164</v>
      </c>
      <c r="G557" s="238">
        <v>73.70056273144803</v>
      </c>
    </row>
    <row r="558" spans="1:7" ht="12.75">
      <c r="A558" s="78">
        <v>2008</v>
      </c>
      <c r="B558" s="233">
        <v>4</v>
      </c>
      <c r="C558" s="235" t="s">
        <v>35</v>
      </c>
      <c r="D558" s="78" t="s">
        <v>36</v>
      </c>
      <c r="E558" s="239">
        <v>142.5369349402581</v>
      </c>
      <c r="F558" s="239">
        <v>145.6959055022055</v>
      </c>
      <c r="G558" s="239">
        <v>81.12541892927642</v>
      </c>
    </row>
    <row r="559" spans="1:7" ht="12.75">
      <c r="A559" s="51">
        <v>2001</v>
      </c>
      <c r="B559" s="232">
        <v>1</v>
      </c>
      <c r="C559" s="234" t="s">
        <v>37</v>
      </c>
      <c r="D559" s="51" t="s">
        <v>38</v>
      </c>
      <c r="E559" s="238">
        <v>93.53932238259493</v>
      </c>
      <c r="F559" s="238">
        <v>97.27658272850078</v>
      </c>
      <c r="G559" s="238">
        <v>96.96079121832929</v>
      </c>
    </row>
    <row r="560" spans="1:7" ht="12.75">
      <c r="A560" s="78">
        <v>2001</v>
      </c>
      <c r="B560" s="233">
        <v>2</v>
      </c>
      <c r="C560" s="235" t="s">
        <v>37</v>
      </c>
      <c r="D560" s="78" t="s">
        <v>38</v>
      </c>
      <c r="E560" s="239">
        <v>101.6056614092469</v>
      </c>
      <c r="F560" s="239">
        <v>103.14613825702429</v>
      </c>
      <c r="G560" s="239">
        <v>101.51379892532267</v>
      </c>
    </row>
    <row r="561" spans="1:7" ht="12.75">
      <c r="A561" s="51">
        <v>2001</v>
      </c>
      <c r="B561" s="232">
        <v>3</v>
      </c>
      <c r="C561" s="234" t="s">
        <v>37</v>
      </c>
      <c r="D561" s="51" t="s">
        <v>38</v>
      </c>
      <c r="E561" s="238">
        <v>94.38813045167085</v>
      </c>
      <c r="F561" s="238">
        <v>91.02607395910712</v>
      </c>
      <c r="G561" s="238">
        <v>101.47344618143126</v>
      </c>
    </row>
    <row r="562" spans="1:7" ht="12.75">
      <c r="A562" s="78">
        <v>2001</v>
      </c>
      <c r="B562" s="233">
        <v>4</v>
      </c>
      <c r="C562" s="235" t="s">
        <v>37</v>
      </c>
      <c r="D562" s="78" t="s">
        <v>38</v>
      </c>
      <c r="E562" s="239">
        <v>110.46688575648733</v>
      </c>
      <c r="F562" s="239">
        <v>108.5512050553678</v>
      </c>
      <c r="G562" s="239">
        <v>100.05196367491678</v>
      </c>
    </row>
    <row r="563" spans="1:7" ht="12.75">
      <c r="A563" s="51">
        <v>2002</v>
      </c>
      <c r="B563" s="232">
        <v>1</v>
      </c>
      <c r="C563" s="234" t="s">
        <v>37</v>
      </c>
      <c r="D563" s="51" t="s">
        <v>38</v>
      </c>
      <c r="E563" s="238">
        <v>82.03854492889599</v>
      </c>
      <c r="F563" s="238">
        <v>70.33967060987554</v>
      </c>
      <c r="G563" s="238">
        <v>93.58334269187064</v>
      </c>
    </row>
    <row r="564" spans="1:7" ht="12.75">
      <c r="A564" s="78">
        <v>2002</v>
      </c>
      <c r="B564" s="233">
        <v>2</v>
      </c>
      <c r="C564" s="235" t="s">
        <v>37</v>
      </c>
      <c r="D564" s="78" t="s">
        <v>38</v>
      </c>
      <c r="E564" s="239">
        <v>90.16474865720085</v>
      </c>
      <c r="F564" s="239">
        <v>86.77084163188992</v>
      </c>
      <c r="G564" s="239">
        <v>99.39261506718161</v>
      </c>
    </row>
    <row r="565" spans="1:7" ht="12.75">
      <c r="A565" s="51">
        <v>2002</v>
      </c>
      <c r="B565" s="232">
        <v>3</v>
      </c>
      <c r="C565" s="234" t="s">
        <v>37</v>
      </c>
      <c r="D565" s="51" t="s">
        <v>38</v>
      </c>
      <c r="E565" s="238">
        <v>95.53344304647983</v>
      </c>
      <c r="F565" s="238">
        <v>93.79594048929629</v>
      </c>
      <c r="G565" s="238">
        <v>98.18660098559674</v>
      </c>
    </row>
    <row r="566" spans="1:7" ht="12.75">
      <c r="A566" s="78">
        <v>2002</v>
      </c>
      <c r="B566" s="233">
        <v>4</v>
      </c>
      <c r="C566" s="235" t="s">
        <v>37</v>
      </c>
      <c r="D566" s="78" t="s">
        <v>38</v>
      </c>
      <c r="E566" s="239">
        <v>103.05438469440304</v>
      </c>
      <c r="F566" s="239">
        <v>98.94291727219156</v>
      </c>
      <c r="G566" s="239">
        <v>98.13635039886404</v>
      </c>
    </row>
    <row r="567" spans="1:7" ht="12.75">
      <c r="A567" s="51">
        <v>2003</v>
      </c>
      <c r="B567" s="232">
        <v>1</v>
      </c>
      <c r="C567" s="234" t="s">
        <v>37</v>
      </c>
      <c r="D567" s="51" t="s">
        <v>38</v>
      </c>
      <c r="E567" s="238">
        <v>85.25254786112139</v>
      </c>
      <c r="F567" s="238">
        <v>87.00213990572226</v>
      </c>
      <c r="G567" s="238">
        <v>92.69710507131207</v>
      </c>
    </row>
    <row r="568" spans="1:7" ht="12.75">
      <c r="A568" s="78">
        <v>2003</v>
      </c>
      <c r="B568" s="233">
        <v>2</v>
      </c>
      <c r="C568" s="235" t="s">
        <v>37</v>
      </c>
      <c r="D568" s="78" t="s">
        <v>38</v>
      </c>
      <c r="E568" s="239">
        <v>90.63053287354616</v>
      </c>
      <c r="F568" s="239">
        <v>85.4207984784162</v>
      </c>
      <c r="G568" s="239">
        <v>94.77717481303547</v>
      </c>
    </row>
    <row r="569" spans="1:7" ht="12.75">
      <c r="A569" s="51">
        <v>2003</v>
      </c>
      <c r="B569" s="232">
        <v>3</v>
      </c>
      <c r="C569" s="234" t="s">
        <v>37</v>
      </c>
      <c r="D569" s="51" t="s">
        <v>38</v>
      </c>
      <c r="E569" s="238">
        <v>103.19749060008206</v>
      </c>
      <c r="F569" s="238">
        <v>92.12199555889822</v>
      </c>
      <c r="G569" s="238">
        <v>96.150690850396</v>
      </c>
    </row>
    <row r="570" spans="1:7" ht="12.75">
      <c r="A570" s="78">
        <v>2003</v>
      </c>
      <c r="B570" s="233">
        <v>4</v>
      </c>
      <c r="C570" s="235" t="s">
        <v>37</v>
      </c>
      <c r="D570" s="78" t="s">
        <v>38</v>
      </c>
      <c r="E570" s="239">
        <v>121.07215788018259</v>
      </c>
      <c r="F570" s="239">
        <v>122.74583106093428</v>
      </c>
      <c r="G570" s="239">
        <v>97.5302978679666</v>
      </c>
    </row>
    <row r="571" spans="1:7" ht="12.75">
      <c r="A571" s="51">
        <v>2004</v>
      </c>
      <c r="B571" s="232">
        <v>1</v>
      </c>
      <c r="C571" s="234" t="s">
        <v>37</v>
      </c>
      <c r="D571" s="51" t="s">
        <v>38</v>
      </c>
      <c r="E571" s="238">
        <v>99.3122338851738</v>
      </c>
      <c r="F571" s="238">
        <v>105.87652488372129</v>
      </c>
      <c r="G571" s="238">
        <v>95.68929909948666</v>
      </c>
    </row>
    <row r="572" spans="1:7" ht="12.75">
      <c r="A572" s="78">
        <v>2004</v>
      </c>
      <c r="B572" s="233">
        <v>2</v>
      </c>
      <c r="C572" s="235" t="s">
        <v>37</v>
      </c>
      <c r="D572" s="78" t="s">
        <v>38</v>
      </c>
      <c r="E572" s="239">
        <v>133.56733458942173</v>
      </c>
      <c r="F572" s="239">
        <v>131.01910366940004</v>
      </c>
      <c r="G572" s="239">
        <v>103.5679820011535</v>
      </c>
    </row>
    <row r="573" spans="1:7" ht="12.75">
      <c r="A573" s="51">
        <v>2004</v>
      </c>
      <c r="B573" s="232">
        <v>3</v>
      </c>
      <c r="C573" s="234" t="s">
        <v>37</v>
      </c>
      <c r="D573" s="51" t="s">
        <v>38</v>
      </c>
      <c r="E573" s="238">
        <v>125.37497315193713</v>
      </c>
      <c r="F573" s="238">
        <v>125.16190926380436</v>
      </c>
      <c r="G573" s="238">
        <v>106.6606772027935</v>
      </c>
    </row>
    <row r="574" spans="1:7" ht="12.75">
      <c r="A574" s="78">
        <v>2004</v>
      </c>
      <c r="B574" s="233">
        <v>4</v>
      </c>
      <c r="C574" s="235" t="s">
        <v>37</v>
      </c>
      <c r="D574" s="78" t="s">
        <v>38</v>
      </c>
      <c r="E574" s="239">
        <v>142.69237922253717</v>
      </c>
      <c r="F574" s="239">
        <v>166.10829918611606</v>
      </c>
      <c r="G574" s="239">
        <v>106.46272034596768</v>
      </c>
    </row>
    <row r="575" spans="1:7" ht="12.75">
      <c r="A575" s="51">
        <v>2005</v>
      </c>
      <c r="B575" s="232">
        <v>1</v>
      </c>
      <c r="C575" s="234" t="s">
        <v>37</v>
      </c>
      <c r="D575" s="51" t="s">
        <v>38</v>
      </c>
      <c r="E575" s="238">
        <v>102.951872157478</v>
      </c>
      <c r="F575" s="238">
        <v>95.14087008032287</v>
      </c>
      <c r="G575" s="238">
        <v>97.78155080163012</v>
      </c>
    </row>
    <row r="576" spans="1:7" ht="12.75">
      <c r="A576" s="78">
        <v>2005</v>
      </c>
      <c r="B576" s="233">
        <v>2</v>
      </c>
      <c r="C576" s="235" t="s">
        <v>37</v>
      </c>
      <c r="D576" s="78" t="s">
        <v>38</v>
      </c>
      <c r="E576" s="239">
        <v>120.07396603004618</v>
      </c>
      <c r="F576" s="239">
        <v>121.97110167561432</v>
      </c>
      <c r="G576" s="239">
        <v>103.09440828982409</v>
      </c>
    </row>
    <row r="577" spans="1:7" ht="12.75">
      <c r="A577" s="51">
        <v>2005</v>
      </c>
      <c r="B577" s="232">
        <v>3</v>
      </c>
      <c r="C577" s="234" t="s">
        <v>37</v>
      </c>
      <c r="D577" s="51" t="s">
        <v>38</v>
      </c>
      <c r="E577" s="238">
        <v>128.80618686031661</v>
      </c>
      <c r="F577" s="238">
        <v>117.11555895459755</v>
      </c>
      <c r="G577" s="238">
        <v>105.42877645531601</v>
      </c>
    </row>
    <row r="578" spans="1:7" ht="12.75">
      <c r="A578" s="78">
        <v>2005</v>
      </c>
      <c r="B578" s="233">
        <v>4</v>
      </c>
      <c r="C578" s="235" t="s">
        <v>37</v>
      </c>
      <c r="D578" s="78" t="s">
        <v>38</v>
      </c>
      <c r="E578" s="239">
        <v>159.58515010584026</v>
      </c>
      <c r="F578" s="239">
        <v>174.17120472517462</v>
      </c>
      <c r="G578" s="239">
        <v>109.07575085606824</v>
      </c>
    </row>
    <row r="579" spans="1:7" ht="12.75">
      <c r="A579" s="51">
        <v>2006</v>
      </c>
      <c r="B579" s="232">
        <v>1</v>
      </c>
      <c r="C579" s="234" t="s">
        <v>37</v>
      </c>
      <c r="D579" s="51" t="s">
        <v>38</v>
      </c>
      <c r="E579" s="238">
        <v>116.11097989568516</v>
      </c>
      <c r="F579" s="238">
        <v>125.60037860819853</v>
      </c>
      <c r="G579" s="238">
        <v>95.524842633816</v>
      </c>
    </row>
    <row r="580" spans="1:7" ht="12.75">
      <c r="A580" s="78">
        <v>2006</v>
      </c>
      <c r="B580" s="233">
        <v>2</v>
      </c>
      <c r="C580" s="235" t="s">
        <v>37</v>
      </c>
      <c r="D580" s="78" t="s">
        <v>38</v>
      </c>
      <c r="E580" s="239">
        <v>120.23532775548954</v>
      </c>
      <c r="F580" s="239">
        <v>130.26545665367107</v>
      </c>
      <c r="G580" s="239">
        <v>100.74024443864957</v>
      </c>
    </row>
    <row r="581" spans="1:7" ht="12.75">
      <c r="A581" s="51">
        <v>2006</v>
      </c>
      <c r="B581" s="232">
        <v>3</v>
      </c>
      <c r="C581" s="234" t="s">
        <v>37</v>
      </c>
      <c r="D581" s="51" t="s">
        <v>38</v>
      </c>
      <c r="E581" s="238">
        <v>128.5639325798036</v>
      </c>
      <c r="F581" s="238">
        <v>142.93153091925222</v>
      </c>
      <c r="G581" s="238">
        <v>105.51557292330885</v>
      </c>
    </row>
    <row r="582" spans="1:7" ht="12.75">
      <c r="A582" s="78">
        <v>2006</v>
      </c>
      <c r="B582" s="233">
        <v>4</v>
      </c>
      <c r="C582" s="235" t="s">
        <v>37</v>
      </c>
      <c r="D582" s="78" t="s">
        <v>38</v>
      </c>
      <c r="E582" s="239">
        <v>148.91275242512367</v>
      </c>
      <c r="F582" s="239">
        <v>175.92184454287542</v>
      </c>
      <c r="G582" s="239">
        <v>111.70553156174635</v>
      </c>
    </row>
    <row r="583" spans="1:7" ht="12.75">
      <c r="A583" s="51">
        <v>2007</v>
      </c>
      <c r="B583" s="232">
        <v>1</v>
      </c>
      <c r="C583" s="234" t="s">
        <v>37</v>
      </c>
      <c r="D583" s="51" t="s">
        <v>38</v>
      </c>
      <c r="E583" s="238">
        <v>131.3727749141459</v>
      </c>
      <c r="F583" s="238">
        <v>130.62531243891684</v>
      </c>
      <c r="G583" s="238">
        <v>108.5930406744238</v>
      </c>
    </row>
    <row r="584" spans="1:7" ht="12.75">
      <c r="A584" s="78">
        <v>2007</v>
      </c>
      <c r="B584" s="233">
        <v>2</v>
      </c>
      <c r="C584" s="235" t="s">
        <v>37</v>
      </c>
      <c r="D584" s="78" t="s">
        <v>38</v>
      </c>
      <c r="E584" s="239">
        <v>140.47930643752156</v>
      </c>
      <c r="F584" s="239">
        <v>147.04923836366802</v>
      </c>
      <c r="G584" s="239">
        <v>113.9911718855581</v>
      </c>
    </row>
    <row r="585" spans="1:7" ht="12.75">
      <c r="A585" s="51">
        <v>2007</v>
      </c>
      <c r="B585" s="232">
        <v>3</v>
      </c>
      <c r="C585" s="234" t="s">
        <v>37</v>
      </c>
      <c r="D585" s="51" t="s">
        <v>38</v>
      </c>
      <c r="E585" s="238">
        <v>145.61834268932347</v>
      </c>
      <c r="F585" s="238">
        <v>152.73556211493195</v>
      </c>
      <c r="G585" s="238">
        <v>114.44190442109995</v>
      </c>
    </row>
    <row r="586" spans="1:7" ht="12.75">
      <c r="A586" s="78">
        <v>2007</v>
      </c>
      <c r="B586" s="233">
        <v>4</v>
      </c>
      <c r="C586" s="235" t="s">
        <v>37</v>
      </c>
      <c r="D586" s="78" t="s">
        <v>38</v>
      </c>
      <c r="E586" s="239">
        <v>149.4919504484739</v>
      </c>
      <c r="F586" s="239">
        <v>177.36615161299846</v>
      </c>
      <c r="G586" s="239">
        <v>115.86262555508816</v>
      </c>
    </row>
    <row r="587" spans="1:7" ht="12.75">
      <c r="A587" s="51">
        <v>2008</v>
      </c>
      <c r="B587" s="232">
        <v>1</v>
      </c>
      <c r="C587" s="234" t="s">
        <v>37</v>
      </c>
      <c r="D587" s="51" t="s">
        <v>38</v>
      </c>
      <c r="E587" s="238">
        <v>111.06466420945863</v>
      </c>
      <c r="F587" s="238">
        <v>105.0661930045213</v>
      </c>
      <c r="G587" s="238">
        <v>112.40447154084671</v>
      </c>
    </row>
    <row r="588" spans="1:7" ht="12.75">
      <c r="A588" s="78">
        <v>2008</v>
      </c>
      <c r="B588" s="233">
        <v>2</v>
      </c>
      <c r="C588" s="235" t="s">
        <v>37</v>
      </c>
      <c r="D588" s="78" t="s">
        <v>38</v>
      </c>
      <c r="E588" s="239">
        <v>124.71911019951946</v>
      </c>
      <c r="F588" s="239">
        <v>142.99219040768367</v>
      </c>
      <c r="G588" s="239">
        <v>114.10537776449608</v>
      </c>
    </row>
    <row r="589" spans="1:7" ht="12.75">
      <c r="A589" s="51">
        <v>2008</v>
      </c>
      <c r="B589" s="232">
        <v>3</v>
      </c>
      <c r="C589" s="234" t="s">
        <v>37</v>
      </c>
      <c r="D589" s="51" t="s">
        <v>38</v>
      </c>
      <c r="E589" s="238">
        <v>120.70444288414102</v>
      </c>
      <c r="F589" s="238">
        <v>126.28205628492174</v>
      </c>
      <c r="G589" s="238">
        <v>113.21761739888498</v>
      </c>
    </row>
    <row r="590" spans="1:7" ht="12.75">
      <c r="A590" s="78">
        <v>2008</v>
      </c>
      <c r="B590" s="233">
        <v>4</v>
      </c>
      <c r="C590" s="235" t="s">
        <v>37</v>
      </c>
      <c r="D590" s="78" t="s">
        <v>38</v>
      </c>
      <c r="E590" s="239">
        <v>127.6272924759824</v>
      </c>
      <c r="F590" s="239">
        <v>151.33461048656122</v>
      </c>
      <c r="G590" s="239">
        <v>112.03901272824521</v>
      </c>
    </row>
    <row r="591" spans="1:7" ht="12.75">
      <c r="A591" s="51">
        <v>2001</v>
      </c>
      <c r="B591" s="232">
        <v>1</v>
      </c>
      <c r="C591" s="234" t="s">
        <v>39</v>
      </c>
      <c r="D591" s="51" t="s">
        <v>40</v>
      </c>
      <c r="E591" s="238">
        <v>99.07630114226535</v>
      </c>
      <c r="F591" s="238">
        <v>95.66409161704132</v>
      </c>
      <c r="G591" s="238">
        <v>99.69298280650462</v>
      </c>
    </row>
    <row r="592" spans="1:7" ht="12.75">
      <c r="A592" s="78">
        <v>2001</v>
      </c>
      <c r="B592" s="233">
        <v>2</v>
      </c>
      <c r="C592" s="235" t="s">
        <v>39</v>
      </c>
      <c r="D592" s="78" t="s">
        <v>40</v>
      </c>
      <c r="E592" s="239">
        <v>94.25280436459693</v>
      </c>
      <c r="F592" s="239">
        <v>104.81710377765188</v>
      </c>
      <c r="G592" s="239">
        <v>99.59499293034997</v>
      </c>
    </row>
    <row r="593" spans="1:7" ht="12.75">
      <c r="A593" s="51">
        <v>2001</v>
      </c>
      <c r="B593" s="232">
        <v>3</v>
      </c>
      <c r="C593" s="234" t="s">
        <v>39</v>
      </c>
      <c r="D593" s="51" t="s">
        <v>40</v>
      </c>
      <c r="E593" s="238">
        <v>111.73832870604946</v>
      </c>
      <c r="F593" s="238">
        <v>104.37997210624741</v>
      </c>
      <c r="G593" s="238">
        <v>101.37904774077418</v>
      </c>
    </row>
    <row r="594" spans="1:7" ht="12.75">
      <c r="A594" s="78">
        <v>2001</v>
      </c>
      <c r="B594" s="233">
        <v>4</v>
      </c>
      <c r="C594" s="235" t="s">
        <v>39</v>
      </c>
      <c r="D594" s="78" t="s">
        <v>40</v>
      </c>
      <c r="E594" s="239">
        <v>94.93256578708828</v>
      </c>
      <c r="F594" s="239">
        <v>95.13883249905943</v>
      </c>
      <c r="G594" s="239">
        <v>99.33297652237125</v>
      </c>
    </row>
    <row r="595" spans="1:7" ht="12.75">
      <c r="A595" s="51">
        <v>2002</v>
      </c>
      <c r="B595" s="232">
        <v>1</v>
      </c>
      <c r="C595" s="234" t="s">
        <v>39</v>
      </c>
      <c r="D595" s="51" t="s">
        <v>40</v>
      </c>
      <c r="E595" s="238">
        <v>91.78544371273581</v>
      </c>
      <c r="F595" s="238">
        <v>86.0483658102286</v>
      </c>
      <c r="G595" s="238">
        <v>91.87920313232856</v>
      </c>
    </row>
    <row r="596" spans="1:7" ht="12.75">
      <c r="A596" s="78">
        <v>2002</v>
      </c>
      <c r="B596" s="233">
        <v>2</v>
      </c>
      <c r="C596" s="235" t="s">
        <v>39</v>
      </c>
      <c r="D596" s="78" t="s">
        <v>40</v>
      </c>
      <c r="E596" s="239">
        <v>105.0853083637905</v>
      </c>
      <c r="F596" s="239">
        <v>94.46597488233556</v>
      </c>
      <c r="G596" s="239">
        <v>91.59253709711838</v>
      </c>
    </row>
    <row r="597" spans="1:7" ht="12.75">
      <c r="A597" s="51">
        <v>2002</v>
      </c>
      <c r="B597" s="232">
        <v>3</v>
      </c>
      <c r="C597" s="234" t="s">
        <v>39</v>
      </c>
      <c r="D597" s="51" t="s">
        <v>40</v>
      </c>
      <c r="E597" s="238">
        <v>94.91070059716844</v>
      </c>
      <c r="F597" s="238">
        <v>97.54070221178137</v>
      </c>
      <c r="G597" s="238">
        <v>91.57032200097153</v>
      </c>
    </row>
    <row r="598" spans="1:7" ht="12.75">
      <c r="A598" s="78">
        <v>2002</v>
      </c>
      <c r="B598" s="233">
        <v>4</v>
      </c>
      <c r="C598" s="235" t="s">
        <v>39</v>
      </c>
      <c r="D598" s="78" t="s">
        <v>40</v>
      </c>
      <c r="E598" s="239">
        <v>100.94256696179035</v>
      </c>
      <c r="F598" s="239">
        <v>100.7949411712752</v>
      </c>
      <c r="G598" s="239">
        <v>89.76481288536439</v>
      </c>
    </row>
    <row r="599" spans="1:7" ht="12.75">
      <c r="A599" s="51">
        <v>2003</v>
      </c>
      <c r="B599" s="232">
        <v>1</v>
      </c>
      <c r="C599" s="234" t="s">
        <v>39</v>
      </c>
      <c r="D599" s="51" t="s">
        <v>40</v>
      </c>
      <c r="E599" s="238">
        <v>103.27090303353928</v>
      </c>
      <c r="F599" s="238">
        <v>100.53494460878869</v>
      </c>
      <c r="G599" s="238">
        <v>91.33965018070688</v>
      </c>
    </row>
    <row r="600" spans="1:7" ht="12.75">
      <c r="A600" s="78">
        <v>2003</v>
      </c>
      <c r="B600" s="233">
        <v>2</v>
      </c>
      <c r="C600" s="235" t="s">
        <v>39</v>
      </c>
      <c r="D600" s="78" t="s">
        <v>40</v>
      </c>
      <c r="E600" s="239">
        <v>102.00244475419422</v>
      </c>
      <c r="F600" s="239">
        <v>100.80734827496262</v>
      </c>
      <c r="G600" s="239">
        <v>85.9194710372586</v>
      </c>
    </row>
    <row r="601" spans="1:7" ht="12.75">
      <c r="A601" s="51">
        <v>2003</v>
      </c>
      <c r="B601" s="232">
        <v>3</v>
      </c>
      <c r="C601" s="234" t="s">
        <v>39</v>
      </c>
      <c r="D601" s="51" t="s">
        <v>40</v>
      </c>
      <c r="E601" s="238">
        <v>111.74866325968019</v>
      </c>
      <c r="F601" s="238">
        <v>110.21434055552193</v>
      </c>
      <c r="G601" s="238">
        <v>82.21015861350412</v>
      </c>
    </row>
    <row r="602" spans="1:7" ht="12.75">
      <c r="A602" s="78">
        <v>2003</v>
      </c>
      <c r="B602" s="233">
        <v>4</v>
      </c>
      <c r="C602" s="235" t="s">
        <v>39</v>
      </c>
      <c r="D602" s="78" t="s">
        <v>40</v>
      </c>
      <c r="E602" s="239">
        <v>106.60520452547891</v>
      </c>
      <c r="F602" s="239">
        <v>105.24527536478871</v>
      </c>
      <c r="G602" s="239">
        <v>82.36353407183313</v>
      </c>
    </row>
    <row r="603" spans="1:7" ht="12.75">
      <c r="A603" s="51">
        <v>2004</v>
      </c>
      <c r="B603" s="232">
        <v>1</v>
      </c>
      <c r="C603" s="234" t="s">
        <v>39</v>
      </c>
      <c r="D603" s="51" t="s">
        <v>40</v>
      </c>
      <c r="E603" s="238">
        <v>117.81699110647192</v>
      </c>
      <c r="F603" s="238">
        <v>119.77371521601054</v>
      </c>
      <c r="G603" s="238">
        <v>86.3202557170588</v>
      </c>
    </row>
    <row r="604" spans="1:7" ht="12.75">
      <c r="A604" s="78">
        <v>2004</v>
      </c>
      <c r="B604" s="233">
        <v>2</v>
      </c>
      <c r="C604" s="235" t="s">
        <v>39</v>
      </c>
      <c r="D604" s="78" t="s">
        <v>40</v>
      </c>
      <c r="E604" s="239">
        <v>118.65047375524361</v>
      </c>
      <c r="F604" s="239">
        <v>118.63525756884046</v>
      </c>
      <c r="G604" s="239">
        <v>84.60482425158139</v>
      </c>
    </row>
    <row r="605" spans="1:7" ht="12.75">
      <c r="A605" s="51">
        <v>2004</v>
      </c>
      <c r="B605" s="232">
        <v>3</v>
      </c>
      <c r="C605" s="234" t="s">
        <v>39</v>
      </c>
      <c r="D605" s="51" t="s">
        <v>40</v>
      </c>
      <c r="E605" s="238">
        <v>121.29556070149783</v>
      </c>
      <c r="F605" s="238">
        <v>123.2738828579072</v>
      </c>
      <c r="G605" s="238">
        <v>85.71679632446671</v>
      </c>
    </row>
    <row r="606" spans="1:7" ht="12.75">
      <c r="A606" s="78">
        <v>2004</v>
      </c>
      <c r="B606" s="233">
        <v>4</v>
      </c>
      <c r="C606" s="235" t="s">
        <v>39</v>
      </c>
      <c r="D606" s="78" t="s">
        <v>40</v>
      </c>
      <c r="E606" s="239">
        <v>118.96954674899467</v>
      </c>
      <c r="F606" s="239">
        <v>124.0114610212106</v>
      </c>
      <c r="G606" s="239">
        <v>85.24236707935772</v>
      </c>
    </row>
    <row r="607" spans="1:7" ht="12.75">
      <c r="A607" s="51">
        <v>2005</v>
      </c>
      <c r="B607" s="232">
        <v>1</v>
      </c>
      <c r="C607" s="234" t="s">
        <v>39</v>
      </c>
      <c r="D607" s="51" t="s">
        <v>40</v>
      </c>
      <c r="E607" s="238">
        <v>117.27225685046291</v>
      </c>
      <c r="F607" s="238">
        <v>120.0282020720663</v>
      </c>
      <c r="G607" s="238">
        <v>81.20591454111181</v>
      </c>
    </row>
    <row r="608" spans="1:7" ht="12.75">
      <c r="A608" s="78">
        <v>2005</v>
      </c>
      <c r="B608" s="233">
        <v>2</v>
      </c>
      <c r="C608" s="235" t="s">
        <v>39</v>
      </c>
      <c r="D608" s="78" t="s">
        <v>40</v>
      </c>
      <c r="E608" s="239">
        <v>121.39376617392449</v>
      </c>
      <c r="F608" s="239">
        <v>121.65555754410998</v>
      </c>
      <c r="G608" s="239">
        <v>80.32126680824986</v>
      </c>
    </row>
    <row r="609" spans="1:7" ht="12.75">
      <c r="A609" s="51">
        <v>2005</v>
      </c>
      <c r="B609" s="232">
        <v>3</v>
      </c>
      <c r="C609" s="234" t="s">
        <v>39</v>
      </c>
      <c r="D609" s="51" t="s">
        <v>40</v>
      </c>
      <c r="E609" s="238">
        <v>119.40765039462333</v>
      </c>
      <c r="F609" s="238">
        <v>125.1950682737142</v>
      </c>
      <c r="G609" s="238">
        <v>80.47464226657887</v>
      </c>
    </row>
    <row r="610" spans="1:7" ht="12.75">
      <c r="A610" s="78">
        <v>2005</v>
      </c>
      <c r="B610" s="233">
        <v>4</v>
      </c>
      <c r="C610" s="235" t="s">
        <v>39</v>
      </c>
      <c r="D610" s="78" t="s">
        <v>40</v>
      </c>
      <c r="E610" s="239">
        <v>116.50468769718313</v>
      </c>
      <c r="F610" s="239">
        <v>122.53566788953911</v>
      </c>
      <c r="G610" s="239">
        <v>79.0038811751025</v>
      </c>
    </row>
    <row r="611" spans="1:7" ht="12.75">
      <c r="A611" s="51">
        <v>2006</v>
      </c>
      <c r="B611" s="232">
        <v>1</v>
      </c>
      <c r="C611" s="234" t="s">
        <v>39</v>
      </c>
      <c r="D611" s="51" t="s">
        <v>40</v>
      </c>
      <c r="E611" s="238">
        <v>108.76715262518937</v>
      </c>
      <c r="F611" s="238">
        <v>130.44188573382755</v>
      </c>
      <c r="G611" s="238">
        <v>79.10613148065518</v>
      </c>
    </row>
    <row r="612" spans="1:7" ht="12.75">
      <c r="A612" s="78">
        <v>2006</v>
      </c>
      <c r="B612" s="233">
        <v>2</v>
      </c>
      <c r="C612" s="235" t="s">
        <v>39</v>
      </c>
      <c r="D612" s="78" t="s">
        <v>40</v>
      </c>
      <c r="E612" s="239">
        <v>125.596412430342</v>
      </c>
      <c r="F612" s="239">
        <v>137.7268936755835</v>
      </c>
      <c r="G612" s="239">
        <v>79.86205338241957</v>
      </c>
    </row>
    <row r="613" spans="1:7" ht="12.75">
      <c r="A613" s="51">
        <v>2006</v>
      </c>
      <c r="B613" s="232">
        <v>3</v>
      </c>
      <c r="C613" s="234" t="s">
        <v>39</v>
      </c>
      <c r="D613" s="51" t="s">
        <v>40</v>
      </c>
      <c r="E613" s="238">
        <v>128.4526083407471</v>
      </c>
      <c r="F613" s="238">
        <v>145.49779122368147</v>
      </c>
      <c r="G613" s="238">
        <v>81.9399256631149</v>
      </c>
    </row>
    <row r="614" spans="1:7" ht="12.75">
      <c r="A614" s="78">
        <v>2006</v>
      </c>
      <c r="B614" s="233">
        <v>4</v>
      </c>
      <c r="C614" s="235" t="s">
        <v>39</v>
      </c>
      <c r="D614" s="78" t="s">
        <v>40</v>
      </c>
      <c r="E614" s="239">
        <v>129.697712269803</v>
      </c>
      <c r="F614" s="239">
        <v>158.863047218093</v>
      </c>
      <c r="G614" s="239">
        <v>82.72932236729238</v>
      </c>
    </row>
    <row r="615" spans="1:7" ht="12.75">
      <c r="A615" s="51">
        <v>2007</v>
      </c>
      <c r="B615" s="232">
        <v>1</v>
      </c>
      <c r="C615" s="234" t="s">
        <v>39</v>
      </c>
      <c r="D615" s="51" t="s">
        <v>40</v>
      </c>
      <c r="E615" s="238">
        <v>130.5758169642233</v>
      </c>
      <c r="F615" s="238">
        <v>151.5627355833866</v>
      </c>
      <c r="G615" s="238">
        <v>83.7092211288388</v>
      </c>
    </row>
    <row r="616" spans="1:7" ht="12.75">
      <c r="A616" s="78">
        <v>2007</v>
      </c>
      <c r="B616" s="233">
        <v>2</v>
      </c>
      <c r="C616" s="235" t="s">
        <v>39</v>
      </c>
      <c r="D616" s="78" t="s">
        <v>40</v>
      </c>
      <c r="E616" s="239">
        <v>141.0467765385162</v>
      </c>
      <c r="F616" s="239">
        <v>157.627239466069</v>
      </c>
      <c r="G616" s="239">
        <v>86.23809029295398</v>
      </c>
    </row>
    <row r="617" spans="1:7" ht="12.75">
      <c r="A617" s="51">
        <v>2007</v>
      </c>
      <c r="B617" s="232">
        <v>3</v>
      </c>
      <c r="C617" s="234" t="s">
        <v>39</v>
      </c>
      <c r="D617" s="51" t="s">
        <v>40</v>
      </c>
      <c r="E617" s="238">
        <v>149.22204137652466</v>
      </c>
      <c r="F617" s="238">
        <v>173.21220383538463</v>
      </c>
      <c r="G617" s="238">
        <v>89.16683118771262</v>
      </c>
    </row>
    <row r="618" spans="1:7" ht="12.75">
      <c r="A618" s="78">
        <v>2007</v>
      </c>
      <c r="B618" s="233">
        <v>4</v>
      </c>
      <c r="C618" s="235" t="s">
        <v>39</v>
      </c>
      <c r="D618" s="78" t="s">
        <v>40</v>
      </c>
      <c r="E618" s="239">
        <v>155.84228310058546</v>
      </c>
      <c r="F618" s="239">
        <v>168.8728079563957</v>
      </c>
      <c r="G618" s="239">
        <v>89.91453654706653</v>
      </c>
    </row>
    <row r="619" spans="1:7" ht="12.75">
      <c r="A619" s="51">
        <v>2008</v>
      </c>
      <c r="B619" s="232">
        <v>1</v>
      </c>
      <c r="C619" s="234" t="s">
        <v>39</v>
      </c>
      <c r="D619" s="51" t="s">
        <v>40</v>
      </c>
      <c r="E619" s="238">
        <v>127.39204973661748</v>
      </c>
      <c r="F619" s="238">
        <v>147.99236325929</v>
      </c>
      <c r="G619" s="238">
        <v>84.68059903158918</v>
      </c>
    </row>
    <row r="620" spans="1:7" ht="12.75">
      <c r="A620" s="78">
        <v>2008</v>
      </c>
      <c r="B620" s="233">
        <v>2</v>
      </c>
      <c r="C620" s="235" t="s">
        <v>39</v>
      </c>
      <c r="D620" s="78" t="s">
        <v>40</v>
      </c>
      <c r="E620" s="239">
        <v>117.5117526367095</v>
      </c>
      <c r="F620" s="239">
        <v>126.58012786618367</v>
      </c>
      <c r="G620" s="239">
        <v>79.18008036234951</v>
      </c>
    </row>
    <row r="621" spans="1:7" ht="12.75">
      <c r="A621" s="51">
        <v>2008</v>
      </c>
      <c r="B621" s="232">
        <v>3</v>
      </c>
      <c r="C621" s="234" t="s">
        <v>39</v>
      </c>
      <c r="D621" s="51" t="s">
        <v>40</v>
      </c>
      <c r="E621" s="238">
        <v>122.37118556849587</v>
      </c>
      <c r="F621" s="238">
        <v>137.93019101793183</v>
      </c>
      <c r="G621" s="238">
        <v>76.81645499560072</v>
      </c>
    </row>
    <row r="622" spans="1:7" ht="12.75">
      <c r="A622" s="78">
        <v>2008</v>
      </c>
      <c r="B622" s="233">
        <v>4</v>
      </c>
      <c r="C622" s="235" t="s">
        <v>39</v>
      </c>
      <c r="D622" s="78" t="s">
        <v>40</v>
      </c>
      <c r="E622" s="239">
        <v>116.15584671971422</v>
      </c>
      <c r="F622" s="239">
        <v>128.66632544073528</v>
      </c>
      <c r="G622" s="239">
        <v>75.85694543188772</v>
      </c>
    </row>
    <row r="623" spans="1:7" ht="12.75">
      <c r="A623" s="51">
        <v>2001</v>
      </c>
      <c r="B623" s="232">
        <v>1</v>
      </c>
      <c r="C623" s="234" t="s">
        <v>41</v>
      </c>
      <c r="D623" s="51" t="s">
        <v>42</v>
      </c>
      <c r="E623" s="238">
        <v>104.20233875177021</v>
      </c>
      <c r="F623" s="238">
        <v>98.25236424443499</v>
      </c>
      <c r="G623" s="238">
        <v>105.63170238176271</v>
      </c>
    </row>
    <row r="624" spans="1:7" ht="12.75">
      <c r="A624" s="78">
        <v>2001</v>
      </c>
      <c r="B624" s="233">
        <v>2</v>
      </c>
      <c r="C624" s="235" t="s">
        <v>41</v>
      </c>
      <c r="D624" s="78" t="s">
        <v>42</v>
      </c>
      <c r="E624" s="239">
        <v>93.78567384479382</v>
      </c>
      <c r="F624" s="239">
        <v>92.591395154343</v>
      </c>
      <c r="G624" s="239">
        <v>99.03776538801878</v>
      </c>
    </row>
    <row r="625" spans="1:7" ht="12.75">
      <c r="A625" s="51">
        <v>2001</v>
      </c>
      <c r="B625" s="232">
        <v>3</v>
      </c>
      <c r="C625" s="234" t="s">
        <v>41</v>
      </c>
      <c r="D625" s="51" t="s">
        <v>42</v>
      </c>
      <c r="E625" s="238">
        <v>99.42985752791574</v>
      </c>
      <c r="F625" s="238">
        <v>96.15938292346162</v>
      </c>
      <c r="G625" s="238">
        <v>98.21847366694925</v>
      </c>
    </row>
    <row r="626" spans="1:7" ht="12.75">
      <c r="A626" s="78">
        <v>2001</v>
      </c>
      <c r="B626" s="233">
        <v>4</v>
      </c>
      <c r="C626" s="235" t="s">
        <v>41</v>
      </c>
      <c r="D626" s="78" t="s">
        <v>42</v>
      </c>
      <c r="E626" s="239">
        <v>102.58212987552018</v>
      </c>
      <c r="F626" s="239">
        <v>112.99685767776037</v>
      </c>
      <c r="G626" s="239">
        <v>97.11205856326924</v>
      </c>
    </row>
    <row r="627" spans="1:7" ht="12.75">
      <c r="A627" s="51">
        <v>2002</v>
      </c>
      <c r="B627" s="232">
        <v>1</v>
      </c>
      <c r="C627" s="234" t="s">
        <v>41</v>
      </c>
      <c r="D627" s="51" t="s">
        <v>42</v>
      </c>
      <c r="E627" s="238">
        <v>77.90975943361303</v>
      </c>
      <c r="F627" s="238">
        <v>74.40530501543128</v>
      </c>
      <c r="G627" s="238">
        <v>99.16895107145288</v>
      </c>
    </row>
    <row r="628" spans="1:7" ht="12.75">
      <c r="A628" s="78">
        <v>2002</v>
      </c>
      <c r="B628" s="233">
        <v>2</v>
      </c>
      <c r="C628" s="235" t="s">
        <v>41</v>
      </c>
      <c r="D628" s="78" t="s">
        <v>42</v>
      </c>
      <c r="E628" s="239">
        <v>84.40400960504982</v>
      </c>
      <c r="F628" s="239">
        <v>81.58881131427516</v>
      </c>
      <c r="G628" s="239">
        <v>100.74317927266202</v>
      </c>
    </row>
    <row r="629" spans="1:7" ht="12.75">
      <c r="A629" s="51">
        <v>2002</v>
      </c>
      <c r="B629" s="232">
        <v>3</v>
      </c>
      <c r="C629" s="234" t="s">
        <v>41</v>
      </c>
      <c r="D629" s="51" t="s">
        <v>42</v>
      </c>
      <c r="E629" s="238">
        <v>83.38043739323949</v>
      </c>
      <c r="F629" s="238">
        <v>90.2346226076753</v>
      </c>
      <c r="G629" s="238">
        <v>98.12194080555436</v>
      </c>
    </row>
    <row r="630" spans="1:7" ht="12.75">
      <c r="A630" s="78">
        <v>2002</v>
      </c>
      <c r="B630" s="233">
        <v>4</v>
      </c>
      <c r="C630" s="235" t="s">
        <v>41</v>
      </c>
      <c r="D630" s="78" t="s">
        <v>42</v>
      </c>
      <c r="E630" s="239">
        <v>90.01942394849843</v>
      </c>
      <c r="F630" s="239">
        <v>92.57466090117849</v>
      </c>
      <c r="G630" s="239">
        <v>99.25063272340242</v>
      </c>
    </row>
    <row r="631" spans="1:7" ht="12.75">
      <c r="A631" s="51">
        <v>2003</v>
      </c>
      <c r="B631" s="232">
        <v>1</v>
      </c>
      <c r="C631" s="234" t="s">
        <v>41</v>
      </c>
      <c r="D631" s="51" t="s">
        <v>42</v>
      </c>
      <c r="E631" s="238">
        <v>78.81045472801827</v>
      </c>
      <c r="F631" s="238">
        <v>79.27492703813</v>
      </c>
      <c r="G631" s="238">
        <v>96.0279202737573</v>
      </c>
    </row>
    <row r="632" spans="1:7" ht="12.75">
      <c r="A632" s="78">
        <v>2003</v>
      </c>
      <c r="B632" s="233">
        <v>2</v>
      </c>
      <c r="C632" s="235" t="s">
        <v>41</v>
      </c>
      <c r="D632" s="78" t="s">
        <v>42</v>
      </c>
      <c r="E632" s="239">
        <v>81.05127398401252</v>
      </c>
      <c r="F632" s="239">
        <v>81.7013967530268</v>
      </c>
      <c r="G632" s="239">
        <v>93.83736688056534</v>
      </c>
    </row>
    <row r="633" spans="1:7" ht="12.75">
      <c r="A633" s="51">
        <v>2003</v>
      </c>
      <c r="B633" s="232">
        <v>3</v>
      </c>
      <c r="C633" s="234" t="s">
        <v>41</v>
      </c>
      <c r="D633" s="51" t="s">
        <v>42</v>
      </c>
      <c r="E633" s="238">
        <v>102.06671876867985</v>
      </c>
      <c r="F633" s="238">
        <v>106.64320676414897</v>
      </c>
      <c r="G633" s="238">
        <v>91.90670965266735</v>
      </c>
    </row>
    <row r="634" spans="1:7" ht="12.75">
      <c r="A634" s="78">
        <v>2003</v>
      </c>
      <c r="B634" s="233">
        <v>4</v>
      </c>
      <c r="C634" s="235" t="s">
        <v>41</v>
      </c>
      <c r="D634" s="78" t="s">
        <v>42</v>
      </c>
      <c r="E634" s="239">
        <v>111.79571046998267</v>
      </c>
      <c r="F634" s="239">
        <v>117.07176381101196</v>
      </c>
      <c r="G634" s="239">
        <v>96.27296522960589</v>
      </c>
    </row>
    <row r="635" spans="1:7" ht="12.75">
      <c r="A635" s="51">
        <v>2004</v>
      </c>
      <c r="B635" s="232">
        <v>1</v>
      </c>
      <c r="C635" s="234" t="s">
        <v>41</v>
      </c>
      <c r="D635" s="51" t="s">
        <v>42</v>
      </c>
      <c r="E635" s="238">
        <v>101.28962428684294</v>
      </c>
      <c r="F635" s="238">
        <v>97.29675092267142</v>
      </c>
      <c r="G635" s="238">
        <v>101.90157360940081</v>
      </c>
    </row>
    <row r="636" spans="1:7" ht="12.75">
      <c r="A636" s="78">
        <v>2004</v>
      </c>
      <c r="B636" s="233">
        <v>2</v>
      </c>
      <c r="C636" s="235" t="s">
        <v>41</v>
      </c>
      <c r="D636" s="78" t="s">
        <v>42</v>
      </c>
      <c r="E636" s="239">
        <v>104.09505299274248</v>
      </c>
      <c r="F636" s="239">
        <v>102.58232651446723</v>
      </c>
      <c r="G636" s="239">
        <v>103.08224476030767</v>
      </c>
    </row>
    <row r="637" spans="1:7" ht="12.75">
      <c r="A637" s="51">
        <v>2004</v>
      </c>
      <c r="B637" s="232">
        <v>3</v>
      </c>
      <c r="C637" s="234" t="s">
        <v>41</v>
      </c>
      <c r="D637" s="51" t="s">
        <v>42</v>
      </c>
      <c r="E637" s="238">
        <v>111.92160492665252</v>
      </c>
      <c r="F637" s="238">
        <v>112.64761545931526</v>
      </c>
      <c r="G637" s="238">
        <v>106.00050741632272</v>
      </c>
    </row>
    <row r="638" spans="1:7" ht="12.75">
      <c r="A638" s="78">
        <v>2004</v>
      </c>
      <c r="B638" s="233">
        <v>4</v>
      </c>
      <c r="C638" s="235" t="s">
        <v>41</v>
      </c>
      <c r="D638" s="78" t="s">
        <v>42</v>
      </c>
      <c r="E638" s="239">
        <v>136.73536021856663</v>
      </c>
      <c r="F638" s="239">
        <v>129.59534951270064</v>
      </c>
      <c r="G638" s="239">
        <v>108.83708842038824</v>
      </c>
    </row>
    <row r="639" spans="1:7" ht="12.75">
      <c r="A639" s="51">
        <v>2005</v>
      </c>
      <c r="B639" s="232">
        <v>1</v>
      </c>
      <c r="C639" s="234" t="s">
        <v>41</v>
      </c>
      <c r="D639" s="51" t="s">
        <v>42</v>
      </c>
      <c r="E639" s="238">
        <v>104.02491211453493</v>
      </c>
      <c r="F639" s="238">
        <v>95.62116176216742</v>
      </c>
      <c r="G639" s="238">
        <v>97.69125573163865</v>
      </c>
    </row>
    <row r="640" spans="1:7" ht="12.75">
      <c r="A640" s="78">
        <v>2005</v>
      </c>
      <c r="B640" s="233">
        <v>2</v>
      </c>
      <c r="C640" s="235" t="s">
        <v>41</v>
      </c>
      <c r="D640" s="78" t="s">
        <v>42</v>
      </c>
      <c r="E640" s="239">
        <v>103.09651231317117</v>
      </c>
      <c r="F640" s="239">
        <v>103.41277501766962</v>
      </c>
      <c r="G640" s="239">
        <v>93.59232192471674</v>
      </c>
    </row>
    <row r="641" spans="1:7" ht="12.75">
      <c r="A641" s="51">
        <v>2005</v>
      </c>
      <c r="B641" s="232">
        <v>3</v>
      </c>
      <c r="C641" s="234" t="s">
        <v>41</v>
      </c>
      <c r="D641" s="51" t="s">
        <v>42</v>
      </c>
      <c r="E641" s="238">
        <v>114.3561139311304</v>
      </c>
      <c r="F641" s="238">
        <v>119.18995209182894</v>
      </c>
      <c r="G641" s="238">
        <v>97.55759484663032</v>
      </c>
    </row>
    <row r="642" spans="1:7" ht="12.75">
      <c r="A642" s="78">
        <v>2005</v>
      </c>
      <c r="B642" s="233">
        <v>4</v>
      </c>
      <c r="C642" s="235" t="s">
        <v>41</v>
      </c>
      <c r="D642" s="78" t="s">
        <v>42</v>
      </c>
      <c r="E642" s="239">
        <v>133.7622450299895</v>
      </c>
      <c r="F642" s="239">
        <v>129.9849368301311</v>
      </c>
      <c r="G642" s="239">
        <v>103.68371874284513</v>
      </c>
    </row>
    <row r="643" spans="1:7" ht="12.75">
      <c r="A643" s="51">
        <v>2006</v>
      </c>
      <c r="B643" s="232">
        <v>1</v>
      </c>
      <c r="C643" s="234" t="s">
        <v>41</v>
      </c>
      <c r="D643" s="51" t="s">
        <v>42</v>
      </c>
      <c r="E643" s="238">
        <v>111.62567075049161</v>
      </c>
      <c r="F643" s="238">
        <v>107.30932338921372</v>
      </c>
      <c r="G643" s="238">
        <v>99.1615254667302</v>
      </c>
    </row>
    <row r="644" spans="1:7" ht="12.75">
      <c r="A644" s="78">
        <v>2006</v>
      </c>
      <c r="B644" s="233">
        <v>2</v>
      </c>
      <c r="C644" s="235" t="s">
        <v>41</v>
      </c>
      <c r="D644" s="78" t="s">
        <v>42</v>
      </c>
      <c r="E644" s="239">
        <v>118.02199516792892</v>
      </c>
      <c r="F644" s="239">
        <v>101.75525461660037</v>
      </c>
      <c r="G644" s="239">
        <v>93.76311083333849</v>
      </c>
    </row>
    <row r="645" spans="1:7" ht="12.75">
      <c r="A645" s="51">
        <v>2006</v>
      </c>
      <c r="B645" s="232">
        <v>3</v>
      </c>
      <c r="C645" s="234" t="s">
        <v>41</v>
      </c>
      <c r="D645" s="51" t="s">
        <v>42</v>
      </c>
      <c r="E645" s="238">
        <v>125.62766559843666</v>
      </c>
      <c r="F645" s="238">
        <v>116.8231070758695</v>
      </c>
      <c r="G645" s="238">
        <v>96.08732511153877</v>
      </c>
    </row>
    <row r="646" spans="1:7" ht="12.75">
      <c r="A646" s="78">
        <v>2006</v>
      </c>
      <c r="B646" s="233">
        <v>4</v>
      </c>
      <c r="C646" s="235" t="s">
        <v>41</v>
      </c>
      <c r="D646" s="78" t="s">
        <v>42</v>
      </c>
      <c r="E646" s="239">
        <v>129.1321572960963</v>
      </c>
      <c r="F646" s="239">
        <v>140.5285077776602</v>
      </c>
      <c r="G646" s="239">
        <v>100.81743531988887</v>
      </c>
    </row>
    <row r="647" spans="1:7" ht="12.75">
      <c r="A647" s="51">
        <v>2007</v>
      </c>
      <c r="B647" s="232">
        <v>1</v>
      </c>
      <c r="C647" s="234" t="s">
        <v>41</v>
      </c>
      <c r="D647" s="51" t="s">
        <v>42</v>
      </c>
      <c r="E647" s="238">
        <v>121.84421243776742</v>
      </c>
      <c r="F647" s="238">
        <v>119.31943900423833</v>
      </c>
      <c r="G647" s="238">
        <v>94.83239791340507</v>
      </c>
    </row>
    <row r="648" spans="1:7" ht="12.75">
      <c r="A648" s="78">
        <v>2007</v>
      </c>
      <c r="B648" s="233">
        <v>2</v>
      </c>
      <c r="C648" s="235" t="s">
        <v>41</v>
      </c>
      <c r="D648" s="78" t="s">
        <v>42</v>
      </c>
      <c r="E648" s="239">
        <v>136.5254915934249</v>
      </c>
      <c r="F648" s="239">
        <v>131.99592194232562</v>
      </c>
      <c r="G648" s="239">
        <v>98.50807225113395</v>
      </c>
    </row>
    <row r="649" spans="1:7" ht="12.75">
      <c r="A649" s="51">
        <v>2007</v>
      </c>
      <c r="B649" s="232">
        <v>3</v>
      </c>
      <c r="C649" s="234" t="s">
        <v>41</v>
      </c>
      <c r="D649" s="51" t="s">
        <v>42</v>
      </c>
      <c r="E649" s="238">
        <v>182.29449978060467</v>
      </c>
      <c r="F649" s="238">
        <v>176.26009114466785</v>
      </c>
      <c r="G649" s="238">
        <v>132.31685055351696</v>
      </c>
    </row>
    <row r="650" spans="1:7" ht="12.75">
      <c r="A650" s="78">
        <v>2007</v>
      </c>
      <c r="B650" s="233">
        <v>4</v>
      </c>
      <c r="C650" s="235" t="s">
        <v>41</v>
      </c>
      <c r="D650" s="78" t="s">
        <v>42</v>
      </c>
      <c r="E650" s="239">
        <v>150.59745023790083</v>
      </c>
      <c r="F650" s="239">
        <v>158.12457302057976</v>
      </c>
      <c r="G650" s="239">
        <v>142.8612092597291</v>
      </c>
    </row>
    <row r="651" spans="1:7" ht="12.75">
      <c r="A651" s="51">
        <v>2008</v>
      </c>
      <c r="B651" s="232">
        <v>1</v>
      </c>
      <c r="C651" s="234" t="s">
        <v>41</v>
      </c>
      <c r="D651" s="51" t="s">
        <v>42</v>
      </c>
      <c r="E651" s="238">
        <v>158.2350833176178</v>
      </c>
      <c r="F651" s="238">
        <v>145.05122035834964</v>
      </c>
      <c r="G651" s="238">
        <v>135.23511320953202</v>
      </c>
    </row>
    <row r="652" spans="1:7" ht="12.75">
      <c r="A652" s="78">
        <v>2008</v>
      </c>
      <c r="B652" s="233">
        <v>2</v>
      </c>
      <c r="C652" s="235" t="s">
        <v>41</v>
      </c>
      <c r="D652" s="78" t="s">
        <v>42</v>
      </c>
      <c r="E652" s="239">
        <v>140.87747668936686</v>
      </c>
      <c r="F652" s="239">
        <v>139.8574277406636</v>
      </c>
      <c r="G652" s="239">
        <v>113.81224358458692</v>
      </c>
    </row>
    <row r="653" spans="1:7" ht="12.75">
      <c r="A653" s="51">
        <v>2008</v>
      </c>
      <c r="B653" s="232">
        <v>3</v>
      </c>
      <c r="C653" s="234" t="s">
        <v>41</v>
      </c>
      <c r="D653" s="51" t="s">
        <v>42</v>
      </c>
      <c r="E653" s="238">
        <v>115.99458176342503</v>
      </c>
      <c r="F653" s="238">
        <v>101.89647265503909</v>
      </c>
      <c r="G653" s="238">
        <v>109.61677691627013</v>
      </c>
    </row>
    <row r="654" spans="1:7" ht="12.75">
      <c r="A654" s="78">
        <v>2008</v>
      </c>
      <c r="B654" s="233">
        <v>4</v>
      </c>
      <c r="C654" s="235" t="s">
        <v>41</v>
      </c>
      <c r="D654" s="78" t="s">
        <v>42</v>
      </c>
      <c r="E654" s="239">
        <v>215.50092992316854</v>
      </c>
      <c r="F654" s="239">
        <v>225.78794485712191</v>
      </c>
      <c r="G654" s="239">
        <v>119.73045054856655</v>
      </c>
    </row>
    <row r="655" spans="1:7" ht="12.75">
      <c r="A655" s="51">
        <v>2001</v>
      </c>
      <c r="B655" s="232">
        <v>1</v>
      </c>
      <c r="C655" s="234" t="s">
        <v>43</v>
      </c>
      <c r="D655" s="51" t="s">
        <v>44</v>
      </c>
      <c r="E655" s="238">
        <v>93.7177951123091</v>
      </c>
      <c r="F655" s="238">
        <v>92.2381628538513</v>
      </c>
      <c r="G655" s="238">
        <v>102.68875294658405</v>
      </c>
    </row>
    <row r="656" spans="1:7" ht="12.75">
      <c r="A656" s="78">
        <v>2001</v>
      </c>
      <c r="B656" s="233">
        <v>2</v>
      </c>
      <c r="C656" s="235" t="s">
        <v>43</v>
      </c>
      <c r="D656" s="78" t="s">
        <v>44</v>
      </c>
      <c r="E656" s="239">
        <v>110.88902005725461</v>
      </c>
      <c r="F656" s="239">
        <v>110.43810362829917</v>
      </c>
      <c r="G656" s="239">
        <v>101.84671219474826</v>
      </c>
    </row>
    <row r="657" spans="1:7" ht="12.75">
      <c r="A657" s="51">
        <v>2001</v>
      </c>
      <c r="B657" s="232">
        <v>3</v>
      </c>
      <c r="C657" s="234" t="s">
        <v>43</v>
      </c>
      <c r="D657" s="51" t="s">
        <v>44</v>
      </c>
      <c r="E657" s="238">
        <v>103.71371809346624</v>
      </c>
      <c r="F657" s="238">
        <v>104.94491266112095</v>
      </c>
      <c r="G657" s="238">
        <v>99.32633547886678</v>
      </c>
    </row>
    <row r="658" spans="1:7" ht="12.75">
      <c r="A658" s="78">
        <v>2001</v>
      </c>
      <c r="B658" s="233">
        <v>4</v>
      </c>
      <c r="C658" s="235" t="s">
        <v>43</v>
      </c>
      <c r="D658" s="78" t="s">
        <v>44</v>
      </c>
      <c r="E658" s="239">
        <v>91.67946673697003</v>
      </c>
      <c r="F658" s="239">
        <v>92.37882085672855</v>
      </c>
      <c r="G658" s="239">
        <v>96.13819937980091</v>
      </c>
    </row>
    <row r="659" spans="1:7" ht="12.75">
      <c r="A659" s="51">
        <v>2002</v>
      </c>
      <c r="B659" s="232">
        <v>1</v>
      </c>
      <c r="C659" s="234" t="s">
        <v>43</v>
      </c>
      <c r="D659" s="51" t="s">
        <v>44</v>
      </c>
      <c r="E659" s="238">
        <v>44.43154490724398</v>
      </c>
      <c r="F659" s="238">
        <v>51.155882307562344</v>
      </c>
      <c r="G659" s="238">
        <v>47.37388939517024</v>
      </c>
    </row>
    <row r="660" spans="1:7" ht="12.75">
      <c r="A660" s="78">
        <v>2002</v>
      </c>
      <c r="B660" s="233">
        <v>2</v>
      </c>
      <c r="C660" s="235" t="s">
        <v>43</v>
      </c>
      <c r="D660" s="78" t="s">
        <v>44</v>
      </c>
      <c r="E660" s="239">
        <v>55.654323853740145</v>
      </c>
      <c r="F660" s="239">
        <v>55.89414126527167</v>
      </c>
      <c r="G660" s="239">
        <v>48.58428307635344</v>
      </c>
    </row>
    <row r="661" spans="1:7" ht="12.75">
      <c r="A661" s="51">
        <v>2002</v>
      </c>
      <c r="B661" s="232">
        <v>3</v>
      </c>
      <c r="C661" s="234" t="s">
        <v>43</v>
      </c>
      <c r="D661" s="51" t="s">
        <v>44</v>
      </c>
      <c r="E661" s="238">
        <v>49.06489316932114</v>
      </c>
      <c r="F661" s="238">
        <v>55.092724372697454</v>
      </c>
      <c r="G661" s="238">
        <v>45.451048800379205</v>
      </c>
    </row>
    <row r="662" spans="1:7" ht="12.75">
      <c r="A662" s="78">
        <v>2002</v>
      </c>
      <c r="B662" s="233">
        <v>4</v>
      </c>
      <c r="C662" s="235" t="s">
        <v>43</v>
      </c>
      <c r="D662" s="78" t="s">
        <v>44</v>
      </c>
      <c r="E662" s="239">
        <v>48.50161532535921</v>
      </c>
      <c r="F662" s="239">
        <v>49.36880277445973</v>
      </c>
      <c r="G662" s="239">
        <v>48.39276508882445</v>
      </c>
    </row>
    <row r="663" spans="1:7" ht="12.75">
      <c r="A663" s="51">
        <v>2003</v>
      </c>
      <c r="B663" s="232">
        <v>1</v>
      </c>
      <c r="C663" s="234" t="s">
        <v>43</v>
      </c>
      <c r="D663" s="51" t="s">
        <v>44</v>
      </c>
      <c r="E663" s="238">
        <v>46.45386991763339</v>
      </c>
      <c r="F663" s="238">
        <v>48.58496817884232</v>
      </c>
      <c r="G663" s="238">
        <v>44.28661943620296</v>
      </c>
    </row>
    <row r="664" spans="1:7" ht="12.75">
      <c r="A664" s="78">
        <v>2003</v>
      </c>
      <c r="B664" s="233">
        <v>2</v>
      </c>
      <c r="C664" s="235" t="s">
        <v>43</v>
      </c>
      <c r="D664" s="78" t="s">
        <v>44</v>
      </c>
      <c r="E664" s="239">
        <v>42.45011852352278</v>
      </c>
      <c r="F664" s="239">
        <v>43.60235845372514</v>
      </c>
      <c r="G664" s="239">
        <v>41.26829595274613</v>
      </c>
    </row>
    <row r="665" spans="1:7" ht="12.75">
      <c r="A665" s="51">
        <v>2003</v>
      </c>
      <c r="B665" s="232">
        <v>3</v>
      </c>
      <c r="C665" s="234" t="s">
        <v>43</v>
      </c>
      <c r="D665" s="51" t="s">
        <v>44</v>
      </c>
      <c r="E665" s="238">
        <v>60.011417348623226</v>
      </c>
      <c r="F665" s="238">
        <v>58.75962901333211</v>
      </c>
      <c r="G665" s="238">
        <v>41.77390343982266</v>
      </c>
    </row>
    <row r="666" spans="1:7" ht="12.75">
      <c r="A666" s="78">
        <v>2003</v>
      </c>
      <c r="B666" s="233">
        <v>4</v>
      </c>
      <c r="C666" s="235" t="s">
        <v>43</v>
      </c>
      <c r="D666" s="78" t="s">
        <v>44</v>
      </c>
      <c r="E666" s="239">
        <v>49.15794190602596</v>
      </c>
      <c r="F666" s="239">
        <v>55.15185677334348</v>
      </c>
      <c r="G666" s="239">
        <v>46.36267442101719</v>
      </c>
    </row>
    <row r="667" spans="1:7" ht="12.75">
      <c r="A667" s="51">
        <v>2004</v>
      </c>
      <c r="B667" s="232">
        <v>1</v>
      </c>
      <c r="C667" s="234" t="s">
        <v>43</v>
      </c>
      <c r="D667" s="51" t="s">
        <v>44</v>
      </c>
      <c r="E667" s="238">
        <v>46.64086098269403</v>
      </c>
      <c r="F667" s="238">
        <v>44.62486141807437</v>
      </c>
      <c r="G667" s="238">
        <v>45.04503066681775</v>
      </c>
    </row>
    <row r="668" spans="1:7" ht="12.75">
      <c r="A668" s="78">
        <v>2004</v>
      </c>
      <c r="B668" s="233">
        <v>2</v>
      </c>
      <c r="C668" s="235" t="s">
        <v>43</v>
      </c>
      <c r="D668" s="78" t="s">
        <v>44</v>
      </c>
      <c r="E668" s="239">
        <v>44.48422043120377</v>
      </c>
      <c r="F668" s="239">
        <v>43.78241800996766</v>
      </c>
      <c r="G668" s="239">
        <v>44.907137715796885</v>
      </c>
    </row>
    <row r="669" spans="1:7" ht="12.75">
      <c r="A669" s="51">
        <v>2004</v>
      </c>
      <c r="B669" s="232">
        <v>3</v>
      </c>
      <c r="C669" s="234" t="s">
        <v>43</v>
      </c>
      <c r="D669" s="51" t="s">
        <v>44</v>
      </c>
      <c r="E669" s="238">
        <v>53.821513286446</v>
      </c>
      <c r="F669" s="238">
        <v>55.46122347462994</v>
      </c>
      <c r="G669" s="238">
        <v>41.934778549347</v>
      </c>
    </row>
    <row r="670" spans="1:7" ht="12.75">
      <c r="A670" s="78">
        <v>2004</v>
      </c>
      <c r="B670" s="233">
        <v>4</v>
      </c>
      <c r="C670" s="235" t="s">
        <v>43</v>
      </c>
      <c r="D670" s="78" t="s">
        <v>44</v>
      </c>
      <c r="E670" s="239">
        <v>51.38439900340077</v>
      </c>
      <c r="F670" s="239">
        <v>60.48675683445449</v>
      </c>
      <c r="G670" s="239">
        <v>41.306599550251924</v>
      </c>
    </row>
    <row r="671" spans="1:7" ht="12.75">
      <c r="A671" s="51">
        <v>2005</v>
      </c>
      <c r="B671" s="232">
        <v>1</v>
      </c>
      <c r="C671" s="234" t="s">
        <v>43</v>
      </c>
      <c r="D671" s="51" t="s">
        <v>44</v>
      </c>
      <c r="E671" s="238">
        <v>44.890746183914786</v>
      </c>
      <c r="F671" s="238">
        <v>47.24069455775356</v>
      </c>
      <c r="G671" s="238">
        <v>34.12084465816433</v>
      </c>
    </row>
    <row r="672" spans="1:7" ht="12.75">
      <c r="A672" s="78">
        <v>2005</v>
      </c>
      <c r="B672" s="233">
        <v>2</v>
      </c>
      <c r="C672" s="235" t="s">
        <v>43</v>
      </c>
      <c r="D672" s="78" t="s">
        <v>44</v>
      </c>
      <c r="E672" s="239">
        <v>60.994166642397396</v>
      </c>
      <c r="F672" s="239">
        <v>59.70439107110288</v>
      </c>
      <c r="G672" s="239">
        <v>33.714826524602884</v>
      </c>
    </row>
    <row r="673" spans="1:7" ht="12.75">
      <c r="A673" s="51">
        <v>2005</v>
      </c>
      <c r="B673" s="232">
        <v>3</v>
      </c>
      <c r="C673" s="234" t="s">
        <v>43</v>
      </c>
      <c r="D673" s="51" t="s">
        <v>44</v>
      </c>
      <c r="E673" s="238">
        <v>59.88550780513943</v>
      </c>
      <c r="F673" s="238">
        <v>59.83392992626174</v>
      </c>
      <c r="G673" s="238">
        <v>38.66365132235191</v>
      </c>
    </row>
    <row r="674" spans="1:7" ht="12.75">
      <c r="A674" s="78">
        <v>2005</v>
      </c>
      <c r="B674" s="233">
        <v>4</v>
      </c>
      <c r="C674" s="235" t="s">
        <v>43</v>
      </c>
      <c r="D674" s="78" t="s">
        <v>44</v>
      </c>
      <c r="E674" s="239">
        <v>78.58678062066252</v>
      </c>
      <c r="F674" s="239">
        <v>78.28769249372428</v>
      </c>
      <c r="G674" s="239">
        <v>40.8392956606812</v>
      </c>
    </row>
    <row r="675" spans="1:7" ht="12.75">
      <c r="A675" s="51">
        <v>2006</v>
      </c>
      <c r="B675" s="232">
        <v>1</v>
      </c>
      <c r="C675" s="234" t="s">
        <v>43</v>
      </c>
      <c r="D675" s="51" t="s">
        <v>44</v>
      </c>
      <c r="E675" s="238">
        <v>41.68544535031229</v>
      </c>
      <c r="F675" s="238">
        <v>46.89275595220919</v>
      </c>
      <c r="G675" s="238">
        <v>36.036024533454196</v>
      </c>
    </row>
    <row r="676" spans="1:7" ht="12.75">
      <c r="A676" s="78">
        <v>2006</v>
      </c>
      <c r="B676" s="233">
        <v>2</v>
      </c>
      <c r="C676" s="235" t="s">
        <v>43</v>
      </c>
      <c r="D676" s="78" t="s">
        <v>44</v>
      </c>
      <c r="E676" s="239">
        <v>97.14723216045523</v>
      </c>
      <c r="F676" s="239">
        <v>98.41138816737922</v>
      </c>
      <c r="G676" s="239">
        <v>31.54684290577475</v>
      </c>
    </row>
    <row r="677" spans="1:7" ht="12.75">
      <c r="A677" s="51">
        <v>2006</v>
      </c>
      <c r="B677" s="232">
        <v>3</v>
      </c>
      <c r="C677" s="234" t="s">
        <v>43</v>
      </c>
      <c r="D677" s="51" t="s">
        <v>44</v>
      </c>
      <c r="E677" s="238">
        <v>40.54533186358853</v>
      </c>
      <c r="F677" s="238">
        <v>42.637278217446074</v>
      </c>
      <c r="G677" s="238">
        <v>31.64643225928982</v>
      </c>
    </row>
    <row r="678" spans="1:7" ht="12.75">
      <c r="A678" s="78">
        <v>2006</v>
      </c>
      <c r="B678" s="233">
        <v>4</v>
      </c>
      <c r="C678" s="235" t="s">
        <v>43</v>
      </c>
      <c r="D678" s="78" t="s">
        <v>44</v>
      </c>
      <c r="E678" s="239">
        <v>68.45770594752372</v>
      </c>
      <c r="F678" s="239">
        <v>70.64129199984384</v>
      </c>
      <c r="G678" s="239">
        <v>35.46147057086724</v>
      </c>
    </row>
    <row r="679" spans="1:7" ht="12.75">
      <c r="A679" s="51">
        <v>2007</v>
      </c>
      <c r="B679" s="232">
        <v>1</v>
      </c>
      <c r="C679" s="234" t="s">
        <v>43</v>
      </c>
      <c r="D679" s="51" t="s">
        <v>44</v>
      </c>
      <c r="E679" s="238">
        <v>53.6180444245425</v>
      </c>
      <c r="F679" s="238">
        <v>55.911655873116516</v>
      </c>
      <c r="G679" s="238">
        <v>36.0360245334542</v>
      </c>
    </row>
    <row r="680" spans="1:7" ht="12.75">
      <c r="A680" s="78">
        <v>2007</v>
      </c>
      <c r="B680" s="233">
        <v>2</v>
      </c>
      <c r="C680" s="235" t="s">
        <v>43</v>
      </c>
      <c r="D680" s="78" t="s">
        <v>44</v>
      </c>
      <c r="E680" s="239">
        <v>65.4612051004011</v>
      </c>
      <c r="F680" s="239">
        <v>71.3409208221424</v>
      </c>
      <c r="G680" s="239">
        <v>42.156939414880625</v>
      </c>
    </row>
    <row r="681" spans="1:7" ht="12.75">
      <c r="A681" s="51">
        <v>2007</v>
      </c>
      <c r="B681" s="232">
        <v>3</v>
      </c>
      <c r="C681" s="234" t="s">
        <v>43</v>
      </c>
      <c r="D681" s="51" t="s">
        <v>44</v>
      </c>
      <c r="E681" s="238">
        <v>74.68058853520758</v>
      </c>
      <c r="F681" s="238">
        <v>73.35181782587921</v>
      </c>
      <c r="G681" s="238">
        <v>40.410295368616275</v>
      </c>
    </row>
    <row r="682" spans="1:7" ht="12.75">
      <c r="A682" s="78">
        <v>2007</v>
      </c>
      <c r="B682" s="233">
        <v>4</v>
      </c>
      <c r="C682" s="235" t="s">
        <v>43</v>
      </c>
      <c r="D682" s="78" t="s">
        <v>44</v>
      </c>
      <c r="E682" s="239">
        <v>99.63066913479656</v>
      </c>
      <c r="F682" s="239">
        <v>111.49498819566502</v>
      </c>
      <c r="G682" s="239">
        <v>38.86283002938205</v>
      </c>
    </row>
    <row r="683" spans="1:7" ht="12.75">
      <c r="A683" s="51">
        <v>2008</v>
      </c>
      <c r="B683" s="232">
        <v>1</v>
      </c>
      <c r="C683" s="234" t="s">
        <v>43</v>
      </c>
      <c r="D683" s="51" t="s">
        <v>44</v>
      </c>
      <c r="E683" s="238">
        <v>67.26112948720623</v>
      </c>
      <c r="F683" s="238">
        <v>61.623045613546005</v>
      </c>
      <c r="G683" s="238">
        <v>36.08198885046116</v>
      </c>
    </row>
    <row r="684" spans="1:7" ht="12.75">
      <c r="A684" s="78">
        <v>2008</v>
      </c>
      <c r="B684" s="233">
        <v>2</v>
      </c>
      <c r="C684" s="235" t="s">
        <v>43</v>
      </c>
      <c r="D684" s="78" t="s">
        <v>44</v>
      </c>
      <c r="E684" s="239">
        <v>79.79403224332307</v>
      </c>
      <c r="F684" s="239">
        <v>80.7082079910993</v>
      </c>
      <c r="G684" s="239">
        <v>38.75557995636582</v>
      </c>
    </row>
    <row r="685" spans="1:7" ht="12.75">
      <c r="A685" s="51">
        <v>2008</v>
      </c>
      <c r="B685" s="232">
        <v>3</v>
      </c>
      <c r="C685" s="234" t="s">
        <v>43</v>
      </c>
      <c r="D685" s="51" t="s">
        <v>44</v>
      </c>
      <c r="E685" s="238">
        <v>66.49596985017124</v>
      </c>
      <c r="F685" s="238">
        <v>68.24007219164274</v>
      </c>
      <c r="G685" s="238">
        <v>37.23109677563508</v>
      </c>
    </row>
    <row r="686" spans="1:7" ht="12.75">
      <c r="A686" s="78">
        <v>2008</v>
      </c>
      <c r="B686" s="233">
        <v>4</v>
      </c>
      <c r="C686" s="235" t="s">
        <v>43</v>
      </c>
      <c r="D686" s="78" t="s">
        <v>44</v>
      </c>
      <c r="E686" s="239">
        <v>80.69991560421816</v>
      </c>
      <c r="F686" s="239">
        <v>84.64664777938056</v>
      </c>
      <c r="G686" s="239">
        <v>37.391971885159435</v>
      </c>
    </row>
    <row r="687" spans="1:7" ht="12.75">
      <c r="A687" s="51">
        <v>2001</v>
      </c>
      <c r="B687" s="232">
        <v>1</v>
      </c>
      <c r="C687" s="234" t="s">
        <v>45</v>
      </c>
      <c r="D687" s="51" t="s">
        <v>46</v>
      </c>
      <c r="E687" s="238">
        <v>102.06432927448162</v>
      </c>
      <c r="F687" s="238">
        <v>99.14037232547962</v>
      </c>
      <c r="G687" s="238">
        <v>98.91467724634627</v>
      </c>
    </row>
    <row r="688" spans="1:7" ht="12.75">
      <c r="A688" s="78">
        <v>2001</v>
      </c>
      <c r="B688" s="233">
        <v>2</v>
      </c>
      <c r="C688" s="235" t="s">
        <v>45</v>
      </c>
      <c r="D688" s="78" t="s">
        <v>46</v>
      </c>
      <c r="E688" s="239">
        <v>100.01967833097584</v>
      </c>
      <c r="F688" s="239">
        <v>100.20531350943895</v>
      </c>
      <c r="G688" s="239">
        <v>99.83669334252039</v>
      </c>
    </row>
    <row r="689" spans="1:7" ht="12.75">
      <c r="A689" s="51">
        <v>2001</v>
      </c>
      <c r="B689" s="232">
        <v>3</v>
      </c>
      <c r="C689" s="234" t="s">
        <v>45</v>
      </c>
      <c r="D689" s="51" t="s">
        <v>46</v>
      </c>
      <c r="E689" s="238">
        <v>100.42393253409979</v>
      </c>
      <c r="F689" s="238">
        <v>99.68887743052927</v>
      </c>
      <c r="G689" s="238">
        <v>100.92328382604869</v>
      </c>
    </row>
    <row r="690" spans="1:7" ht="12.75">
      <c r="A690" s="78">
        <v>2001</v>
      </c>
      <c r="B690" s="233">
        <v>4</v>
      </c>
      <c r="C690" s="235" t="s">
        <v>45</v>
      </c>
      <c r="D690" s="78" t="s">
        <v>46</v>
      </c>
      <c r="E690" s="239">
        <v>97.49205986044272</v>
      </c>
      <c r="F690" s="239">
        <v>100.96543673455216</v>
      </c>
      <c r="G690" s="239">
        <v>100.3253455850846</v>
      </c>
    </row>
    <row r="691" spans="1:7" ht="12.75">
      <c r="A691" s="51">
        <v>2002</v>
      </c>
      <c r="B691" s="232">
        <v>1</v>
      </c>
      <c r="C691" s="234" t="s">
        <v>45</v>
      </c>
      <c r="D691" s="51" t="s">
        <v>46</v>
      </c>
      <c r="E691" s="238">
        <v>96.17271927679919</v>
      </c>
      <c r="F691" s="238">
        <v>97.29987693421617</v>
      </c>
      <c r="G691" s="238">
        <v>100.83311365751514</v>
      </c>
    </row>
    <row r="692" spans="1:7" ht="12.75">
      <c r="A692" s="78">
        <v>2002</v>
      </c>
      <c r="B692" s="233">
        <v>2</v>
      </c>
      <c r="C692" s="235" t="s">
        <v>45</v>
      </c>
      <c r="D692" s="78" t="s">
        <v>46</v>
      </c>
      <c r="E692" s="239">
        <v>100.21476376548222</v>
      </c>
      <c r="F692" s="239">
        <v>100.76106126100268</v>
      </c>
      <c r="G692" s="239">
        <v>101.49556014106683</v>
      </c>
    </row>
    <row r="693" spans="1:7" ht="12.75">
      <c r="A693" s="51">
        <v>2002</v>
      </c>
      <c r="B693" s="232">
        <v>3</v>
      </c>
      <c r="C693" s="234" t="s">
        <v>45</v>
      </c>
      <c r="D693" s="51" t="s">
        <v>46</v>
      </c>
      <c r="E693" s="238">
        <v>101.42848517422838</v>
      </c>
      <c r="F693" s="238">
        <v>101.87581783015354</v>
      </c>
      <c r="G693" s="238">
        <v>101.82904224698281</v>
      </c>
    </row>
    <row r="694" spans="1:7" ht="12.75">
      <c r="A694" s="78">
        <v>2002</v>
      </c>
      <c r="B694" s="233">
        <v>4</v>
      </c>
      <c r="C694" s="235" t="s">
        <v>45</v>
      </c>
      <c r="D694" s="78" t="s">
        <v>46</v>
      </c>
      <c r="E694" s="239">
        <v>103.73130632957303</v>
      </c>
      <c r="F694" s="239">
        <v>104.57646379025239</v>
      </c>
      <c r="G694" s="239">
        <v>99.56206463563024</v>
      </c>
    </row>
    <row r="695" spans="1:7" ht="12.75">
      <c r="A695" s="51">
        <v>2003</v>
      </c>
      <c r="B695" s="232">
        <v>1</v>
      </c>
      <c r="C695" s="234" t="s">
        <v>45</v>
      </c>
      <c r="D695" s="51" t="s">
        <v>46</v>
      </c>
      <c r="E695" s="238">
        <v>96.30567362769037</v>
      </c>
      <c r="F695" s="238">
        <v>99.27349013399429</v>
      </c>
      <c r="G695" s="238">
        <v>96.23139251060532</v>
      </c>
    </row>
    <row r="696" spans="1:7" ht="12.75">
      <c r="A696" s="78">
        <v>2003</v>
      </c>
      <c r="B696" s="233">
        <v>2</v>
      </c>
      <c r="C696" s="235" t="s">
        <v>45</v>
      </c>
      <c r="D696" s="78" t="s">
        <v>46</v>
      </c>
      <c r="E696" s="239">
        <v>99.50737689582142</v>
      </c>
      <c r="F696" s="239">
        <v>98.95538410709415</v>
      </c>
      <c r="G696" s="239">
        <v>94.56250680444406</v>
      </c>
    </row>
    <row r="697" spans="1:7" ht="12.75">
      <c r="A697" s="51">
        <v>2003</v>
      </c>
      <c r="B697" s="232">
        <v>3</v>
      </c>
      <c r="C697" s="234" t="s">
        <v>45</v>
      </c>
      <c r="D697" s="51" t="s">
        <v>46</v>
      </c>
      <c r="E697" s="238">
        <v>107.21781220564395</v>
      </c>
      <c r="F697" s="238">
        <v>106.0582252044947</v>
      </c>
      <c r="G697" s="238">
        <v>92.52851489440464</v>
      </c>
    </row>
    <row r="698" spans="1:7" ht="12.75">
      <c r="A698" s="78">
        <v>2003</v>
      </c>
      <c r="B698" s="233">
        <v>4</v>
      </c>
      <c r="C698" s="235" t="s">
        <v>45</v>
      </c>
      <c r="D698" s="78" t="s">
        <v>46</v>
      </c>
      <c r="E698" s="239">
        <v>105.19155182020897</v>
      </c>
      <c r="F698" s="239">
        <v>108.3723643865867</v>
      </c>
      <c r="G698" s="239">
        <v>93.8526702732173</v>
      </c>
    </row>
    <row r="699" spans="1:7" ht="12.75">
      <c r="A699" s="51">
        <v>2004</v>
      </c>
      <c r="B699" s="232">
        <v>1</v>
      </c>
      <c r="C699" s="234" t="s">
        <v>45</v>
      </c>
      <c r="D699" s="51" t="s">
        <v>46</v>
      </c>
      <c r="E699" s="238">
        <v>98.93490240628267</v>
      </c>
      <c r="F699" s="238">
        <v>101.54141990941714</v>
      </c>
      <c r="G699" s="238">
        <v>95.13708808287049</v>
      </c>
    </row>
    <row r="700" spans="1:7" ht="12.75">
      <c r="A700" s="78">
        <v>2004</v>
      </c>
      <c r="B700" s="233">
        <v>2</v>
      </c>
      <c r="C700" s="235" t="s">
        <v>45</v>
      </c>
      <c r="D700" s="78" t="s">
        <v>46</v>
      </c>
      <c r="E700" s="239">
        <v>100.40858599154616</v>
      </c>
      <c r="F700" s="239">
        <v>101.5791028296747</v>
      </c>
      <c r="G700" s="239">
        <v>95.31032913263996</v>
      </c>
    </row>
    <row r="701" spans="1:7" ht="12.75">
      <c r="A701" s="51">
        <v>2004</v>
      </c>
      <c r="B701" s="232">
        <v>3</v>
      </c>
      <c r="C701" s="234" t="s">
        <v>45</v>
      </c>
      <c r="D701" s="51" t="s">
        <v>46</v>
      </c>
      <c r="E701" s="238">
        <v>104.69234884623596</v>
      </c>
      <c r="F701" s="238">
        <v>107.30487146940614</v>
      </c>
      <c r="G701" s="238">
        <v>96.49176117720937</v>
      </c>
    </row>
    <row r="702" spans="1:7" ht="12.75">
      <c r="A702" s="78">
        <v>2004</v>
      </c>
      <c r="B702" s="233">
        <v>4</v>
      </c>
      <c r="C702" s="235" t="s">
        <v>45</v>
      </c>
      <c r="D702" s="78" t="s">
        <v>46</v>
      </c>
      <c r="E702" s="239">
        <v>108.351660952702</v>
      </c>
      <c r="F702" s="239">
        <v>111.72963765493375</v>
      </c>
      <c r="G702" s="239">
        <v>96.07843513882911</v>
      </c>
    </row>
    <row r="703" spans="1:7" ht="12.75">
      <c r="A703" s="51">
        <v>2005</v>
      </c>
      <c r="B703" s="232">
        <v>1</v>
      </c>
      <c r="C703" s="234" t="s">
        <v>45</v>
      </c>
      <c r="D703" s="51" t="s">
        <v>46</v>
      </c>
      <c r="E703" s="238">
        <v>102.91365548216255</v>
      </c>
      <c r="F703" s="238">
        <v>104.65807126977747</v>
      </c>
      <c r="G703" s="238">
        <v>98.29682412153427</v>
      </c>
    </row>
    <row r="704" spans="1:7" ht="12.75">
      <c r="A704" s="78">
        <v>2005</v>
      </c>
      <c r="B704" s="233">
        <v>2</v>
      </c>
      <c r="C704" s="235" t="s">
        <v>45</v>
      </c>
      <c r="D704" s="78" t="s">
        <v>46</v>
      </c>
      <c r="E704" s="239">
        <v>109.05248160767685</v>
      </c>
      <c r="F704" s="239">
        <v>110.40745742934017</v>
      </c>
      <c r="G704" s="239">
        <v>99.8020574257047</v>
      </c>
    </row>
    <row r="705" spans="1:7" ht="12.75">
      <c r="A705" s="51">
        <v>2005</v>
      </c>
      <c r="B705" s="232">
        <v>3</v>
      </c>
      <c r="C705" s="234" t="s">
        <v>45</v>
      </c>
      <c r="D705" s="51" t="s">
        <v>46</v>
      </c>
      <c r="E705" s="238">
        <v>105.83800596044841</v>
      </c>
      <c r="F705" s="238">
        <v>108.42226716274938</v>
      </c>
      <c r="G705" s="238">
        <v>100.19712815389104</v>
      </c>
    </row>
    <row r="706" spans="1:7" ht="12.75">
      <c r="A706" s="78">
        <v>2005</v>
      </c>
      <c r="B706" s="233">
        <v>4</v>
      </c>
      <c r="C706" s="235" t="s">
        <v>45</v>
      </c>
      <c r="D706" s="78" t="s">
        <v>46</v>
      </c>
      <c r="E706" s="239">
        <v>106.90443721096005</v>
      </c>
      <c r="F706" s="239">
        <v>112.81008589719295</v>
      </c>
      <c r="G706" s="239">
        <v>100.54886557000091</v>
      </c>
    </row>
    <row r="707" spans="1:7" ht="12.75">
      <c r="A707" s="51">
        <v>2006</v>
      </c>
      <c r="B707" s="232">
        <v>1</v>
      </c>
      <c r="C707" s="234" t="s">
        <v>45</v>
      </c>
      <c r="D707" s="51" t="s">
        <v>46</v>
      </c>
      <c r="E707" s="238">
        <v>107.7680776789368</v>
      </c>
      <c r="F707" s="238">
        <v>113.73740367638024</v>
      </c>
      <c r="G707" s="238">
        <v>101.47121972747493</v>
      </c>
    </row>
    <row r="708" spans="1:7" ht="12.75">
      <c r="A708" s="78">
        <v>2006</v>
      </c>
      <c r="B708" s="233">
        <v>2</v>
      </c>
      <c r="C708" s="235" t="s">
        <v>45</v>
      </c>
      <c r="D708" s="78" t="s">
        <v>46</v>
      </c>
      <c r="E708" s="239">
        <v>107.88021291304618</v>
      </c>
      <c r="F708" s="239">
        <v>116.58443544338424</v>
      </c>
      <c r="G708" s="239">
        <v>100.80213494930732</v>
      </c>
    </row>
    <row r="709" spans="1:7" ht="12.75">
      <c r="A709" s="51">
        <v>2006</v>
      </c>
      <c r="B709" s="232">
        <v>3</v>
      </c>
      <c r="C709" s="234" t="s">
        <v>45</v>
      </c>
      <c r="D709" s="51" t="s">
        <v>46</v>
      </c>
      <c r="E709" s="238">
        <v>119.54621615693848</v>
      </c>
      <c r="F709" s="238">
        <v>124.44160491642923</v>
      </c>
      <c r="G709" s="238">
        <v>102.05575844782534</v>
      </c>
    </row>
    <row r="710" spans="1:7" ht="12.75">
      <c r="A710" s="78">
        <v>2006</v>
      </c>
      <c r="B710" s="233">
        <v>4</v>
      </c>
      <c r="C710" s="235" t="s">
        <v>45</v>
      </c>
      <c r="D710" s="78" t="s">
        <v>46</v>
      </c>
      <c r="E710" s="239">
        <v>119.95569164922398</v>
      </c>
      <c r="F710" s="239">
        <v>128.95727766129627</v>
      </c>
      <c r="G710" s="239">
        <v>102.21784347469853</v>
      </c>
    </row>
    <row r="711" spans="1:7" ht="12.75">
      <c r="A711" s="51">
        <v>2007</v>
      </c>
      <c r="B711" s="232">
        <v>1</v>
      </c>
      <c r="C711" s="234" t="s">
        <v>45</v>
      </c>
      <c r="D711" s="51" t="s">
        <v>46</v>
      </c>
      <c r="E711" s="238">
        <v>124.06739896078702</v>
      </c>
      <c r="F711" s="238">
        <v>135.37189421456355</v>
      </c>
      <c r="G711" s="238">
        <v>102.51407737193605</v>
      </c>
    </row>
    <row r="712" spans="1:7" ht="12.75">
      <c r="A712" s="78">
        <v>2007</v>
      </c>
      <c r="B712" s="233">
        <v>2</v>
      </c>
      <c r="C712" s="235" t="s">
        <v>45</v>
      </c>
      <c r="D712" s="78" t="s">
        <v>46</v>
      </c>
      <c r="E712" s="239">
        <v>118.54192000537914</v>
      </c>
      <c r="F712" s="239">
        <v>126.1584158553281</v>
      </c>
      <c r="G712" s="239">
        <v>101.75509902084386</v>
      </c>
    </row>
    <row r="713" spans="1:7" ht="12.75">
      <c r="A713" s="51">
        <v>2007</v>
      </c>
      <c r="B713" s="232">
        <v>3</v>
      </c>
      <c r="C713" s="234" t="s">
        <v>45</v>
      </c>
      <c r="D713" s="51" t="s">
        <v>46</v>
      </c>
      <c r="E713" s="238">
        <v>123.39585162528576</v>
      </c>
      <c r="F713" s="238">
        <v>131.26550050769112</v>
      </c>
      <c r="G713" s="238">
        <v>101.13469506985999</v>
      </c>
    </row>
    <row r="714" spans="1:7" ht="12.75">
      <c r="A714" s="78">
        <v>2007</v>
      </c>
      <c r="B714" s="233">
        <v>4</v>
      </c>
      <c r="C714" s="235" t="s">
        <v>45</v>
      </c>
      <c r="D714" s="78" t="s">
        <v>46</v>
      </c>
      <c r="E714" s="239">
        <v>123.17017162812417</v>
      </c>
      <c r="F714" s="239">
        <v>133.00995296830385</v>
      </c>
      <c r="G714" s="239">
        <v>99.84271698022748</v>
      </c>
    </row>
    <row r="715" spans="1:7" ht="12.75">
      <c r="A715" s="51">
        <v>2008</v>
      </c>
      <c r="B715" s="232">
        <v>1</v>
      </c>
      <c r="C715" s="234" t="s">
        <v>45</v>
      </c>
      <c r="D715" s="51" t="s">
        <v>46</v>
      </c>
      <c r="E715" s="238">
        <v>123.10730585308788</v>
      </c>
      <c r="F715" s="238">
        <v>129.05290296289118</v>
      </c>
      <c r="G715" s="238">
        <v>100.29965292629319</v>
      </c>
    </row>
    <row r="716" spans="1:7" ht="12.75">
      <c r="A716" s="78">
        <v>2008</v>
      </c>
      <c r="B716" s="233">
        <v>2</v>
      </c>
      <c r="C716" s="235" t="s">
        <v>45</v>
      </c>
      <c r="D716" s="78" t="s">
        <v>46</v>
      </c>
      <c r="E716" s="239">
        <v>123.63961311137585</v>
      </c>
      <c r="F716" s="239">
        <v>128.1095642596151</v>
      </c>
      <c r="G716" s="239">
        <v>101.2671843665703</v>
      </c>
    </row>
    <row r="717" spans="1:7" ht="12.75">
      <c r="A717" s="51">
        <v>2008</v>
      </c>
      <c r="B717" s="232">
        <v>3</v>
      </c>
      <c r="C717" s="234" t="s">
        <v>45</v>
      </c>
      <c r="D717" s="51" t="s">
        <v>46</v>
      </c>
      <c r="E717" s="238">
        <v>133.34952355645865</v>
      </c>
      <c r="F717" s="238">
        <v>138.88699160093836</v>
      </c>
      <c r="G717" s="238">
        <v>100.76995766012716</v>
      </c>
    </row>
    <row r="718" spans="1:7" ht="12.75">
      <c r="A718" s="78">
        <v>2008</v>
      </c>
      <c r="B718" s="233">
        <v>4</v>
      </c>
      <c r="C718" s="235" t="s">
        <v>45</v>
      </c>
      <c r="D718" s="78" t="s">
        <v>46</v>
      </c>
      <c r="E718" s="239">
        <v>131.52939048565935</v>
      </c>
      <c r="F718" s="239">
        <v>137.96009485228097</v>
      </c>
      <c r="G718" s="239">
        <v>102.29390726717314</v>
      </c>
    </row>
    <row r="719" spans="1:7" ht="12.75">
      <c r="A719" s="51">
        <v>2001</v>
      </c>
      <c r="B719" s="232">
        <v>1</v>
      </c>
      <c r="C719" s="234" t="s">
        <v>47</v>
      </c>
      <c r="D719" s="51" t="s">
        <v>48</v>
      </c>
      <c r="E719" s="238">
        <v>98.43392174147704</v>
      </c>
      <c r="F719" s="238">
        <v>104.3669168871723</v>
      </c>
      <c r="G719" s="238">
        <v>102.15226195133609</v>
      </c>
    </row>
    <row r="720" spans="1:7" ht="12.75">
      <c r="A720" s="78">
        <v>2001</v>
      </c>
      <c r="B720" s="233">
        <v>2</v>
      </c>
      <c r="C720" s="235" t="s">
        <v>47</v>
      </c>
      <c r="D720" s="78" t="s">
        <v>48</v>
      </c>
      <c r="E720" s="239">
        <v>92.82772139310106</v>
      </c>
      <c r="F720" s="239">
        <v>89.25385651821209</v>
      </c>
      <c r="G720" s="239">
        <v>93.93417034634608</v>
      </c>
    </row>
    <row r="721" spans="1:7" ht="12.75">
      <c r="A721" s="51">
        <v>2001</v>
      </c>
      <c r="B721" s="232">
        <v>3</v>
      </c>
      <c r="C721" s="234" t="s">
        <v>47</v>
      </c>
      <c r="D721" s="51" t="s">
        <v>48</v>
      </c>
      <c r="E721" s="238">
        <v>105.58292900417455</v>
      </c>
      <c r="F721" s="238">
        <v>88.25703561176708</v>
      </c>
      <c r="G721" s="238">
        <v>100.2556971050815</v>
      </c>
    </row>
    <row r="722" spans="1:7" ht="12.75">
      <c r="A722" s="78">
        <v>2001</v>
      </c>
      <c r="B722" s="233">
        <v>4</v>
      </c>
      <c r="C722" s="235" t="s">
        <v>47</v>
      </c>
      <c r="D722" s="78" t="s">
        <v>48</v>
      </c>
      <c r="E722" s="239">
        <v>103.15542786124736</v>
      </c>
      <c r="F722" s="239">
        <v>118.12219098284856</v>
      </c>
      <c r="G722" s="239">
        <v>103.65787059723634</v>
      </c>
    </row>
    <row r="723" spans="1:7" ht="12.75">
      <c r="A723" s="51">
        <v>2002</v>
      </c>
      <c r="B723" s="232">
        <v>1</v>
      </c>
      <c r="C723" s="234" t="s">
        <v>47</v>
      </c>
      <c r="D723" s="51" t="s">
        <v>48</v>
      </c>
      <c r="E723" s="238">
        <v>72.52328705205768</v>
      </c>
      <c r="F723" s="238">
        <v>80.53212812663668</v>
      </c>
      <c r="G723" s="238">
        <v>92.76606407604774</v>
      </c>
    </row>
    <row r="724" spans="1:7" ht="12.75">
      <c r="A724" s="78">
        <v>2002</v>
      </c>
      <c r="B724" s="233">
        <v>2</v>
      </c>
      <c r="C724" s="235" t="s">
        <v>47</v>
      </c>
      <c r="D724" s="78" t="s">
        <v>48</v>
      </c>
      <c r="E724" s="239">
        <v>90.75491550903533</v>
      </c>
      <c r="F724" s="239">
        <v>83.80875864100592</v>
      </c>
      <c r="G724" s="239">
        <v>85.67562118373742</v>
      </c>
    </row>
    <row r="725" spans="1:7" ht="12.75">
      <c r="A725" s="51">
        <v>2002</v>
      </c>
      <c r="B725" s="232">
        <v>3</v>
      </c>
      <c r="C725" s="234" t="s">
        <v>47</v>
      </c>
      <c r="D725" s="51" t="s">
        <v>48</v>
      </c>
      <c r="E725" s="238">
        <v>72.35451423762815</v>
      </c>
      <c r="F725" s="238">
        <v>74.09317830169132</v>
      </c>
      <c r="G725" s="238">
        <v>90.77629997164856</v>
      </c>
    </row>
    <row r="726" spans="1:7" ht="12.75">
      <c r="A726" s="78">
        <v>2002</v>
      </c>
      <c r="B726" s="233">
        <v>4</v>
      </c>
      <c r="C726" s="235" t="s">
        <v>47</v>
      </c>
      <c r="D726" s="78" t="s">
        <v>48</v>
      </c>
      <c r="E726" s="239">
        <v>77.17024814686673</v>
      </c>
      <c r="F726" s="239">
        <v>95.63058458471467</v>
      </c>
      <c r="G726" s="239">
        <v>93.46198747640533</v>
      </c>
    </row>
    <row r="727" spans="1:7" ht="12.75">
      <c r="A727" s="51">
        <v>2003</v>
      </c>
      <c r="B727" s="232">
        <v>1</v>
      </c>
      <c r="C727" s="234" t="s">
        <v>47</v>
      </c>
      <c r="D727" s="51" t="s">
        <v>48</v>
      </c>
      <c r="E727" s="238">
        <v>58.92312979716177</v>
      </c>
      <c r="F727" s="238">
        <v>78.63318010858755</v>
      </c>
      <c r="G727" s="238">
        <v>89.61384618739817</v>
      </c>
    </row>
    <row r="728" spans="1:7" ht="12.75">
      <c r="A728" s="78">
        <v>2003</v>
      </c>
      <c r="B728" s="233">
        <v>2</v>
      </c>
      <c r="C728" s="235" t="s">
        <v>47</v>
      </c>
      <c r="D728" s="78" t="s">
        <v>48</v>
      </c>
      <c r="E728" s="239">
        <v>61.05045806254753</v>
      </c>
      <c r="F728" s="239">
        <v>65.97393831205947</v>
      </c>
      <c r="G728" s="239">
        <v>82.81417251832497</v>
      </c>
    </row>
    <row r="729" spans="1:7" ht="12.75">
      <c r="A729" s="51">
        <v>2003</v>
      </c>
      <c r="B729" s="232">
        <v>3</v>
      </c>
      <c r="C729" s="234" t="s">
        <v>47</v>
      </c>
      <c r="D729" s="51" t="s">
        <v>48</v>
      </c>
      <c r="E729" s="238">
        <v>66.6641823659129</v>
      </c>
      <c r="F729" s="238">
        <v>69.4475438660031</v>
      </c>
      <c r="G729" s="238">
        <v>88.24505440851631</v>
      </c>
    </row>
    <row r="730" spans="1:7" ht="12.75">
      <c r="A730" s="78">
        <v>2003</v>
      </c>
      <c r="B730" s="233">
        <v>4</v>
      </c>
      <c r="C730" s="235" t="s">
        <v>47</v>
      </c>
      <c r="D730" s="78" t="s">
        <v>48</v>
      </c>
      <c r="E730" s="239">
        <v>81.9371932893735</v>
      </c>
      <c r="F730" s="239">
        <v>91.84499481861977</v>
      </c>
      <c r="G730" s="239">
        <v>89.0445918838312</v>
      </c>
    </row>
    <row r="731" spans="1:7" ht="12.75">
      <c r="A731" s="51">
        <v>2004</v>
      </c>
      <c r="B731" s="232">
        <v>1</v>
      </c>
      <c r="C731" s="234" t="s">
        <v>47</v>
      </c>
      <c r="D731" s="51" t="s">
        <v>48</v>
      </c>
      <c r="E731" s="238">
        <v>69.89981261931781</v>
      </c>
      <c r="F731" s="238">
        <v>82.43796974138624</v>
      </c>
      <c r="G731" s="238">
        <v>87.19226775514856</v>
      </c>
    </row>
    <row r="732" spans="1:7" ht="12.75">
      <c r="A732" s="78">
        <v>2004</v>
      </c>
      <c r="B732" s="233">
        <v>2</v>
      </c>
      <c r="C732" s="235" t="s">
        <v>47</v>
      </c>
      <c r="D732" s="78" t="s">
        <v>48</v>
      </c>
      <c r="E732" s="239">
        <v>56.085544407728285</v>
      </c>
      <c r="F732" s="239">
        <v>69.66694368067064</v>
      </c>
      <c r="G732" s="239">
        <v>81.19057378964474</v>
      </c>
    </row>
    <row r="733" spans="1:7" ht="12.75">
      <c r="A733" s="51">
        <v>2004</v>
      </c>
      <c r="B733" s="232">
        <v>3</v>
      </c>
      <c r="C733" s="234" t="s">
        <v>47</v>
      </c>
      <c r="D733" s="51" t="s">
        <v>48</v>
      </c>
      <c r="E733" s="238">
        <v>71.01326057526374</v>
      </c>
      <c r="F733" s="238">
        <v>76.4442329282319</v>
      </c>
      <c r="G733" s="238">
        <v>86.84150206582788</v>
      </c>
    </row>
    <row r="734" spans="1:7" ht="12.75">
      <c r="A734" s="78">
        <v>2004</v>
      </c>
      <c r="B734" s="233">
        <v>4</v>
      </c>
      <c r="C734" s="235" t="s">
        <v>47</v>
      </c>
      <c r="D734" s="78" t="s">
        <v>48</v>
      </c>
      <c r="E734" s="239">
        <v>93.89905906576963</v>
      </c>
      <c r="F734" s="239">
        <v>112.72247851891753</v>
      </c>
      <c r="G734" s="239">
        <v>88.06613319660549</v>
      </c>
    </row>
    <row r="735" spans="1:7" ht="12.75">
      <c r="A735" s="51">
        <v>2005</v>
      </c>
      <c r="B735" s="232">
        <v>1</v>
      </c>
      <c r="C735" s="234" t="s">
        <v>47</v>
      </c>
      <c r="D735" s="51" t="s">
        <v>48</v>
      </c>
      <c r="E735" s="238">
        <v>63.948203715764954</v>
      </c>
      <c r="F735" s="238">
        <v>90.10110165623716</v>
      </c>
      <c r="G735" s="238">
        <v>85.53689048286029</v>
      </c>
    </row>
    <row r="736" spans="1:7" ht="12.75">
      <c r="A736" s="78">
        <v>2005</v>
      </c>
      <c r="B736" s="233">
        <v>2</v>
      </c>
      <c r="C736" s="235" t="s">
        <v>47</v>
      </c>
      <c r="D736" s="78" t="s">
        <v>48</v>
      </c>
      <c r="E736" s="239">
        <v>66.84128993751129</v>
      </c>
      <c r="F736" s="239">
        <v>83.38186688422583</v>
      </c>
      <c r="G736" s="239">
        <v>81.05851925339117</v>
      </c>
    </row>
    <row r="737" spans="1:7" ht="12.75">
      <c r="A737" s="51">
        <v>2005</v>
      </c>
      <c r="B737" s="232">
        <v>3</v>
      </c>
      <c r="C737" s="234" t="s">
        <v>47</v>
      </c>
      <c r="D737" s="51" t="s">
        <v>48</v>
      </c>
      <c r="E737" s="238">
        <v>78.04356448023914</v>
      </c>
      <c r="F737" s="238">
        <v>80.29685014044067</v>
      </c>
      <c r="G737" s="238">
        <v>85.89357570481386</v>
      </c>
    </row>
    <row r="738" spans="1:7" ht="12.75">
      <c r="A738" s="78">
        <v>2005</v>
      </c>
      <c r="B738" s="233">
        <v>4</v>
      </c>
      <c r="C738" s="235" t="s">
        <v>47</v>
      </c>
      <c r="D738" s="78" t="s">
        <v>48</v>
      </c>
      <c r="E738" s="239">
        <v>95.92179124261969</v>
      </c>
      <c r="F738" s="239">
        <v>106.65385736718792</v>
      </c>
      <c r="G738" s="239">
        <v>84.83411288682254</v>
      </c>
    </row>
    <row r="739" spans="1:7" ht="12.75">
      <c r="A739" s="51">
        <v>2006</v>
      </c>
      <c r="B739" s="232">
        <v>1</v>
      </c>
      <c r="C739" s="234" t="s">
        <v>47</v>
      </c>
      <c r="D739" s="51" t="s">
        <v>48</v>
      </c>
      <c r="E739" s="238">
        <v>74.5515783858743</v>
      </c>
      <c r="F739" s="238">
        <v>95.44652475043225</v>
      </c>
      <c r="G739" s="238">
        <v>83.74398421932715</v>
      </c>
    </row>
    <row r="740" spans="1:7" ht="12.75">
      <c r="A740" s="78">
        <v>2006</v>
      </c>
      <c r="B740" s="233">
        <v>2</v>
      </c>
      <c r="C740" s="235" t="s">
        <v>47</v>
      </c>
      <c r="D740" s="78" t="s">
        <v>48</v>
      </c>
      <c r="E740" s="239">
        <v>70.27727222645987</v>
      </c>
      <c r="F740" s="239">
        <v>84.21189853112304</v>
      </c>
      <c r="G740" s="239">
        <v>78.77798592575483</v>
      </c>
    </row>
    <row r="741" spans="1:7" ht="12.75">
      <c r="A741" s="51">
        <v>2006</v>
      </c>
      <c r="B741" s="232">
        <v>3</v>
      </c>
      <c r="C741" s="234" t="s">
        <v>47</v>
      </c>
      <c r="D741" s="51" t="s">
        <v>48</v>
      </c>
      <c r="E741" s="238">
        <v>74.90476405890287</v>
      </c>
      <c r="F741" s="238">
        <v>83.69381316734062</v>
      </c>
      <c r="G741" s="238">
        <v>84.07788146603235</v>
      </c>
    </row>
    <row r="742" spans="1:7" ht="12.75">
      <c r="A742" s="78">
        <v>2006</v>
      </c>
      <c r="B742" s="233">
        <v>4</v>
      </c>
      <c r="C742" s="235" t="s">
        <v>47</v>
      </c>
      <c r="D742" s="78" t="s">
        <v>48</v>
      </c>
      <c r="E742" s="239">
        <v>97.60151939939595</v>
      </c>
      <c r="F742" s="239">
        <v>112.52860340570055</v>
      </c>
      <c r="G742" s="239">
        <v>85.83562659588154</v>
      </c>
    </row>
    <row r="743" spans="1:7" ht="12.75">
      <c r="A743" s="51">
        <v>2007</v>
      </c>
      <c r="B743" s="232">
        <v>1</v>
      </c>
      <c r="C743" s="234" t="s">
        <v>47</v>
      </c>
      <c r="D743" s="51" t="s">
        <v>48</v>
      </c>
      <c r="E743" s="238">
        <v>93.50823189742584</v>
      </c>
      <c r="F743" s="238">
        <v>112.13865555392584</v>
      </c>
      <c r="G743" s="238">
        <v>86.40799644293949</v>
      </c>
    </row>
    <row r="744" spans="1:7" ht="12.75">
      <c r="A744" s="78">
        <v>2007</v>
      </c>
      <c r="B744" s="233">
        <v>2</v>
      </c>
      <c r="C744" s="235" t="s">
        <v>47</v>
      </c>
      <c r="D744" s="78" t="s">
        <v>48</v>
      </c>
      <c r="E744" s="239">
        <v>83.20074691813019</v>
      </c>
      <c r="F744" s="239">
        <v>92.88794636776946</v>
      </c>
      <c r="G744" s="239">
        <v>85.5388488244832</v>
      </c>
    </row>
    <row r="745" spans="1:7" ht="12.75">
      <c r="A745" s="51">
        <v>2007</v>
      </c>
      <c r="B745" s="232">
        <v>3</v>
      </c>
      <c r="C745" s="234" t="s">
        <v>47</v>
      </c>
      <c r="D745" s="51" t="s">
        <v>48</v>
      </c>
      <c r="E745" s="238">
        <v>95.59749559030736</v>
      </c>
      <c r="F745" s="238">
        <v>95.21067233437172</v>
      </c>
      <c r="G745" s="238">
        <v>85.67984942133232</v>
      </c>
    </row>
    <row r="746" spans="1:7" ht="12.75">
      <c r="A746" s="78">
        <v>2007</v>
      </c>
      <c r="B746" s="233">
        <v>4</v>
      </c>
      <c r="C746" s="235" t="s">
        <v>47</v>
      </c>
      <c r="D746" s="78" t="s">
        <v>48</v>
      </c>
      <c r="E746" s="239">
        <v>114.16947192348691</v>
      </c>
      <c r="F746" s="239">
        <v>124.35926076025503</v>
      </c>
      <c r="G746" s="239">
        <v>87.37915585684345</v>
      </c>
    </row>
    <row r="747" spans="1:7" ht="12.75">
      <c r="A747" s="51">
        <v>2008</v>
      </c>
      <c r="B747" s="232">
        <v>1</v>
      </c>
      <c r="C747" s="234" t="s">
        <v>47</v>
      </c>
      <c r="D747" s="51" t="s">
        <v>48</v>
      </c>
      <c r="E747" s="238">
        <v>104.33226251478868</v>
      </c>
      <c r="F747" s="238">
        <v>133.9110434074313</v>
      </c>
      <c r="G747" s="238">
        <v>85.55700799225922</v>
      </c>
    </row>
    <row r="748" spans="1:7" ht="12.75">
      <c r="A748" s="78">
        <v>2008</v>
      </c>
      <c r="B748" s="233">
        <v>2</v>
      </c>
      <c r="C748" s="235" t="s">
        <v>47</v>
      </c>
      <c r="D748" s="78" t="s">
        <v>48</v>
      </c>
      <c r="E748" s="239">
        <v>93.19737049199036</v>
      </c>
      <c r="F748" s="239">
        <v>114.48829004588542</v>
      </c>
      <c r="G748" s="239">
        <v>86.73339270669072</v>
      </c>
    </row>
    <row r="749" spans="1:7" ht="12.75">
      <c r="A749" s="51">
        <v>2008</v>
      </c>
      <c r="B749" s="232">
        <v>3</v>
      </c>
      <c r="C749" s="234" t="s">
        <v>47</v>
      </c>
      <c r="D749" s="51" t="s">
        <v>48</v>
      </c>
      <c r="E749" s="238">
        <v>107.78005826823843</v>
      </c>
      <c r="F749" s="238">
        <v>122.97281993893787</v>
      </c>
      <c r="G749" s="238">
        <v>86.79806248801074</v>
      </c>
    </row>
    <row r="750" spans="1:7" ht="12.75">
      <c r="A750" s="78">
        <v>2008</v>
      </c>
      <c r="B750" s="233">
        <v>4</v>
      </c>
      <c r="C750" s="235" t="s">
        <v>47</v>
      </c>
      <c r="D750" s="78" t="s">
        <v>48</v>
      </c>
      <c r="E750" s="239">
        <v>120.87214724232379</v>
      </c>
      <c r="F750" s="239">
        <v>129.56289461547695</v>
      </c>
      <c r="G750" s="239">
        <v>86.28876014276312</v>
      </c>
    </row>
    <row r="751" spans="1:7" ht="12.75">
      <c r="A751" s="51">
        <v>2001</v>
      </c>
      <c r="B751" s="232">
        <v>1</v>
      </c>
      <c r="C751" s="234" t="s">
        <v>49</v>
      </c>
      <c r="D751" s="51" t="s">
        <v>50</v>
      </c>
      <c r="E751" s="238">
        <v>101.53293173622427</v>
      </c>
      <c r="F751" s="238">
        <v>98.55427747011952</v>
      </c>
      <c r="G751" s="238">
        <v>102.5771478447179</v>
      </c>
    </row>
    <row r="752" spans="1:7" ht="12.75">
      <c r="A752" s="78">
        <v>2001</v>
      </c>
      <c r="B752" s="233">
        <v>2</v>
      </c>
      <c r="C752" s="235" t="s">
        <v>49</v>
      </c>
      <c r="D752" s="78" t="s">
        <v>50</v>
      </c>
      <c r="E752" s="239">
        <v>95.02836084448644</v>
      </c>
      <c r="F752" s="239">
        <v>97.56342986723502</v>
      </c>
      <c r="G752" s="239">
        <v>99.22829397000204</v>
      </c>
    </row>
    <row r="753" spans="1:7" ht="12.75">
      <c r="A753" s="51">
        <v>2001</v>
      </c>
      <c r="B753" s="232">
        <v>3</v>
      </c>
      <c r="C753" s="234" t="s">
        <v>49</v>
      </c>
      <c r="D753" s="51" t="s">
        <v>50</v>
      </c>
      <c r="E753" s="238">
        <v>98.23732927974493</v>
      </c>
      <c r="F753" s="238">
        <v>97.46101095869477</v>
      </c>
      <c r="G753" s="238">
        <v>99.60757439318228</v>
      </c>
    </row>
    <row r="754" spans="1:7" ht="12.75">
      <c r="A754" s="78">
        <v>2001</v>
      </c>
      <c r="B754" s="233">
        <v>4</v>
      </c>
      <c r="C754" s="235" t="s">
        <v>49</v>
      </c>
      <c r="D754" s="78" t="s">
        <v>50</v>
      </c>
      <c r="E754" s="239">
        <v>105.20137813954436</v>
      </c>
      <c r="F754" s="239">
        <v>106.42128170395068</v>
      </c>
      <c r="G754" s="239">
        <v>98.58698379209781</v>
      </c>
    </row>
    <row r="755" spans="1:7" ht="12.75">
      <c r="A755" s="51">
        <v>2002</v>
      </c>
      <c r="B755" s="232">
        <v>1</v>
      </c>
      <c r="C755" s="234" t="s">
        <v>49</v>
      </c>
      <c r="D755" s="51" t="s">
        <v>50</v>
      </c>
      <c r="E755" s="238">
        <v>120.88101164344931</v>
      </c>
      <c r="F755" s="238">
        <v>120.98638694416385</v>
      </c>
      <c r="G755" s="238">
        <v>103.61730449937909</v>
      </c>
    </row>
    <row r="756" spans="1:7" ht="12.75">
      <c r="A756" s="78">
        <v>2002</v>
      </c>
      <c r="B756" s="233">
        <v>2</v>
      </c>
      <c r="C756" s="235" t="s">
        <v>49</v>
      </c>
      <c r="D756" s="78" t="s">
        <v>50</v>
      </c>
      <c r="E756" s="239">
        <v>109.01265737971222</v>
      </c>
      <c r="F756" s="239">
        <v>104.52500768517284</v>
      </c>
      <c r="G756" s="239">
        <v>101.24680185450259</v>
      </c>
    </row>
    <row r="757" spans="1:7" ht="12.75">
      <c r="A757" s="51">
        <v>2002</v>
      </c>
      <c r="B757" s="232">
        <v>3</v>
      </c>
      <c r="C757" s="234" t="s">
        <v>49</v>
      </c>
      <c r="D757" s="51" t="s">
        <v>50</v>
      </c>
      <c r="E757" s="238">
        <v>105.66100471357197</v>
      </c>
      <c r="F757" s="238">
        <v>109.25903177600063</v>
      </c>
      <c r="G757" s="238">
        <v>101.18878340779237</v>
      </c>
    </row>
    <row r="758" spans="1:7" ht="12.75">
      <c r="A758" s="78">
        <v>2002</v>
      </c>
      <c r="B758" s="233">
        <v>4</v>
      </c>
      <c r="C758" s="235" t="s">
        <v>49</v>
      </c>
      <c r="D758" s="78" t="s">
        <v>50</v>
      </c>
      <c r="E758" s="239">
        <v>138.9069634884489</v>
      </c>
      <c r="F758" s="239">
        <v>129.34035415944348</v>
      </c>
      <c r="G758" s="239">
        <v>100.36827148360571</v>
      </c>
    </row>
    <row r="759" spans="1:7" ht="12.75">
      <c r="A759" s="51">
        <v>2003</v>
      </c>
      <c r="B759" s="232">
        <v>1</v>
      </c>
      <c r="C759" s="234" t="s">
        <v>49</v>
      </c>
      <c r="D759" s="51" t="s">
        <v>50</v>
      </c>
      <c r="E759" s="238">
        <v>125.50124165781084</v>
      </c>
      <c r="F759" s="238">
        <v>124.63413687628574</v>
      </c>
      <c r="G759" s="238">
        <v>95.93920637804796</v>
      </c>
    </row>
    <row r="760" spans="1:7" ht="12.75">
      <c r="A760" s="78">
        <v>2003</v>
      </c>
      <c r="B760" s="233">
        <v>2</v>
      </c>
      <c r="C760" s="235" t="s">
        <v>49</v>
      </c>
      <c r="D760" s="78" t="s">
        <v>50</v>
      </c>
      <c r="E760" s="239">
        <v>104.34534686769712</v>
      </c>
      <c r="F760" s="239">
        <v>104.23995271811383</v>
      </c>
      <c r="G760" s="239">
        <v>91.52859065303403</v>
      </c>
    </row>
    <row r="761" spans="1:7" ht="12.75">
      <c r="A761" s="51">
        <v>2003</v>
      </c>
      <c r="B761" s="232">
        <v>3</v>
      </c>
      <c r="C761" s="234" t="s">
        <v>49</v>
      </c>
      <c r="D761" s="51" t="s">
        <v>50</v>
      </c>
      <c r="E761" s="238">
        <v>114.81563037087778</v>
      </c>
      <c r="F761" s="238">
        <v>113.41893742972287</v>
      </c>
      <c r="G761" s="238">
        <v>91.7677043350825</v>
      </c>
    </row>
    <row r="762" spans="1:7" ht="12.75">
      <c r="A762" s="78">
        <v>2003</v>
      </c>
      <c r="B762" s="233">
        <v>4</v>
      </c>
      <c r="C762" s="235" t="s">
        <v>49</v>
      </c>
      <c r="D762" s="78" t="s">
        <v>50</v>
      </c>
      <c r="E762" s="239">
        <v>142.08754198714877</v>
      </c>
      <c r="F762" s="239">
        <v>143.35165720696747</v>
      </c>
      <c r="G762" s="239">
        <v>95.74937196245212</v>
      </c>
    </row>
    <row r="763" spans="1:7" ht="12.75">
      <c r="A763" s="51">
        <v>2004</v>
      </c>
      <c r="B763" s="232">
        <v>1</v>
      </c>
      <c r="C763" s="234" t="s">
        <v>49</v>
      </c>
      <c r="D763" s="51" t="s">
        <v>50</v>
      </c>
      <c r="E763" s="238">
        <v>120.7179454056202</v>
      </c>
      <c r="F763" s="238">
        <v>119.0453028038257</v>
      </c>
      <c r="G763" s="238">
        <v>94.21394654219161</v>
      </c>
    </row>
    <row r="764" spans="1:7" ht="12.75">
      <c r="A764" s="78">
        <v>2004</v>
      </c>
      <c r="B764" s="233">
        <v>2</v>
      </c>
      <c r="C764" s="235" t="s">
        <v>49</v>
      </c>
      <c r="D764" s="78" t="s">
        <v>50</v>
      </c>
      <c r="E764" s="239">
        <v>107.01819677844612</v>
      </c>
      <c r="F764" s="239">
        <v>103.9930609056832</v>
      </c>
      <c r="G764" s="239">
        <v>92.96327274532487</v>
      </c>
    </row>
    <row r="765" spans="1:7" ht="12.75">
      <c r="A765" s="51">
        <v>2004</v>
      </c>
      <c r="B765" s="232">
        <v>3</v>
      </c>
      <c r="C765" s="234" t="s">
        <v>49</v>
      </c>
      <c r="D765" s="51" t="s">
        <v>50</v>
      </c>
      <c r="E765" s="238">
        <v>120.59598789017859</v>
      </c>
      <c r="F765" s="238">
        <v>115.04329739943468</v>
      </c>
      <c r="G765" s="238">
        <v>94.43024125356743</v>
      </c>
    </row>
    <row r="766" spans="1:7" ht="12.75">
      <c r="A766" s="78">
        <v>2004</v>
      </c>
      <c r="B766" s="233">
        <v>4</v>
      </c>
      <c r="C766" s="235" t="s">
        <v>49</v>
      </c>
      <c r="D766" s="78" t="s">
        <v>50</v>
      </c>
      <c r="E766" s="239">
        <v>134.302903085437</v>
      </c>
      <c r="F766" s="239">
        <v>129.5106940724701</v>
      </c>
      <c r="G766" s="239">
        <v>96.60702540273361</v>
      </c>
    </row>
    <row r="767" spans="1:7" ht="12.75">
      <c r="A767" s="51">
        <v>2005</v>
      </c>
      <c r="B767" s="232">
        <v>1</v>
      </c>
      <c r="C767" s="234" t="s">
        <v>49</v>
      </c>
      <c r="D767" s="51" t="s">
        <v>50</v>
      </c>
      <c r="E767" s="238">
        <v>120.61035058278357</v>
      </c>
      <c r="F767" s="238">
        <v>129.47346547126168</v>
      </c>
      <c r="G767" s="238">
        <v>96.17977659013937</v>
      </c>
    </row>
    <row r="768" spans="1:7" ht="12.75">
      <c r="A768" s="78">
        <v>2005</v>
      </c>
      <c r="B768" s="233">
        <v>2</v>
      </c>
      <c r="C768" s="235" t="s">
        <v>49</v>
      </c>
      <c r="D768" s="78" t="s">
        <v>50</v>
      </c>
      <c r="E768" s="239">
        <v>121.36800424445757</v>
      </c>
      <c r="F768" s="239">
        <v>120.89426980294694</v>
      </c>
      <c r="G768" s="239">
        <v>96.59877173249028</v>
      </c>
    </row>
    <row r="769" spans="1:7" ht="12.75">
      <c r="A769" s="51">
        <v>2005</v>
      </c>
      <c r="B769" s="232">
        <v>3</v>
      </c>
      <c r="C769" s="234" t="s">
        <v>49</v>
      </c>
      <c r="D769" s="51" t="s">
        <v>50</v>
      </c>
      <c r="E769" s="238">
        <v>119.32257472979671</v>
      </c>
      <c r="F769" s="238">
        <v>113.80579882779419</v>
      </c>
      <c r="G769" s="238">
        <v>95.4143700525771</v>
      </c>
    </row>
    <row r="770" spans="1:7" ht="12.75">
      <c r="A770" s="78">
        <v>2005</v>
      </c>
      <c r="B770" s="233">
        <v>4</v>
      </c>
      <c r="C770" s="235" t="s">
        <v>49</v>
      </c>
      <c r="D770" s="78" t="s">
        <v>50</v>
      </c>
      <c r="E770" s="239">
        <v>129.53229346806657</v>
      </c>
      <c r="F770" s="239">
        <v>122.71436016504383</v>
      </c>
      <c r="G770" s="239">
        <v>97.66592274394723</v>
      </c>
    </row>
    <row r="771" spans="1:7" ht="12.75">
      <c r="A771" s="51">
        <v>2006</v>
      </c>
      <c r="B771" s="232">
        <v>1</v>
      </c>
      <c r="C771" s="234" t="s">
        <v>49</v>
      </c>
      <c r="D771" s="51" t="s">
        <v>50</v>
      </c>
      <c r="E771" s="238">
        <v>123.84391252899746</v>
      </c>
      <c r="F771" s="238">
        <v>121.06035787105908</v>
      </c>
      <c r="G771" s="238">
        <v>95.38159812661107</v>
      </c>
    </row>
    <row r="772" spans="1:7" ht="12.75">
      <c r="A772" s="78">
        <v>2006</v>
      </c>
      <c r="B772" s="233">
        <v>2</v>
      </c>
      <c r="C772" s="235" t="s">
        <v>49</v>
      </c>
      <c r="D772" s="78" t="s">
        <v>50</v>
      </c>
      <c r="E772" s="239">
        <v>124.53415261487585</v>
      </c>
      <c r="F772" s="239">
        <v>118.72350057249433</v>
      </c>
      <c r="G772" s="239">
        <v>95.80156428899063</v>
      </c>
    </row>
    <row r="773" spans="1:7" ht="12.75">
      <c r="A773" s="51">
        <v>2006</v>
      </c>
      <c r="B773" s="232">
        <v>3</v>
      </c>
      <c r="C773" s="234" t="s">
        <v>49</v>
      </c>
      <c r="D773" s="51" t="s">
        <v>50</v>
      </c>
      <c r="E773" s="238">
        <v>130.8532664146375</v>
      </c>
      <c r="F773" s="238">
        <v>119.50512344006482</v>
      </c>
      <c r="G773" s="238">
        <v>98.20435334981883</v>
      </c>
    </row>
    <row r="774" spans="1:7" ht="12.75">
      <c r="A774" s="78">
        <v>2006</v>
      </c>
      <c r="B774" s="233">
        <v>4</v>
      </c>
      <c r="C774" s="235" t="s">
        <v>49</v>
      </c>
      <c r="D774" s="78" t="s">
        <v>50</v>
      </c>
      <c r="E774" s="239">
        <v>138.34889220311396</v>
      </c>
      <c r="F774" s="239">
        <v>132.58914145896165</v>
      </c>
      <c r="G774" s="239">
        <v>101.04118836344162</v>
      </c>
    </row>
    <row r="775" spans="1:7" ht="12.75">
      <c r="A775" s="51">
        <v>2007</v>
      </c>
      <c r="B775" s="232">
        <v>1</v>
      </c>
      <c r="C775" s="234" t="s">
        <v>49</v>
      </c>
      <c r="D775" s="51" t="s">
        <v>50</v>
      </c>
      <c r="E775" s="238">
        <v>123.1414603717642</v>
      </c>
      <c r="F775" s="238">
        <v>117.26191526015272</v>
      </c>
      <c r="G775" s="238">
        <v>98.83818667350266</v>
      </c>
    </row>
    <row r="776" spans="1:7" ht="12.75">
      <c r="A776" s="78">
        <v>2007</v>
      </c>
      <c r="B776" s="233">
        <v>2</v>
      </c>
      <c r="C776" s="235" t="s">
        <v>49</v>
      </c>
      <c r="D776" s="78" t="s">
        <v>50</v>
      </c>
      <c r="E776" s="239">
        <v>127.75239287319755</v>
      </c>
      <c r="F776" s="239">
        <v>118.4966018486963</v>
      </c>
      <c r="G776" s="239">
        <v>100.04443630405987</v>
      </c>
    </row>
    <row r="777" spans="1:7" ht="12.75">
      <c r="A777" s="51">
        <v>2007</v>
      </c>
      <c r="B777" s="232">
        <v>3</v>
      </c>
      <c r="C777" s="234" t="s">
        <v>49</v>
      </c>
      <c r="D777" s="51" t="s">
        <v>50</v>
      </c>
      <c r="E777" s="238">
        <v>135.19072994533485</v>
      </c>
      <c r="F777" s="238">
        <v>128.91633826067212</v>
      </c>
      <c r="G777" s="238">
        <v>97.70476354509218</v>
      </c>
    </row>
    <row r="778" spans="1:7" ht="12.75">
      <c r="A778" s="78">
        <v>2007</v>
      </c>
      <c r="B778" s="233">
        <v>4</v>
      </c>
      <c r="C778" s="235" t="s">
        <v>49</v>
      </c>
      <c r="D778" s="78" t="s">
        <v>50</v>
      </c>
      <c r="E778" s="239">
        <v>151.57102424840798</v>
      </c>
      <c r="F778" s="239">
        <v>146.31483644496623</v>
      </c>
      <c r="G778" s="239">
        <v>99.04695597965664</v>
      </c>
    </row>
    <row r="779" spans="1:7" ht="12.75">
      <c r="A779" s="51">
        <v>2008</v>
      </c>
      <c r="B779" s="232">
        <v>1</v>
      </c>
      <c r="C779" s="234" t="s">
        <v>49</v>
      </c>
      <c r="D779" s="51" t="s">
        <v>50</v>
      </c>
      <c r="E779" s="238">
        <v>125.04484699467265</v>
      </c>
      <c r="F779" s="238">
        <v>121.99070544644856</v>
      </c>
      <c r="G779" s="238">
        <v>94.42150207330982</v>
      </c>
    </row>
    <row r="780" spans="1:7" ht="12.75">
      <c r="A780" s="78">
        <v>2008</v>
      </c>
      <c r="B780" s="233">
        <v>2</v>
      </c>
      <c r="C780" s="235" t="s">
        <v>49</v>
      </c>
      <c r="D780" s="78" t="s">
        <v>50</v>
      </c>
      <c r="E780" s="239">
        <v>135.9919331976278</v>
      </c>
      <c r="F780" s="239">
        <v>128.28753265457993</v>
      </c>
      <c r="G780" s="239">
        <v>94.0733913930484</v>
      </c>
    </row>
    <row r="781" spans="1:7" ht="12.75">
      <c r="A781" s="51">
        <v>2008</v>
      </c>
      <c r="B781" s="232">
        <v>3</v>
      </c>
      <c r="C781" s="234" t="s">
        <v>49</v>
      </c>
      <c r="D781" s="51" t="s">
        <v>50</v>
      </c>
      <c r="E781" s="238">
        <v>149.54359695039972</v>
      </c>
      <c r="F781" s="238">
        <v>137.0633944824215</v>
      </c>
      <c r="G781" s="238">
        <v>94.3348385357552</v>
      </c>
    </row>
    <row r="782" spans="1:7" ht="12.75">
      <c r="A782" s="78">
        <v>2008</v>
      </c>
      <c r="B782" s="233">
        <v>4</v>
      </c>
      <c r="C782" s="235" t="s">
        <v>49</v>
      </c>
      <c r="D782" s="78" t="s">
        <v>50</v>
      </c>
      <c r="E782" s="239">
        <v>168.15872697946236</v>
      </c>
      <c r="F782" s="239">
        <v>155.85258763870473</v>
      </c>
      <c r="G782" s="239">
        <v>94.70334063661772</v>
      </c>
    </row>
    <row r="783" spans="1:7" ht="12.75">
      <c r="A783" s="51">
        <v>2001</v>
      </c>
      <c r="B783" s="232">
        <v>1</v>
      </c>
      <c r="C783" s="234" t="s">
        <v>51</v>
      </c>
      <c r="D783" s="51" t="s">
        <v>52</v>
      </c>
      <c r="E783" s="238">
        <v>83.58925991786926</v>
      </c>
      <c r="F783" s="238">
        <v>78.96309551425081</v>
      </c>
      <c r="G783" s="238">
        <v>107.86516853932585</v>
      </c>
    </row>
    <row r="784" spans="1:7" ht="12.75">
      <c r="A784" s="78">
        <v>2001</v>
      </c>
      <c r="B784" s="233">
        <v>2</v>
      </c>
      <c r="C784" s="235" t="s">
        <v>51</v>
      </c>
      <c r="D784" s="78" t="s">
        <v>52</v>
      </c>
      <c r="E784" s="239">
        <v>90.59062324858306</v>
      </c>
      <c r="F784" s="239">
        <v>85.00167605048252</v>
      </c>
      <c r="G784" s="239">
        <v>104.70415816546453</v>
      </c>
    </row>
    <row r="785" spans="1:7" ht="12.75">
      <c r="A785" s="51">
        <v>2001</v>
      </c>
      <c r="B785" s="232">
        <v>3</v>
      </c>
      <c r="C785" s="234" t="s">
        <v>51</v>
      </c>
      <c r="D785" s="51" t="s">
        <v>52</v>
      </c>
      <c r="E785" s="238">
        <v>91.71076948949629</v>
      </c>
      <c r="F785" s="238">
        <v>93.82668220835598</v>
      </c>
      <c r="G785" s="238">
        <v>96.9453145205322</v>
      </c>
    </row>
    <row r="786" spans="1:7" ht="12.75">
      <c r="A786" s="78">
        <v>2001</v>
      </c>
      <c r="B786" s="233">
        <v>4</v>
      </c>
      <c r="C786" s="235" t="s">
        <v>51</v>
      </c>
      <c r="D786" s="78" t="s">
        <v>52</v>
      </c>
      <c r="E786" s="239">
        <v>134.10934734405137</v>
      </c>
      <c r="F786" s="239">
        <v>142.20854622691067</v>
      </c>
      <c r="G786" s="239">
        <v>90.48535877467745</v>
      </c>
    </row>
    <row r="787" spans="1:7" ht="12.75">
      <c r="A787" s="51">
        <v>2002</v>
      </c>
      <c r="B787" s="232">
        <v>1</v>
      </c>
      <c r="C787" s="234" t="s">
        <v>51</v>
      </c>
      <c r="D787" s="51" t="s">
        <v>52</v>
      </c>
      <c r="E787" s="238">
        <v>27.835421930183</v>
      </c>
      <c r="F787" s="238">
        <v>29.833503056420476</v>
      </c>
      <c r="G787" s="238">
        <v>55.020738143816395</v>
      </c>
    </row>
    <row r="788" spans="1:7" ht="12.75">
      <c r="A788" s="78">
        <v>2002</v>
      </c>
      <c r="B788" s="233">
        <v>2</v>
      </c>
      <c r="C788" s="235" t="s">
        <v>51</v>
      </c>
      <c r="D788" s="78" t="s">
        <v>52</v>
      </c>
      <c r="E788" s="239">
        <v>37.54019113115741</v>
      </c>
      <c r="F788" s="239">
        <v>39.55894705913873</v>
      </c>
      <c r="G788" s="239">
        <v>57.45854765941551</v>
      </c>
    </row>
    <row r="789" spans="1:7" ht="12.75">
      <c r="A789" s="51">
        <v>2002</v>
      </c>
      <c r="B789" s="232">
        <v>3</v>
      </c>
      <c r="C789" s="234" t="s">
        <v>51</v>
      </c>
      <c r="D789" s="51" t="s">
        <v>52</v>
      </c>
      <c r="E789" s="238">
        <v>43.45761726356912</v>
      </c>
      <c r="F789" s="238">
        <v>44.60554893167393</v>
      </c>
      <c r="G789" s="238">
        <v>59.225839822983424</v>
      </c>
    </row>
    <row r="790" spans="1:7" ht="12.75">
      <c r="A790" s="78">
        <v>2002</v>
      </c>
      <c r="B790" s="233">
        <v>4</v>
      </c>
      <c r="C790" s="235" t="s">
        <v>51</v>
      </c>
      <c r="D790" s="78" t="s">
        <v>52</v>
      </c>
      <c r="E790" s="239">
        <v>45.08932163860825</v>
      </c>
      <c r="F790" s="239">
        <v>47.01263480589502</v>
      </c>
      <c r="G790" s="239">
        <v>57.16160426065884</v>
      </c>
    </row>
    <row r="791" spans="1:7" ht="12.75">
      <c r="A791" s="51">
        <v>2003</v>
      </c>
      <c r="B791" s="232">
        <v>1</v>
      </c>
      <c r="C791" s="234" t="s">
        <v>51</v>
      </c>
      <c r="D791" s="51" t="s">
        <v>52</v>
      </c>
      <c r="E791" s="238">
        <v>17.446486718014864</v>
      </c>
      <c r="F791" s="238">
        <v>19.24326206010071</v>
      </c>
      <c r="G791" s="238">
        <v>35.77210073086392</v>
      </c>
    </row>
    <row r="792" spans="1:7" ht="12.75">
      <c r="A792" s="78">
        <v>2003</v>
      </c>
      <c r="B792" s="233">
        <v>2</v>
      </c>
      <c r="C792" s="235" t="s">
        <v>51</v>
      </c>
      <c r="D792" s="78" t="s">
        <v>52</v>
      </c>
      <c r="E792" s="239">
        <v>25.561027982879082</v>
      </c>
      <c r="F792" s="239">
        <v>26.591638304340083</v>
      </c>
      <c r="G792" s="239">
        <v>39.8430989396247</v>
      </c>
    </row>
    <row r="793" spans="1:7" ht="12.75">
      <c r="A793" s="51">
        <v>2003</v>
      </c>
      <c r="B793" s="232">
        <v>3</v>
      </c>
      <c r="C793" s="234" t="s">
        <v>51</v>
      </c>
      <c r="D793" s="51" t="s">
        <v>52</v>
      </c>
      <c r="E793" s="238">
        <v>24.439741411380574</v>
      </c>
      <c r="F793" s="238">
        <v>25.421016697993142</v>
      </c>
      <c r="G793" s="238">
        <v>32.86492906884298</v>
      </c>
    </row>
    <row r="794" spans="1:7" ht="12.75">
      <c r="A794" s="78">
        <v>2003</v>
      </c>
      <c r="B794" s="233">
        <v>4</v>
      </c>
      <c r="C794" s="235" t="s">
        <v>51</v>
      </c>
      <c r="D794" s="78" t="s">
        <v>52</v>
      </c>
      <c r="E794" s="239">
        <v>26.951612590466993</v>
      </c>
      <c r="F794" s="239">
        <v>28.038290721501408</v>
      </c>
      <c r="G794" s="239">
        <v>33.20497715451594</v>
      </c>
    </row>
    <row r="795" spans="1:7" ht="12.75">
      <c r="A795" s="51">
        <v>2004</v>
      </c>
      <c r="B795" s="232">
        <v>1</v>
      </c>
      <c r="C795" s="234" t="s">
        <v>51</v>
      </c>
      <c r="D795" s="51" t="s">
        <v>52</v>
      </c>
      <c r="E795" s="238">
        <v>14.94734377393259</v>
      </c>
      <c r="F795" s="238">
        <v>15.550014636080975</v>
      </c>
      <c r="G795" s="238">
        <v>36.797034397540166</v>
      </c>
    </row>
    <row r="796" spans="1:7" ht="12.75">
      <c r="A796" s="78">
        <v>2004</v>
      </c>
      <c r="B796" s="233">
        <v>2</v>
      </c>
      <c r="C796" s="235" t="s">
        <v>51</v>
      </c>
      <c r="D796" s="78" t="s">
        <v>52</v>
      </c>
      <c r="E796" s="239">
        <v>24.01004108477275</v>
      </c>
      <c r="F796" s="239">
        <v>24.97811624111012</v>
      </c>
      <c r="G796" s="239">
        <v>45.91128097550697</v>
      </c>
    </row>
    <row r="797" spans="1:7" ht="12.75">
      <c r="A797" s="51">
        <v>2004</v>
      </c>
      <c r="B797" s="232">
        <v>3</v>
      </c>
      <c r="C797" s="234" t="s">
        <v>51</v>
      </c>
      <c r="D797" s="51" t="s">
        <v>52</v>
      </c>
      <c r="E797" s="238">
        <v>21.677702210862044</v>
      </c>
      <c r="F797" s="238">
        <v>22.551738406082233</v>
      </c>
      <c r="G797" s="238">
        <v>41.69660047702521</v>
      </c>
    </row>
    <row r="798" spans="1:7" ht="12.75">
      <c r="A798" s="78">
        <v>2004</v>
      </c>
      <c r="B798" s="233">
        <v>4</v>
      </c>
      <c r="C798" s="235" t="s">
        <v>51</v>
      </c>
      <c r="D798" s="78" t="s">
        <v>52</v>
      </c>
      <c r="E798" s="239">
        <v>27.50118525679507</v>
      </c>
      <c r="F798" s="239">
        <v>28.61002193570518</v>
      </c>
      <c r="G798" s="239">
        <v>41.53376054867478</v>
      </c>
    </row>
    <row r="799" spans="1:7" ht="12.75">
      <c r="A799" s="51">
        <v>2005</v>
      </c>
      <c r="B799" s="232">
        <v>1</v>
      </c>
      <c r="C799" s="234" t="s">
        <v>51</v>
      </c>
      <c r="D799" s="51" t="s">
        <v>52</v>
      </c>
      <c r="E799" s="238">
        <v>9.858749164586595</v>
      </c>
      <c r="F799" s="238">
        <v>10.256249947908906</v>
      </c>
      <c r="G799" s="238">
        <v>34.368803701255786</v>
      </c>
    </row>
    <row r="800" spans="1:7" ht="12.75">
      <c r="A800" s="78">
        <v>2005</v>
      </c>
      <c r="B800" s="233">
        <v>2</v>
      </c>
      <c r="C800" s="235" t="s">
        <v>51</v>
      </c>
      <c r="D800" s="78" t="s">
        <v>52</v>
      </c>
      <c r="E800" s="239">
        <v>20.552599937322665</v>
      </c>
      <c r="F800" s="239">
        <v>21.381272463421812</v>
      </c>
      <c r="G800" s="239">
        <v>41.39486766861117</v>
      </c>
    </row>
    <row r="801" spans="1:7" ht="12.75">
      <c r="A801" s="51">
        <v>2005</v>
      </c>
      <c r="B801" s="232">
        <v>3</v>
      </c>
      <c r="C801" s="234" t="s">
        <v>51</v>
      </c>
      <c r="D801" s="51" t="s">
        <v>52</v>
      </c>
      <c r="E801" s="238">
        <v>21.829682607239867</v>
      </c>
      <c r="F801" s="238">
        <v>22.709846590641014</v>
      </c>
      <c r="G801" s="238">
        <v>40.748297364866815</v>
      </c>
    </row>
    <row r="802" spans="1:7" ht="12.75">
      <c r="A802" s="78">
        <v>2005</v>
      </c>
      <c r="B802" s="233">
        <v>4</v>
      </c>
      <c r="C802" s="235" t="s">
        <v>51</v>
      </c>
      <c r="D802" s="78" t="s">
        <v>52</v>
      </c>
      <c r="E802" s="239">
        <v>20.00419154783891</v>
      </c>
      <c r="F802" s="239">
        <v>20.810752469234355</v>
      </c>
      <c r="G802" s="239">
        <v>34.258647279136376</v>
      </c>
    </row>
    <row r="803" spans="1:7" ht="12.75">
      <c r="A803" s="51">
        <v>2006</v>
      </c>
      <c r="B803" s="232">
        <v>1</v>
      </c>
      <c r="C803" s="234" t="s">
        <v>51</v>
      </c>
      <c r="D803" s="51" t="s">
        <v>52</v>
      </c>
      <c r="E803" s="238">
        <v>9.4261803556289</v>
      </c>
      <c r="F803" s="238">
        <v>9.806240139334431</v>
      </c>
      <c r="G803" s="238">
        <v>28.08988764044944</v>
      </c>
    </row>
    <row r="804" spans="1:7" ht="12.75">
      <c r="A804" s="78">
        <v>2006</v>
      </c>
      <c r="B804" s="233">
        <v>2</v>
      </c>
      <c r="C804" s="235" t="s">
        <v>51</v>
      </c>
      <c r="D804" s="78" t="s">
        <v>52</v>
      </c>
      <c r="E804" s="239">
        <v>14.05183064341874</v>
      </c>
      <c r="F804" s="239">
        <v>14.618394777937484</v>
      </c>
      <c r="G804" s="239">
        <v>25.94423211394964</v>
      </c>
    </row>
    <row r="805" spans="1:7" ht="12.75">
      <c r="A805" s="51">
        <v>2006</v>
      </c>
      <c r="B805" s="232">
        <v>3</v>
      </c>
      <c r="C805" s="234" t="s">
        <v>51</v>
      </c>
      <c r="D805" s="51" t="s">
        <v>52</v>
      </c>
      <c r="E805" s="238">
        <v>13.965400555252476</v>
      </c>
      <c r="F805" s="238">
        <v>14.528479863534631</v>
      </c>
      <c r="G805" s="238">
        <v>24.200886998668548</v>
      </c>
    </row>
    <row r="806" spans="1:7" ht="12.75">
      <c r="A806" s="78">
        <v>2006</v>
      </c>
      <c r="B806" s="233">
        <v>4</v>
      </c>
      <c r="C806" s="235" t="s">
        <v>51</v>
      </c>
      <c r="D806" s="78" t="s">
        <v>52</v>
      </c>
      <c r="E806" s="239">
        <v>13.80429418941831</v>
      </c>
      <c r="F806" s="239">
        <v>14.360877754117972</v>
      </c>
      <c r="G806" s="239">
        <v>25.139611291512214</v>
      </c>
    </row>
    <row r="807" spans="1:7" ht="12.75">
      <c r="A807" s="51">
        <v>2007</v>
      </c>
      <c r="B807" s="232">
        <v>1</v>
      </c>
      <c r="C807" s="234" t="s">
        <v>51</v>
      </c>
      <c r="D807" s="51" t="s">
        <v>52</v>
      </c>
      <c r="E807" s="238">
        <v>6.866512303592167</v>
      </c>
      <c r="F807" s="238">
        <v>7.143367305560829</v>
      </c>
      <c r="G807" s="238">
        <v>23.12805923541865</v>
      </c>
    </row>
    <row r="808" spans="1:7" ht="12.75">
      <c r="A808" s="78">
        <v>2007</v>
      </c>
      <c r="B808" s="233">
        <v>2</v>
      </c>
      <c r="C808" s="235" t="s">
        <v>51</v>
      </c>
      <c r="D808" s="78" t="s">
        <v>52</v>
      </c>
      <c r="E808" s="239">
        <v>12.604984869016937</v>
      </c>
      <c r="F808" s="239">
        <v>13.113212766446175</v>
      </c>
      <c r="G808" s="239">
        <v>20.98240370891884</v>
      </c>
    </row>
    <row r="809" spans="1:7" ht="12.75">
      <c r="A809" s="51">
        <v>2007</v>
      </c>
      <c r="B809" s="232">
        <v>3</v>
      </c>
      <c r="C809" s="234" t="s">
        <v>51</v>
      </c>
      <c r="D809" s="51" t="s">
        <v>52</v>
      </c>
      <c r="E809" s="238">
        <v>7.379279075974737</v>
      </c>
      <c r="F809" s="238">
        <v>7.676808627045012</v>
      </c>
      <c r="G809" s="238">
        <v>20.177782886481417</v>
      </c>
    </row>
    <row r="810" spans="1:7" ht="12.75">
      <c r="A810" s="78">
        <v>2007</v>
      </c>
      <c r="B810" s="233">
        <v>4</v>
      </c>
      <c r="C810" s="235" t="s">
        <v>51</v>
      </c>
      <c r="D810" s="78" t="s">
        <v>52</v>
      </c>
      <c r="E810" s="239">
        <v>12.674912862022856</v>
      </c>
      <c r="F810" s="239">
        <v>13.185960227878764</v>
      </c>
      <c r="G810" s="239">
        <v>19.90957594566894</v>
      </c>
    </row>
    <row r="811" spans="1:7" ht="12.75">
      <c r="A811" s="51">
        <v>2008</v>
      </c>
      <c r="B811" s="232">
        <v>1</v>
      </c>
      <c r="C811" s="234" t="s">
        <v>51</v>
      </c>
      <c r="D811" s="51" t="s">
        <v>52</v>
      </c>
      <c r="E811" s="238">
        <v>8.44314190879807</v>
      </c>
      <c r="F811" s="238">
        <v>8.783565979480814</v>
      </c>
      <c r="G811" s="238">
        <v>17.33287355000623</v>
      </c>
    </row>
    <row r="812" spans="1:7" ht="12.75">
      <c r="A812" s="78">
        <v>2008</v>
      </c>
      <c r="B812" s="233">
        <v>2</v>
      </c>
      <c r="C812" s="235" t="s">
        <v>51</v>
      </c>
      <c r="D812" s="78" t="s">
        <v>52</v>
      </c>
      <c r="E812" s="239">
        <v>10.253654036816274</v>
      </c>
      <c r="F812" s="239">
        <v>10.667077225042947</v>
      </c>
      <c r="G812" s="239">
        <v>16.715039704206063</v>
      </c>
    </row>
    <row r="813" spans="1:7" ht="12.75">
      <c r="A813" s="51">
        <v>2008</v>
      </c>
      <c r="B813" s="232">
        <v>3</v>
      </c>
      <c r="C813" s="234" t="s">
        <v>51</v>
      </c>
      <c r="D813" s="51" t="s">
        <v>52</v>
      </c>
      <c r="E813" s="238">
        <v>8.969556054020192</v>
      </c>
      <c r="F813" s="238">
        <v>9.331204930363818</v>
      </c>
      <c r="G813" s="238">
        <v>16.149889364636916</v>
      </c>
    </row>
    <row r="814" spans="1:7" ht="12.75">
      <c r="A814" s="78">
        <v>2008</v>
      </c>
      <c r="B814" s="233">
        <v>4</v>
      </c>
      <c r="C814" s="235" t="s">
        <v>51</v>
      </c>
      <c r="D814" s="78" t="s">
        <v>52</v>
      </c>
      <c r="E814" s="239">
        <v>9.052738135133445</v>
      </c>
      <c r="F814" s="239">
        <v>9.417740879381498</v>
      </c>
      <c r="G814" s="239">
        <v>15.397952048430513</v>
      </c>
    </row>
    <row r="815" spans="1:7" ht="12.75">
      <c r="A815" s="51">
        <v>2001</v>
      </c>
      <c r="B815" s="232">
        <v>1</v>
      </c>
      <c r="C815" s="234" t="s">
        <v>53</v>
      </c>
      <c r="D815" s="51" t="s">
        <v>54</v>
      </c>
      <c r="E815" s="238">
        <v>93.89539528313857</v>
      </c>
      <c r="F815" s="238">
        <v>98.20724176618499</v>
      </c>
      <c r="G815" s="238">
        <v>97.26616302850704</v>
      </c>
    </row>
    <row r="816" spans="1:7" ht="12.75">
      <c r="A816" s="78">
        <v>2001</v>
      </c>
      <c r="B816" s="233">
        <v>2</v>
      </c>
      <c r="C816" s="235" t="s">
        <v>53</v>
      </c>
      <c r="D816" s="78" t="s">
        <v>54</v>
      </c>
      <c r="E816" s="239">
        <v>97.83358138370045</v>
      </c>
      <c r="F816" s="239">
        <v>98.86479137026616</v>
      </c>
      <c r="G816" s="239">
        <v>99.9707834216787</v>
      </c>
    </row>
    <row r="817" spans="1:7" ht="12.75">
      <c r="A817" s="51">
        <v>2001</v>
      </c>
      <c r="B817" s="232">
        <v>3</v>
      </c>
      <c r="C817" s="234" t="s">
        <v>53</v>
      </c>
      <c r="D817" s="51" t="s">
        <v>54</v>
      </c>
      <c r="E817" s="238">
        <v>103.36348001737485</v>
      </c>
      <c r="F817" s="238">
        <v>102.96316370779408</v>
      </c>
      <c r="G817" s="238">
        <v>102.51679953253475</v>
      </c>
    </row>
    <row r="818" spans="1:7" ht="12.75">
      <c r="A818" s="78">
        <v>2001</v>
      </c>
      <c r="B818" s="233">
        <v>4</v>
      </c>
      <c r="C818" s="235" t="s">
        <v>53</v>
      </c>
      <c r="D818" s="78" t="s">
        <v>54</v>
      </c>
      <c r="E818" s="239">
        <v>104.90754331578609</v>
      </c>
      <c r="F818" s="239">
        <v>99.96480315575475</v>
      </c>
      <c r="G818" s="239">
        <v>100.24625401727953</v>
      </c>
    </row>
    <row r="819" spans="1:7" ht="12.75">
      <c r="A819" s="51">
        <v>2002</v>
      </c>
      <c r="B819" s="232">
        <v>1</v>
      </c>
      <c r="C819" s="234" t="s">
        <v>53</v>
      </c>
      <c r="D819" s="51" t="s">
        <v>54</v>
      </c>
      <c r="E819" s="238">
        <v>88.14005439599197</v>
      </c>
      <c r="F819" s="238">
        <v>94.56325337898552</v>
      </c>
      <c r="G819" s="238">
        <v>105.75566592929589</v>
      </c>
    </row>
    <row r="820" spans="1:7" ht="12.75">
      <c r="A820" s="78">
        <v>2002</v>
      </c>
      <c r="B820" s="233">
        <v>2</v>
      </c>
      <c r="C820" s="235" t="s">
        <v>53</v>
      </c>
      <c r="D820" s="78" t="s">
        <v>54</v>
      </c>
      <c r="E820" s="239">
        <v>96.09519486369516</v>
      </c>
      <c r="F820" s="239">
        <v>107.81927981561863</v>
      </c>
      <c r="G820" s="239">
        <v>104.51187445218916</v>
      </c>
    </row>
    <row r="821" spans="1:7" ht="12.75">
      <c r="A821" s="51">
        <v>2002</v>
      </c>
      <c r="B821" s="232">
        <v>3</v>
      </c>
      <c r="C821" s="234" t="s">
        <v>53</v>
      </c>
      <c r="D821" s="51" t="s">
        <v>54</v>
      </c>
      <c r="E821" s="238">
        <v>92.54196245377435</v>
      </c>
      <c r="F821" s="238">
        <v>103.48237522910175</v>
      </c>
      <c r="G821" s="238">
        <v>107.48361784715556</v>
      </c>
    </row>
    <row r="822" spans="1:7" ht="12.75">
      <c r="A822" s="78">
        <v>2002</v>
      </c>
      <c r="B822" s="233">
        <v>4</v>
      </c>
      <c r="C822" s="235" t="s">
        <v>53</v>
      </c>
      <c r="D822" s="78" t="s">
        <v>54</v>
      </c>
      <c r="E822" s="239">
        <v>97.72050896988702</v>
      </c>
      <c r="F822" s="239">
        <v>97.44671231472596</v>
      </c>
      <c r="G822" s="239">
        <v>105.6888851788472</v>
      </c>
    </row>
    <row r="823" spans="1:7" ht="12.75">
      <c r="A823" s="51">
        <v>2003</v>
      </c>
      <c r="B823" s="232">
        <v>1</v>
      </c>
      <c r="C823" s="234" t="s">
        <v>53</v>
      </c>
      <c r="D823" s="51" t="s">
        <v>54</v>
      </c>
      <c r="E823" s="238">
        <v>97.51828275480368</v>
      </c>
      <c r="F823" s="238">
        <v>107.71612993582117</v>
      </c>
      <c r="G823" s="238">
        <v>92.63324846612964</v>
      </c>
    </row>
    <row r="824" spans="1:7" ht="12.75">
      <c r="A824" s="78">
        <v>2003</v>
      </c>
      <c r="B824" s="233">
        <v>2</v>
      </c>
      <c r="C824" s="235" t="s">
        <v>53</v>
      </c>
      <c r="D824" s="78" t="s">
        <v>54</v>
      </c>
      <c r="E824" s="239">
        <v>98.36746483554272</v>
      </c>
      <c r="F824" s="239">
        <v>104.90713125050141</v>
      </c>
      <c r="G824" s="239">
        <v>91.82353186693935</v>
      </c>
    </row>
    <row r="825" spans="1:7" ht="12.75">
      <c r="A825" s="51">
        <v>2003</v>
      </c>
      <c r="B825" s="232">
        <v>3</v>
      </c>
      <c r="C825" s="234" t="s">
        <v>53</v>
      </c>
      <c r="D825" s="51" t="s">
        <v>54</v>
      </c>
      <c r="E825" s="238">
        <v>101.09059667576817</v>
      </c>
      <c r="F825" s="238">
        <v>99.66001077647232</v>
      </c>
      <c r="G825" s="238">
        <v>96.9990400267123</v>
      </c>
    </row>
    <row r="826" spans="1:7" ht="12.75">
      <c r="A826" s="78">
        <v>2003</v>
      </c>
      <c r="B826" s="233">
        <v>4</v>
      </c>
      <c r="C826" s="235" t="s">
        <v>53</v>
      </c>
      <c r="D826" s="78" t="s">
        <v>54</v>
      </c>
      <c r="E826" s="239">
        <v>104.79225058352128</v>
      </c>
      <c r="F826" s="239">
        <v>102.76725217294897</v>
      </c>
      <c r="G826" s="239">
        <v>94.34450519637714</v>
      </c>
    </row>
    <row r="827" spans="1:7" ht="12.75">
      <c r="A827" s="51">
        <v>2004</v>
      </c>
      <c r="B827" s="232">
        <v>1</v>
      </c>
      <c r="C827" s="234" t="s">
        <v>53</v>
      </c>
      <c r="D827" s="51" t="s">
        <v>54</v>
      </c>
      <c r="E827" s="238">
        <v>103.33818736361462</v>
      </c>
      <c r="F827" s="238">
        <v>105.75352089651372</v>
      </c>
      <c r="G827" s="238">
        <v>90.95538211110647</v>
      </c>
    </row>
    <row r="828" spans="1:7" ht="12.75">
      <c r="A828" s="78">
        <v>2004</v>
      </c>
      <c r="B828" s="233">
        <v>2</v>
      </c>
      <c r="C828" s="235" t="s">
        <v>53</v>
      </c>
      <c r="D828" s="78" t="s">
        <v>54</v>
      </c>
      <c r="E828" s="239">
        <v>99.43578830378792</v>
      </c>
      <c r="F828" s="239">
        <v>98.62117301881548</v>
      </c>
      <c r="G828" s="239">
        <v>84.83659585124587</v>
      </c>
    </row>
    <row r="829" spans="1:7" ht="12.75">
      <c r="A829" s="51">
        <v>2004</v>
      </c>
      <c r="B829" s="232">
        <v>3</v>
      </c>
      <c r="C829" s="234" t="s">
        <v>53</v>
      </c>
      <c r="D829" s="51" t="s">
        <v>54</v>
      </c>
      <c r="E829" s="238">
        <v>110.8361319915735</v>
      </c>
      <c r="F829" s="238">
        <v>101.45355551911095</v>
      </c>
      <c r="G829" s="238">
        <v>91.7984890855211</v>
      </c>
    </row>
    <row r="830" spans="1:7" ht="12.75">
      <c r="A830" s="78">
        <v>2004</v>
      </c>
      <c r="B830" s="233">
        <v>4</v>
      </c>
      <c r="C830" s="235" t="s">
        <v>53</v>
      </c>
      <c r="D830" s="78" t="s">
        <v>54</v>
      </c>
      <c r="E830" s="239">
        <v>117.24503468454205</v>
      </c>
      <c r="F830" s="239">
        <v>110.56404491728391</v>
      </c>
      <c r="G830" s="239">
        <v>86.84001836470637</v>
      </c>
    </row>
    <row r="831" spans="1:7" ht="12.75">
      <c r="A831" s="51">
        <v>2005</v>
      </c>
      <c r="B831" s="232">
        <v>1</v>
      </c>
      <c r="C831" s="234" t="s">
        <v>53</v>
      </c>
      <c r="D831" s="51" t="s">
        <v>54</v>
      </c>
      <c r="E831" s="238">
        <v>109.23707694630299</v>
      </c>
      <c r="F831" s="238">
        <v>108.86260085233955</v>
      </c>
      <c r="G831" s="238">
        <v>77.47401811427856</v>
      </c>
    </row>
    <row r="832" spans="1:7" ht="12.75">
      <c r="A832" s="78">
        <v>2005</v>
      </c>
      <c r="B832" s="233">
        <v>2</v>
      </c>
      <c r="C832" s="235" t="s">
        <v>53</v>
      </c>
      <c r="D832" s="78" t="s">
        <v>54</v>
      </c>
      <c r="E832" s="239">
        <v>109.48633187541817</v>
      </c>
      <c r="F832" s="239">
        <v>108.70935308661022</v>
      </c>
      <c r="G832" s="239">
        <v>84.16878834675904</v>
      </c>
    </row>
    <row r="833" spans="1:7" ht="12.75">
      <c r="A833" s="51">
        <v>2005</v>
      </c>
      <c r="B833" s="232">
        <v>3</v>
      </c>
      <c r="C833" s="234" t="s">
        <v>53</v>
      </c>
      <c r="D833" s="51" t="s">
        <v>54</v>
      </c>
      <c r="E833" s="238">
        <v>112.50651134080982</v>
      </c>
      <c r="F833" s="238">
        <v>96.30416073112946</v>
      </c>
      <c r="G833" s="238">
        <v>78.77624274802788</v>
      </c>
    </row>
    <row r="834" spans="1:7" ht="12.75">
      <c r="A834" s="78">
        <v>2005</v>
      </c>
      <c r="B834" s="233">
        <v>4</v>
      </c>
      <c r="C834" s="235" t="s">
        <v>53</v>
      </c>
      <c r="D834" s="78" t="s">
        <v>54</v>
      </c>
      <c r="E834" s="239">
        <v>99.61400641395309</v>
      </c>
      <c r="F834" s="239">
        <v>93.36981524599234</v>
      </c>
      <c r="G834" s="239">
        <v>75.37877206895112</v>
      </c>
    </row>
    <row r="835" spans="1:7" ht="12.75">
      <c r="A835" s="51">
        <v>2006</v>
      </c>
      <c r="B835" s="232">
        <v>1</v>
      </c>
      <c r="C835" s="234" t="s">
        <v>53</v>
      </c>
      <c r="D835" s="51" t="s">
        <v>54</v>
      </c>
      <c r="E835" s="238">
        <v>93.94845246754703</v>
      </c>
      <c r="F835" s="238">
        <v>94.27378959273463</v>
      </c>
      <c r="G835" s="238">
        <v>70.57890563045203</v>
      </c>
    </row>
    <row r="836" spans="1:7" ht="12.75">
      <c r="A836" s="78">
        <v>2006</v>
      </c>
      <c r="B836" s="233">
        <v>2</v>
      </c>
      <c r="C836" s="235" t="s">
        <v>53</v>
      </c>
      <c r="D836" s="78" t="s">
        <v>54</v>
      </c>
      <c r="E836" s="239">
        <v>99.25190489033695</v>
      </c>
      <c r="F836" s="239">
        <v>96.76877693912121</v>
      </c>
      <c r="G836" s="239">
        <v>69.76084143745565</v>
      </c>
    </row>
    <row r="837" spans="1:7" ht="12.75">
      <c r="A837" s="51">
        <v>2006</v>
      </c>
      <c r="B837" s="232">
        <v>3</v>
      </c>
      <c r="C837" s="234" t="s">
        <v>53</v>
      </c>
      <c r="D837" s="51" t="s">
        <v>54</v>
      </c>
      <c r="E837" s="238">
        <v>93.52403931499265</v>
      </c>
      <c r="F837" s="238">
        <v>99.56583571990957</v>
      </c>
      <c r="G837" s="238">
        <v>70.01126925163821</v>
      </c>
    </row>
    <row r="838" spans="1:7" ht="12.75">
      <c r="A838" s="78">
        <v>2006</v>
      </c>
      <c r="B838" s="233">
        <v>4</v>
      </c>
      <c r="C838" s="235" t="s">
        <v>53</v>
      </c>
      <c r="D838" s="78" t="s">
        <v>54</v>
      </c>
      <c r="E838" s="239">
        <v>99.72388459512648</v>
      </c>
      <c r="F838" s="239">
        <v>89.89783545337596</v>
      </c>
      <c r="G838" s="239">
        <v>67.5654242664552</v>
      </c>
    </row>
    <row r="839" spans="1:7" ht="12.75">
      <c r="A839" s="51">
        <v>2007</v>
      </c>
      <c r="B839" s="232">
        <v>1</v>
      </c>
      <c r="C839" s="234" t="s">
        <v>53</v>
      </c>
      <c r="D839" s="51" t="s">
        <v>54</v>
      </c>
      <c r="E839" s="238">
        <v>93.59753494915728</v>
      </c>
      <c r="F839" s="238">
        <v>81.34550865054034</v>
      </c>
      <c r="G839" s="238">
        <v>68.6422638674402</v>
      </c>
    </row>
    <row r="840" spans="1:7" ht="12.75">
      <c r="A840" s="78">
        <v>2007</v>
      </c>
      <c r="B840" s="233">
        <v>2</v>
      </c>
      <c r="C840" s="235" t="s">
        <v>53</v>
      </c>
      <c r="D840" s="78" t="s">
        <v>54</v>
      </c>
      <c r="E840" s="239">
        <v>98.06714602262281</v>
      </c>
      <c r="F840" s="239">
        <v>85.07880508172778</v>
      </c>
      <c r="G840" s="239">
        <v>70.78759547560416</v>
      </c>
    </row>
    <row r="841" spans="1:7" ht="12.75">
      <c r="A841" s="51">
        <v>2007</v>
      </c>
      <c r="B841" s="232">
        <v>3</v>
      </c>
      <c r="C841" s="234" t="s">
        <v>53</v>
      </c>
      <c r="D841" s="51" t="s">
        <v>54</v>
      </c>
      <c r="E841" s="238">
        <v>104.63860758882528</v>
      </c>
      <c r="F841" s="238">
        <v>99.70200205749676</v>
      </c>
      <c r="G841" s="238">
        <v>72.94962227138028</v>
      </c>
    </row>
    <row r="842" spans="1:7" ht="12.75">
      <c r="A842" s="78">
        <v>2007</v>
      </c>
      <c r="B842" s="233">
        <v>4</v>
      </c>
      <c r="C842" s="235" t="s">
        <v>53</v>
      </c>
      <c r="D842" s="78" t="s">
        <v>54</v>
      </c>
      <c r="E842" s="239">
        <v>104.67392033211641</v>
      </c>
      <c r="F842" s="239">
        <v>91.50480665814656</v>
      </c>
      <c r="G842" s="239">
        <v>73.00805542802287</v>
      </c>
    </row>
    <row r="843" spans="1:7" ht="12.75">
      <c r="A843" s="51">
        <v>2008</v>
      </c>
      <c r="B843" s="232">
        <v>1</v>
      </c>
      <c r="C843" s="234" t="s">
        <v>53</v>
      </c>
      <c r="D843" s="51" t="s">
        <v>54</v>
      </c>
      <c r="E843" s="238">
        <v>98.64711332237621</v>
      </c>
      <c r="F843" s="238">
        <v>86.03682260145185</v>
      </c>
      <c r="G843" s="238">
        <v>77.20689511248382</v>
      </c>
    </row>
    <row r="844" spans="1:7" ht="12.75">
      <c r="A844" s="78">
        <v>2008</v>
      </c>
      <c r="B844" s="233">
        <v>2</v>
      </c>
      <c r="C844" s="235" t="s">
        <v>53</v>
      </c>
      <c r="D844" s="78" t="s">
        <v>54</v>
      </c>
      <c r="E844" s="239">
        <v>90.01348057792906</v>
      </c>
      <c r="F844" s="239">
        <v>92.39099023764524</v>
      </c>
      <c r="G844" s="239">
        <v>73.64247255728536</v>
      </c>
    </row>
    <row r="845" spans="1:7" ht="12.75">
      <c r="A845" s="51">
        <v>2008</v>
      </c>
      <c r="B845" s="232">
        <v>3</v>
      </c>
      <c r="C845" s="234" t="s">
        <v>53</v>
      </c>
      <c r="D845" s="51" t="s">
        <v>54</v>
      </c>
      <c r="E845" s="238">
        <v>88.14371188958425</v>
      </c>
      <c r="F845" s="238">
        <v>91.35984334252932</v>
      </c>
      <c r="G845" s="238">
        <v>75.84623732209191</v>
      </c>
    </row>
    <row r="846" spans="1:7" ht="12.75">
      <c r="A846" s="78">
        <v>2008</v>
      </c>
      <c r="B846" s="233">
        <v>4</v>
      </c>
      <c r="C846" s="235" t="s">
        <v>53</v>
      </c>
      <c r="D846" s="78" t="s">
        <v>54</v>
      </c>
      <c r="E846" s="239">
        <v>92.07558600758877</v>
      </c>
      <c r="F846" s="239">
        <v>87.27140309868462</v>
      </c>
      <c r="G846" s="239">
        <v>76.67264910889436</v>
      </c>
    </row>
    <row r="847" spans="1:7" ht="12.75">
      <c r="A847" s="51">
        <v>2001</v>
      </c>
      <c r="B847" s="232">
        <v>1</v>
      </c>
      <c r="C847" s="234" t="s">
        <v>55</v>
      </c>
      <c r="D847" s="51" t="s">
        <v>56</v>
      </c>
      <c r="E847" s="238">
        <v>100.7856099294853</v>
      </c>
      <c r="F847" s="238">
        <v>98.79410624447586</v>
      </c>
      <c r="G847" s="238">
        <v>99.39512833088115</v>
      </c>
    </row>
    <row r="848" spans="1:7" ht="12.75">
      <c r="A848" s="78">
        <v>2001</v>
      </c>
      <c r="B848" s="233">
        <v>2</v>
      </c>
      <c r="C848" s="235" t="s">
        <v>55</v>
      </c>
      <c r="D848" s="78" t="s">
        <v>56</v>
      </c>
      <c r="E848" s="239">
        <v>86.83504603393335</v>
      </c>
      <c r="F848" s="239">
        <v>94.10193630768525</v>
      </c>
      <c r="G848" s="239">
        <v>98.98098196283581</v>
      </c>
    </row>
    <row r="849" spans="1:7" ht="12.75">
      <c r="A849" s="51">
        <v>2001</v>
      </c>
      <c r="B849" s="232">
        <v>3</v>
      </c>
      <c r="C849" s="234" t="s">
        <v>55</v>
      </c>
      <c r="D849" s="51" t="s">
        <v>56</v>
      </c>
      <c r="E849" s="238">
        <v>106.79418712703946</v>
      </c>
      <c r="F849" s="238">
        <v>103.8017721572133</v>
      </c>
      <c r="G849" s="238">
        <v>98.10909487221403</v>
      </c>
    </row>
    <row r="850" spans="1:7" ht="12.75">
      <c r="A850" s="78">
        <v>2001</v>
      </c>
      <c r="B850" s="233">
        <v>4</v>
      </c>
      <c r="C850" s="235" t="s">
        <v>55</v>
      </c>
      <c r="D850" s="78" t="s">
        <v>56</v>
      </c>
      <c r="E850" s="239">
        <v>105.58515690954184</v>
      </c>
      <c r="F850" s="239">
        <v>103.30218529062556</v>
      </c>
      <c r="G850" s="239">
        <v>103.514794834069</v>
      </c>
    </row>
    <row r="851" spans="1:7" ht="12.75">
      <c r="A851" s="51">
        <v>2002</v>
      </c>
      <c r="B851" s="232">
        <v>1</v>
      </c>
      <c r="C851" s="234" t="s">
        <v>55</v>
      </c>
      <c r="D851" s="51" t="s">
        <v>56</v>
      </c>
      <c r="E851" s="238">
        <v>137.1885356321879</v>
      </c>
      <c r="F851" s="238">
        <v>104.32007409237308</v>
      </c>
      <c r="G851" s="238">
        <v>152.19411943296197</v>
      </c>
    </row>
    <row r="852" spans="1:7" ht="12.75">
      <c r="A852" s="78">
        <v>2002</v>
      </c>
      <c r="B852" s="233">
        <v>2</v>
      </c>
      <c r="C852" s="235" t="s">
        <v>55</v>
      </c>
      <c r="D852" s="78" t="s">
        <v>56</v>
      </c>
      <c r="E852" s="239">
        <v>125.80910073699306</v>
      </c>
      <c r="F852" s="239">
        <v>114.26738481368427</v>
      </c>
      <c r="G852" s="239">
        <v>146.04731544407858</v>
      </c>
    </row>
    <row r="853" spans="1:7" ht="12.75">
      <c r="A853" s="51">
        <v>2002</v>
      </c>
      <c r="B853" s="232">
        <v>3</v>
      </c>
      <c r="C853" s="234" t="s">
        <v>55</v>
      </c>
      <c r="D853" s="51" t="s">
        <v>56</v>
      </c>
      <c r="E853" s="238">
        <v>120.55739312902406</v>
      </c>
      <c r="F853" s="238">
        <v>114.1500108252063</v>
      </c>
      <c r="G853" s="238">
        <v>144.44989373876084</v>
      </c>
    </row>
    <row r="854" spans="1:7" ht="12.75">
      <c r="A854" s="78">
        <v>2002</v>
      </c>
      <c r="B854" s="233">
        <v>4</v>
      </c>
      <c r="C854" s="235" t="s">
        <v>55</v>
      </c>
      <c r="D854" s="78" t="s">
        <v>56</v>
      </c>
      <c r="E854" s="239">
        <v>91.56501357731571</v>
      </c>
      <c r="F854" s="239">
        <v>104.54321325564791</v>
      </c>
      <c r="G854" s="239">
        <v>135.21100446063664</v>
      </c>
    </row>
    <row r="855" spans="1:7" ht="12.75">
      <c r="A855" s="51">
        <v>2003</v>
      </c>
      <c r="B855" s="232">
        <v>1</v>
      </c>
      <c r="C855" s="234" t="s">
        <v>55</v>
      </c>
      <c r="D855" s="51" t="s">
        <v>56</v>
      </c>
      <c r="E855" s="238">
        <v>111.02453242085268</v>
      </c>
      <c r="F855" s="238">
        <v>118.94556616751909</v>
      </c>
      <c r="G855" s="238">
        <v>129.5966743735258</v>
      </c>
    </row>
    <row r="856" spans="1:7" ht="12.75">
      <c r="A856" s="78">
        <v>2003</v>
      </c>
      <c r="B856" s="233">
        <v>2</v>
      </c>
      <c r="C856" s="235" t="s">
        <v>55</v>
      </c>
      <c r="D856" s="78" t="s">
        <v>56</v>
      </c>
      <c r="E856" s="239">
        <v>155.93902543473257</v>
      </c>
      <c r="F856" s="239">
        <v>129.30826604749177</v>
      </c>
      <c r="G856" s="239">
        <v>133.52950792872323</v>
      </c>
    </row>
    <row r="857" spans="1:7" ht="12.75">
      <c r="A857" s="51">
        <v>2003</v>
      </c>
      <c r="B857" s="232">
        <v>3</v>
      </c>
      <c r="C857" s="234" t="s">
        <v>55</v>
      </c>
      <c r="D857" s="51" t="s">
        <v>56</v>
      </c>
      <c r="E857" s="238">
        <v>118.34295990355186</v>
      </c>
      <c r="F857" s="238">
        <v>119.47478123329209</v>
      </c>
      <c r="G857" s="238">
        <v>135.67808683061259</v>
      </c>
    </row>
    <row r="858" spans="1:7" ht="12.75">
      <c r="A858" s="78">
        <v>2003</v>
      </c>
      <c r="B858" s="233">
        <v>4</v>
      </c>
      <c r="C858" s="235" t="s">
        <v>55</v>
      </c>
      <c r="D858" s="78" t="s">
        <v>56</v>
      </c>
      <c r="E858" s="239">
        <v>114.9793833794969</v>
      </c>
      <c r="F858" s="239">
        <v>117.37869517461098</v>
      </c>
      <c r="G858" s="239">
        <v>135.52862047222027</v>
      </c>
    </row>
    <row r="859" spans="1:7" ht="12.75">
      <c r="A859" s="51">
        <v>2004</v>
      </c>
      <c r="B859" s="232">
        <v>1</v>
      </c>
      <c r="C859" s="234" t="s">
        <v>55</v>
      </c>
      <c r="D859" s="51" t="s">
        <v>56</v>
      </c>
      <c r="E859" s="238">
        <v>121.32510417555473</v>
      </c>
      <c r="F859" s="238">
        <v>108.4569981756629</v>
      </c>
      <c r="G859" s="238">
        <v>133.91251547210348</v>
      </c>
    </row>
    <row r="860" spans="1:7" ht="12.75">
      <c r="A860" s="78">
        <v>2004</v>
      </c>
      <c r="B860" s="233">
        <v>2</v>
      </c>
      <c r="C860" s="235" t="s">
        <v>55</v>
      </c>
      <c r="D860" s="78" t="s">
        <v>56</v>
      </c>
      <c r="E860" s="239">
        <v>114.53101426029835</v>
      </c>
      <c r="F860" s="239">
        <v>110.75165615732776</v>
      </c>
      <c r="G860" s="239">
        <v>132.55797659917326</v>
      </c>
    </row>
    <row r="861" spans="1:7" ht="12.75">
      <c r="A861" s="51">
        <v>2004</v>
      </c>
      <c r="B861" s="232">
        <v>3</v>
      </c>
      <c r="C861" s="234" t="s">
        <v>55</v>
      </c>
      <c r="D861" s="51" t="s">
        <v>56</v>
      </c>
      <c r="E861" s="238">
        <v>108.66752162827177</v>
      </c>
      <c r="F861" s="238">
        <v>109.68140750127989</v>
      </c>
      <c r="G861" s="238">
        <v>130.46544758168102</v>
      </c>
    </row>
    <row r="862" spans="1:7" ht="12.75">
      <c r="A862" s="78">
        <v>2004</v>
      </c>
      <c r="B862" s="233">
        <v>4</v>
      </c>
      <c r="C862" s="235" t="s">
        <v>55</v>
      </c>
      <c r="D862" s="78" t="s">
        <v>56</v>
      </c>
      <c r="E862" s="239">
        <v>109.1295920327197</v>
      </c>
      <c r="F862" s="239">
        <v>117.89821650684394</v>
      </c>
      <c r="G862" s="239">
        <v>129.22300847754502</v>
      </c>
    </row>
    <row r="863" spans="1:7" ht="12.75">
      <c r="A863" s="51">
        <v>2005</v>
      </c>
      <c r="B863" s="232">
        <v>1</v>
      </c>
      <c r="C863" s="234" t="s">
        <v>55</v>
      </c>
      <c r="D863" s="51" t="s">
        <v>56</v>
      </c>
      <c r="E863" s="238">
        <v>123.4745668509099</v>
      </c>
      <c r="F863" s="238">
        <v>105.18757678712805</v>
      </c>
      <c r="G863" s="238">
        <v>129.1202503561503</v>
      </c>
    </row>
    <row r="864" spans="1:7" ht="12.75">
      <c r="A864" s="78">
        <v>2005</v>
      </c>
      <c r="B864" s="233">
        <v>2</v>
      </c>
      <c r="C864" s="235" t="s">
        <v>55</v>
      </c>
      <c r="D864" s="78" t="s">
        <v>56</v>
      </c>
      <c r="E864" s="239">
        <v>128.1993345301854</v>
      </c>
      <c r="F864" s="239">
        <v>109.15511696812699</v>
      </c>
      <c r="G864" s="239">
        <v>132.95966743735258</v>
      </c>
    </row>
    <row r="865" spans="1:7" ht="12.75">
      <c r="A865" s="51">
        <v>2005</v>
      </c>
      <c r="B865" s="232">
        <v>3</v>
      </c>
      <c r="C865" s="234" t="s">
        <v>55</v>
      </c>
      <c r="D865" s="51" t="s">
        <v>56</v>
      </c>
      <c r="E865" s="238">
        <v>132.01930739851798</v>
      </c>
      <c r="F865" s="238">
        <v>115.67805118697376</v>
      </c>
      <c r="G865" s="238">
        <v>130.68964711926947</v>
      </c>
    </row>
    <row r="866" spans="1:7" ht="12.75">
      <c r="A866" s="78">
        <v>2005</v>
      </c>
      <c r="B866" s="233">
        <v>4</v>
      </c>
      <c r="C866" s="235" t="s">
        <v>55</v>
      </c>
      <c r="D866" s="78" t="s">
        <v>56</v>
      </c>
      <c r="E866" s="239">
        <v>133.16026003342705</v>
      </c>
      <c r="F866" s="239">
        <v>107.9697872032387</v>
      </c>
      <c r="G866" s="239">
        <v>130.39071440248486</v>
      </c>
    </row>
    <row r="867" spans="1:7" ht="12.75">
      <c r="A867" s="51">
        <v>2006</v>
      </c>
      <c r="B867" s="232">
        <v>1</v>
      </c>
      <c r="C867" s="234" t="s">
        <v>55</v>
      </c>
      <c r="D867" s="51" t="s">
        <v>56</v>
      </c>
      <c r="E867" s="238">
        <v>140.64030630978314</v>
      </c>
      <c r="F867" s="238">
        <v>113.84581855314832</v>
      </c>
      <c r="G867" s="238">
        <v>134.23947313108664</v>
      </c>
    </row>
    <row r="868" spans="1:7" ht="12.75">
      <c r="A868" s="78">
        <v>2006</v>
      </c>
      <c r="B868" s="233">
        <v>2</v>
      </c>
      <c r="C868" s="235" t="s">
        <v>55</v>
      </c>
      <c r="D868" s="78" t="s">
        <v>56</v>
      </c>
      <c r="E868" s="239">
        <v>132.29657165861676</v>
      </c>
      <c r="F868" s="239">
        <v>116.11342207266694</v>
      </c>
      <c r="G868" s="239">
        <v>137.9107405590976</v>
      </c>
    </row>
    <row r="869" spans="1:7" ht="12.75">
      <c r="A869" s="51">
        <v>2006</v>
      </c>
      <c r="B869" s="232">
        <v>3</v>
      </c>
      <c r="C869" s="234" t="s">
        <v>55</v>
      </c>
      <c r="D869" s="51" t="s">
        <v>56</v>
      </c>
      <c r="E869" s="238">
        <v>145.64553860289595</v>
      </c>
      <c r="F869" s="238">
        <v>124.42485768811268</v>
      </c>
      <c r="G869" s="238">
        <v>141.04953408533595</v>
      </c>
    </row>
    <row r="870" spans="1:7" ht="12.75">
      <c r="A870" s="78">
        <v>2006</v>
      </c>
      <c r="B870" s="233">
        <v>4</v>
      </c>
      <c r="C870" s="235" t="s">
        <v>55</v>
      </c>
      <c r="D870" s="78" t="s">
        <v>56</v>
      </c>
      <c r="E870" s="239">
        <v>138.67677615512733</v>
      </c>
      <c r="F870" s="239">
        <v>125.83386777926047</v>
      </c>
      <c r="G870" s="239">
        <v>143.4036292300147</v>
      </c>
    </row>
    <row r="871" spans="1:7" ht="12.75">
      <c r="A871" s="51">
        <v>2007</v>
      </c>
      <c r="B871" s="232">
        <v>1</v>
      </c>
      <c r="C871" s="234" t="s">
        <v>55</v>
      </c>
      <c r="D871" s="51" t="s">
        <v>56</v>
      </c>
      <c r="E871" s="238">
        <v>153.88140726973072</v>
      </c>
      <c r="F871" s="238">
        <v>127.62382976165654</v>
      </c>
      <c r="G871" s="238">
        <v>146.15941521287277</v>
      </c>
    </row>
    <row r="872" spans="1:7" ht="12.75">
      <c r="A872" s="78">
        <v>2007</v>
      </c>
      <c r="B872" s="233">
        <v>2</v>
      </c>
      <c r="C872" s="235" t="s">
        <v>55</v>
      </c>
      <c r="D872" s="78" t="s">
        <v>56</v>
      </c>
      <c r="E872" s="239">
        <v>143.33348417118552</v>
      </c>
      <c r="F872" s="239">
        <v>128.8411032106865</v>
      </c>
      <c r="G872" s="239">
        <v>149.64384969289335</v>
      </c>
    </row>
    <row r="873" spans="1:7" ht="12.75">
      <c r="A873" s="51">
        <v>2007</v>
      </c>
      <c r="B873" s="232">
        <v>3</v>
      </c>
      <c r="C873" s="234" t="s">
        <v>55</v>
      </c>
      <c r="D873" s="51" t="s">
        <v>56</v>
      </c>
      <c r="E873" s="238">
        <v>156.15229179816396</v>
      </c>
      <c r="F873" s="238">
        <v>135.4428322609743</v>
      </c>
      <c r="G873" s="238">
        <v>149.88673252528082</v>
      </c>
    </row>
    <row r="874" spans="1:7" ht="12.75">
      <c r="A874" s="78">
        <v>2007</v>
      </c>
      <c r="B874" s="233">
        <v>4</v>
      </c>
      <c r="C874" s="235" t="s">
        <v>55</v>
      </c>
      <c r="D874" s="78" t="s">
        <v>56</v>
      </c>
      <c r="E874" s="239">
        <v>168.41110904072184</v>
      </c>
      <c r="F874" s="239">
        <v>142.1643708943694</v>
      </c>
      <c r="G874" s="239">
        <v>153.15630911511244</v>
      </c>
    </row>
    <row r="875" spans="1:7" ht="12.75">
      <c r="A875" s="51">
        <v>2008</v>
      </c>
      <c r="B875" s="232">
        <v>1</v>
      </c>
      <c r="C875" s="234" t="s">
        <v>55</v>
      </c>
      <c r="D875" s="51" t="s">
        <v>56</v>
      </c>
      <c r="E875" s="238">
        <v>158.4014515917722</v>
      </c>
      <c r="F875" s="238">
        <v>131.91137113428036</v>
      </c>
      <c r="G875" s="238">
        <v>154.04376561806671</v>
      </c>
    </row>
    <row r="876" spans="1:7" ht="12.75">
      <c r="A876" s="78">
        <v>2008</v>
      </c>
      <c r="B876" s="233">
        <v>2</v>
      </c>
      <c r="C876" s="235" t="s">
        <v>55</v>
      </c>
      <c r="D876" s="78" t="s">
        <v>56</v>
      </c>
      <c r="E876" s="239">
        <v>145.28125242472572</v>
      </c>
      <c r="F876" s="239">
        <v>134.94776353513362</v>
      </c>
      <c r="G876" s="239">
        <v>154.6136061094374</v>
      </c>
    </row>
    <row r="877" spans="1:7" ht="12.75">
      <c r="A877" s="51">
        <v>2008</v>
      </c>
      <c r="B877" s="232">
        <v>3</v>
      </c>
      <c r="C877" s="234" t="s">
        <v>55</v>
      </c>
      <c r="D877" s="51" t="s">
        <v>56</v>
      </c>
      <c r="E877" s="238">
        <v>139.20289649597504</v>
      </c>
      <c r="F877" s="238">
        <v>132.97369537318517</v>
      </c>
      <c r="G877" s="238">
        <v>156.03353651416427</v>
      </c>
    </row>
    <row r="878" spans="1:7" ht="12.75">
      <c r="A878" s="78">
        <v>2008</v>
      </c>
      <c r="B878" s="233">
        <v>4</v>
      </c>
      <c r="C878" s="235" t="s">
        <v>55</v>
      </c>
      <c r="D878" s="78" t="s">
        <v>56</v>
      </c>
      <c r="E878" s="239">
        <v>144.08984416835992</v>
      </c>
      <c r="F878" s="239">
        <v>134.13884940155754</v>
      </c>
      <c r="G878" s="239">
        <v>150.26974006866112</v>
      </c>
    </row>
    <row r="879" spans="1:7" ht="12.75">
      <c r="A879" s="51">
        <v>2001</v>
      </c>
      <c r="B879" s="232">
        <v>1</v>
      </c>
      <c r="C879" s="234" t="s">
        <v>57</v>
      </c>
      <c r="D879" s="51" t="s">
        <v>58</v>
      </c>
      <c r="E879" s="238">
        <v>96.31301160407554</v>
      </c>
      <c r="F879" s="238">
        <v>101.12770838752796</v>
      </c>
      <c r="G879" s="238">
        <v>98.98039965106177</v>
      </c>
    </row>
    <row r="880" spans="1:7" ht="12.75">
      <c r="A880" s="78">
        <v>2001</v>
      </c>
      <c r="B880" s="233">
        <v>2</v>
      </c>
      <c r="C880" s="235" t="s">
        <v>57</v>
      </c>
      <c r="D880" s="78" t="s">
        <v>58</v>
      </c>
      <c r="E880" s="239">
        <v>100.7905562102281</v>
      </c>
      <c r="F880" s="239">
        <v>102.68722921109641</v>
      </c>
      <c r="G880" s="239">
        <v>99.60254307316909</v>
      </c>
    </row>
    <row r="881" spans="1:7" ht="12.75">
      <c r="A881" s="51">
        <v>2001</v>
      </c>
      <c r="B881" s="232">
        <v>3</v>
      </c>
      <c r="C881" s="234" t="s">
        <v>57</v>
      </c>
      <c r="D881" s="51" t="s">
        <v>58</v>
      </c>
      <c r="E881" s="238">
        <v>99.32386190088953</v>
      </c>
      <c r="F881" s="238">
        <v>96.4639809664864</v>
      </c>
      <c r="G881" s="238">
        <v>99.92416078762368</v>
      </c>
    </row>
    <row r="882" spans="1:7" ht="12.75">
      <c r="A882" s="78">
        <v>2001</v>
      </c>
      <c r="B882" s="233">
        <v>4</v>
      </c>
      <c r="C882" s="235" t="s">
        <v>57</v>
      </c>
      <c r="D882" s="78" t="s">
        <v>58</v>
      </c>
      <c r="E882" s="239">
        <v>103.57257028480686</v>
      </c>
      <c r="F882" s="239">
        <v>99.72108143488921</v>
      </c>
      <c r="G882" s="239">
        <v>101.49289648814548</v>
      </c>
    </row>
    <row r="883" spans="1:7" ht="12.75">
      <c r="A883" s="51">
        <v>2002</v>
      </c>
      <c r="B883" s="232">
        <v>1</v>
      </c>
      <c r="C883" s="234" t="s">
        <v>57</v>
      </c>
      <c r="D883" s="51" t="s">
        <v>58</v>
      </c>
      <c r="E883" s="238">
        <v>96.95116238919276</v>
      </c>
      <c r="F883" s="238">
        <v>97.52128679135375</v>
      </c>
      <c r="G883" s="238">
        <v>99.99012639278908</v>
      </c>
    </row>
    <row r="884" spans="1:7" ht="12.75">
      <c r="A884" s="78">
        <v>2002</v>
      </c>
      <c r="B884" s="233">
        <v>2</v>
      </c>
      <c r="C884" s="235" t="s">
        <v>57</v>
      </c>
      <c r="D884" s="78" t="s">
        <v>58</v>
      </c>
      <c r="E884" s="239">
        <v>108.38179049019445</v>
      </c>
      <c r="F884" s="239">
        <v>111.97158847875954</v>
      </c>
      <c r="G884" s="239">
        <v>96.57373089642799</v>
      </c>
    </row>
    <row r="885" spans="1:7" ht="12.75">
      <c r="A885" s="51">
        <v>2002</v>
      </c>
      <c r="B885" s="232">
        <v>3</v>
      </c>
      <c r="C885" s="234" t="s">
        <v>57</v>
      </c>
      <c r="D885" s="51" t="s">
        <v>58</v>
      </c>
      <c r="E885" s="238">
        <v>115.03028763479823</v>
      </c>
      <c r="F885" s="238">
        <v>112.45472493066002</v>
      </c>
      <c r="G885" s="238">
        <v>97.39597942467661</v>
      </c>
    </row>
    <row r="886" spans="1:7" ht="12.75">
      <c r="A886" s="78">
        <v>2002</v>
      </c>
      <c r="B886" s="233">
        <v>4</v>
      </c>
      <c r="C886" s="235" t="s">
        <v>57</v>
      </c>
      <c r="D886" s="78" t="s">
        <v>58</v>
      </c>
      <c r="E886" s="239">
        <v>107.2690743008312</v>
      </c>
      <c r="F886" s="239">
        <v>114.39718823273537</v>
      </c>
      <c r="G886" s="239">
        <v>96.65845281659897</v>
      </c>
    </row>
    <row r="887" spans="1:7" ht="12.75">
      <c r="A887" s="51">
        <v>2003</v>
      </c>
      <c r="B887" s="232">
        <v>1</v>
      </c>
      <c r="C887" s="234" t="s">
        <v>57</v>
      </c>
      <c r="D887" s="51" t="s">
        <v>58</v>
      </c>
      <c r="E887" s="238">
        <v>119.72841118897489</v>
      </c>
      <c r="F887" s="238">
        <v>120.44242919411552</v>
      </c>
      <c r="G887" s="238">
        <v>95.11158768688767</v>
      </c>
    </row>
    <row r="888" spans="1:7" ht="12.75">
      <c r="A888" s="78">
        <v>2003</v>
      </c>
      <c r="B888" s="233">
        <v>2</v>
      </c>
      <c r="C888" s="235" t="s">
        <v>57</v>
      </c>
      <c r="D888" s="78" t="s">
        <v>58</v>
      </c>
      <c r="E888" s="239">
        <v>120.74184005786094</v>
      </c>
      <c r="F888" s="239">
        <v>111.69378053153713</v>
      </c>
      <c r="G888" s="239">
        <v>98.1697304932182</v>
      </c>
    </row>
    <row r="889" spans="1:7" ht="12.75">
      <c r="A889" s="51">
        <v>2003</v>
      </c>
      <c r="B889" s="232">
        <v>3</v>
      </c>
      <c r="C889" s="234" t="s">
        <v>57</v>
      </c>
      <c r="D889" s="51" t="s">
        <v>58</v>
      </c>
      <c r="E889" s="238">
        <v>125.34311091315475</v>
      </c>
      <c r="F889" s="238">
        <v>127.70503817976649</v>
      </c>
      <c r="G889" s="238">
        <v>97.9286446087651</v>
      </c>
    </row>
    <row r="890" spans="1:7" ht="12.75">
      <c r="A890" s="78">
        <v>2003</v>
      </c>
      <c r="B890" s="233">
        <v>4</v>
      </c>
      <c r="C890" s="235" t="s">
        <v>57</v>
      </c>
      <c r="D890" s="78" t="s">
        <v>58</v>
      </c>
      <c r="E890" s="239">
        <v>131.8052228893359</v>
      </c>
      <c r="F890" s="239">
        <v>129.5465504383734</v>
      </c>
      <c r="G890" s="239">
        <v>97.96168403418105</v>
      </c>
    </row>
    <row r="891" spans="1:7" ht="12.75">
      <c r="A891" s="51">
        <v>2004</v>
      </c>
      <c r="B891" s="232">
        <v>1</v>
      </c>
      <c r="C891" s="234" t="s">
        <v>57</v>
      </c>
      <c r="D891" s="51" t="s">
        <v>58</v>
      </c>
      <c r="E891" s="238">
        <v>128.8078420499846</v>
      </c>
      <c r="F891" s="238">
        <v>130.97413120601354</v>
      </c>
      <c r="G891" s="238">
        <v>98.65445028980412</v>
      </c>
    </row>
    <row r="892" spans="1:7" ht="12.75">
      <c r="A892" s="78">
        <v>2004</v>
      </c>
      <c r="B892" s="233">
        <v>2</v>
      </c>
      <c r="C892" s="235" t="s">
        <v>57</v>
      </c>
      <c r="D892" s="78" t="s">
        <v>58</v>
      </c>
      <c r="E892" s="239">
        <v>136.46682381193034</v>
      </c>
      <c r="F892" s="239">
        <v>134.65736591456502</v>
      </c>
      <c r="G892" s="239">
        <v>106.02508745596387</v>
      </c>
    </row>
    <row r="893" spans="1:7" ht="12.75">
      <c r="A893" s="51">
        <v>2004</v>
      </c>
      <c r="B893" s="232">
        <v>3</v>
      </c>
      <c r="C893" s="234" t="s">
        <v>57</v>
      </c>
      <c r="D893" s="51" t="s">
        <v>58</v>
      </c>
      <c r="E893" s="238">
        <v>146.24099613229168</v>
      </c>
      <c r="F893" s="238">
        <v>147.84848075397483</v>
      </c>
      <c r="G893" s="238">
        <v>105.68225033332284</v>
      </c>
    </row>
    <row r="894" spans="1:7" ht="12.75">
      <c r="A894" s="78">
        <v>2004</v>
      </c>
      <c r="B894" s="233">
        <v>4</v>
      </c>
      <c r="C894" s="235" t="s">
        <v>57</v>
      </c>
      <c r="D894" s="78" t="s">
        <v>58</v>
      </c>
      <c r="E894" s="239">
        <v>142.5445071037311</v>
      </c>
      <c r="F894" s="239">
        <v>140.9708272699511</v>
      </c>
      <c r="G894" s="239">
        <v>102.30488212740649</v>
      </c>
    </row>
    <row r="895" spans="1:7" ht="12.75">
      <c r="A895" s="51">
        <v>2005</v>
      </c>
      <c r="B895" s="232">
        <v>1</v>
      </c>
      <c r="C895" s="234" t="s">
        <v>57</v>
      </c>
      <c r="D895" s="51" t="s">
        <v>58</v>
      </c>
      <c r="E895" s="238">
        <v>135.87950901450253</v>
      </c>
      <c r="F895" s="238">
        <v>132.59144243177087</v>
      </c>
      <c r="G895" s="238">
        <v>103.83926192153804</v>
      </c>
    </row>
    <row r="896" spans="1:7" ht="12.75">
      <c r="A896" s="78">
        <v>2005</v>
      </c>
      <c r="B896" s="233">
        <v>2</v>
      </c>
      <c r="C896" s="235" t="s">
        <v>57</v>
      </c>
      <c r="D896" s="78" t="s">
        <v>58</v>
      </c>
      <c r="E896" s="239">
        <v>143.06014493666532</v>
      </c>
      <c r="F896" s="239">
        <v>141.37549722134784</v>
      </c>
      <c r="G896" s="239">
        <v>107.61904863038069</v>
      </c>
    </row>
    <row r="897" spans="1:7" ht="12.75">
      <c r="A897" s="51">
        <v>2005</v>
      </c>
      <c r="B897" s="232">
        <v>3</v>
      </c>
      <c r="C897" s="234" t="s">
        <v>57</v>
      </c>
      <c r="D897" s="51" t="s">
        <v>58</v>
      </c>
      <c r="E897" s="238">
        <v>143.79503170805776</v>
      </c>
      <c r="F897" s="238">
        <v>146.3291020870385</v>
      </c>
      <c r="G897" s="238">
        <v>104.56982392087959</v>
      </c>
    </row>
    <row r="898" spans="1:7" ht="12.75">
      <c r="A898" s="78">
        <v>2005</v>
      </c>
      <c r="B898" s="233">
        <v>4</v>
      </c>
      <c r="C898" s="235" t="s">
        <v>57</v>
      </c>
      <c r="D898" s="78" t="s">
        <v>58</v>
      </c>
      <c r="E898" s="239">
        <v>159.4219323465781</v>
      </c>
      <c r="F898" s="239">
        <v>148.75941995844107</v>
      </c>
      <c r="G898" s="239">
        <v>113.21069534633928</v>
      </c>
    </row>
    <row r="899" spans="1:7" ht="12.75">
      <c r="A899" s="51">
        <v>2006</v>
      </c>
      <c r="B899" s="232">
        <v>1</v>
      </c>
      <c r="C899" s="234" t="s">
        <v>57</v>
      </c>
      <c r="D899" s="51" t="s">
        <v>58</v>
      </c>
      <c r="E899" s="238">
        <v>139.26524053862067</v>
      </c>
      <c r="F899" s="238">
        <v>144.86152627655923</v>
      </c>
      <c r="G899" s="238">
        <v>106.48135427691196</v>
      </c>
    </row>
    <row r="900" spans="1:7" ht="12.75">
      <c r="A900" s="78">
        <v>2006</v>
      </c>
      <c r="B900" s="233">
        <v>2</v>
      </c>
      <c r="C900" s="235" t="s">
        <v>57</v>
      </c>
      <c r="D900" s="78" t="s">
        <v>58</v>
      </c>
      <c r="E900" s="239">
        <v>154.8886479342364</v>
      </c>
      <c r="F900" s="239">
        <v>162.4384952819396</v>
      </c>
      <c r="G900" s="239">
        <v>111.89043481050902</v>
      </c>
    </row>
    <row r="901" spans="1:7" ht="12.75">
      <c r="A901" s="51">
        <v>2006</v>
      </c>
      <c r="B901" s="232">
        <v>3</v>
      </c>
      <c r="C901" s="234" t="s">
        <v>57</v>
      </c>
      <c r="D901" s="51" t="s">
        <v>58</v>
      </c>
      <c r="E901" s="238">
        <v>169.0459958822989</v>
      </c>
      <c r="F901" s="238">
        <v>170.23735392627827</v>
      </c>
      <c r="G901" s="238">
        <v>108.03726490484333</v>
      </c>
    </row>
    <row r="902" spans="1:7" ht="12.75">
      <c r="A902" s="78">
        <v>2006</v>
      </c>
      <c r="B902" s="233">
        <v>4</v>
      </c>
      <c r="C902" s="235" t="s">
        <v>57</v>
      </c>
      <c r="D902" s="78" t="s">
        <v>58</v>
      </c>
      <c r="E902" s="239">
        <v>166.94771430539154</v>
      </c>
      <c r="F902" s="239">
        <v>160.8008317335518</v>
      </c>
      <c r="G902" s="239">
        <v>108.11277145805643</v>
      </c>
    </row>
    <row r="903" spans="1:7" ht="12.75">
      <c r="A903" s="51">
        <v>2007</v>
      </c>
      <c r="B903" s="232">
        <v>1</v>
      </c>
      <c r="C903" s="234" t="s">
        <v>57</v>
      </c>
      <c r="D903" s="51" t="s">
        <v>58</v>
      </c>
      <c r="E903" s="238">
        <v>157.17341218985484</v>
      </c>
      <c r="F903" s="238">
        <v>160.52757769958933</v>
      </c>
      <c r="G903" s="238">
        <v>109.6803180789981</v>
      </c>
    </row>
    <row r="904" spans="1:7" ht="12.75">
      <c r="A904" s="78">
        <v>2007</v>
      </c>
      <c r="B904" s="233">
        <v>2</v>
      </c>
      <c r="C904" s="235" t="s">
        <v>57</v>
      </c>
      <c r="D904" s="78" t="s">
        <v>58</v>
      </c>
      <c r="E904" s="239">
        <v>173.92722546186812</v>
      </c>
      <c r="F904" s="239">
        <v>173.53620927811588</v>
      </c>
      <c r="G904" s="239">
        <v>112.54846295561207</v>
      </c>
    </row>
    <row r="905" spans="1:7" ht="12.75">
      <c r="A905" s="51">
        <v>2007</v>
      </c>
      <c r="B905" s="232">
        <v>3</v>
      </c>
      <c r="C905" s="234" t="s">
        <v>57</v>
      </c>
      <c r="D905" s="51" t="s">
        <v>58</v>
      </c>
      <c r="E905" s="238">
        <v>179.58197453106143</v>
      </c>
      <c r="F905" s="238">
        <v>181.56767350207528</v>
      </c>
      <c r="G905" s="238">
        <v>111.29020442634993</v>
      </c>
    </row>
    <row r="906" spans="1:7" ht="12.75">
      <c r="A906" s="78">
        <v>2007</v>
      </c>
      <c r="B906" s="233">
        <v>4</v>
      </c>
      <c r="C906" s="235" t="s">
        <v>57</v>
      </c>
      <c r="D906" s="78" t="s">
        <v>58</v>
      </c>
      <c r="E906" s="239">
        <v>181.86163936013486</v>
      </c>
      <c r="F906" s="239">
        <v>178.53799721226295</v>
      </c>
      <c r="G906" s="239">
        <v>113.09853966186179</v>
      </c>
    </row>
    <row r="907" spans="1:7" ht="12.75">
      <c r="A907" s="51">
        <v>2008</v>
      </c>
      <c r="B907" s="232">
        <v>1</v>
      </c>
      <c r="C907" s="234" t="s">
        <v>57</v>
      </c>
      <c r="D907" s="51" t="s">
        <v>58</v>
      </c>
      <c r="E907" s="238">
        <v>175.8630757005939</v>
      </c>
      <c r="F907" s="238">
        <v>173.08814025479063</v>
      </c>
      <c r="G907" s="238">
        <v>111.95222448146085</v>
      </c>
    </row>
    <row r="908" spans="1:7" ht="12.75">
      <c r="A908" s="78">
        <v>2008</v>
      </c>
      <c r="B908" s="233">
        <v>2</v>
      </c>
      <c r="C908" s="235" t="s">
        <v>57</v>
      </c>
      <c r="D908" s="78" t="s">
        <v>58</v>
      </c>
      <c r="E908" s="239">
        <v>181.575848734977</v>
      </c>
      <c r="F908" s="239">
        <v>177.00871375497903</v>
      </c>
      <c r="G908" s="239">
        <v>121.58423620239869</v>
      </c>
    </row>
    <row r="909" spans="1:7" ht="12.75">
      <c r="A909" s="51">
        <v>2008</v>
      </c>
      <c r="B909" s="232">
        <v>3</v>
      </c>
      <c r="C909" s="234" t="s">
        <v>57</v>
      </c>
      <c r="D909" s="51" t="s">
        <v>58</v>
      </c>
      <c r="E909" s="238">
        <v>191.974507238976</v>
      </c>
      <c r="F909" s="238">
        <v>187.72346117031915</v>
      </c>
      <c r="G909" s="238">
        <v>123.87724876736266</v>
      </c>
    </row>
    <row r="910" spans="1:7" ht="12.75">
      <c r="A910" s="78">
        <v>2008</v>
      </c>
      <c r="B910" s="233">
        <v>4</v>
      </c>
      <c r="C910" s="235" t="s">
        <v>57</v>
      </c>
      <c r="D910" s="78" t="s">
        <v>58</v>
      </c>
      <c r="E910" s="239">
        <v>142.56422843196322</v>
      </c>
      <c r="F910" s="239">
        <v>144.18602201460214</v>
      </c>
      <c r="G910" s="239">
        <v>123.49546928853297</v>
      </c>
    </row>
    <row r="911" spans="1:7" ht="12.75">
      <c r="A911" s="51">
        <v>2001</v>
      </c>
      <c r="B911" s="232">
        <v>1</v>
      </c>
      <c r="C911" s="234" t="s">
        <v>59</v>
      </c>
      <c r="D911" s="51" t="s">
        <v>60</v>
      </c>
      <c r="E911" s="238">
        <v>92.39160173224771</v>
      </c>
      <c r="F911" s="238">
        <v>94.96208884367243</v>
      </c>
      <c r="G911" s="238">
        <v>99.60908797051577</v>
      </c>
    </row>
    <row r="912" spans="1:7" ht="12.75">
      <c r="A912" s="78">
        <v>2001</v>
      </c>
      <c r="B912" s="233">
        <v>2</v>
      </c>
      <c r="C912" s="235" t="s">
        <v>59</v>
      </c>
      <c r="D912" s="78" t="s">
        <v>60</v>
      </c>
      <c r="E912" s="239">
        <v>102.7632672018823</v>
      </c>
      <c r="F912" s="239">
        <v>100.27519425099295</v>
      </c>
      <c r="G912" s="239">
        <v>101.63052706473505</v>
      </c>
    </row>
    <row r="913" spans="1:7" ht="12.75">
      <c r="A913" s="51">
        <v>2001</v>
      </c>
      <c r="B913" s="232">
        <v>3</v>
      </c>
      <c r="C913" s="234" t="s">
        <v>59</v>
      </c>
      <c r="D913" s="51" t="s">
        <v>60</v>
      </c>
      <c r="E913" s="238">
        <v>100.24309400666004</v>
      </c>
      <c r="F913" s="238">
        <v>97.33486960160808</v>
      </c>
      <c r="G913" s="238">
        <v>100.068180225401</v>
      </c>
    </row>
    <row r="914" spans="1:7" ht="12.75">
      <c r="A914" s="78">
        <v>2001</v>
      </c>
      <c r="B914" s="233">
        <v>4</v>
      </c>
      <c r="C914" s="235" t="s">
        <v>59</v>
      </c>
      <c r="D914" s="78" t="s">
        <v>60</v>
      </c>
      <c r="E914" s="239">
        <v>104.60203705920993</v>
      </c>
      <c r="F914" s="239">
        <v>107.42784730372655</v>
      </c>
      <c r="G914" s="239">
        <v>98.69220473934816</v>
      </c>
    </row>
    <row r="915" spans="1:7" ht="12.75">
      <c r="A915" s="51">
        <v>2002</v>
      </c>
      <c r="B915" s="232">
        <v>1</v>
      </c>
      <c r="C915" s="234" t="s">
        <v>59</v>
      </c>
      <c r="D915" s="51" t="s">
        <v>60</v>
      </c>
      <c r="E915" s="238">
        <v>93.69544245064515</v>
      </c>
      <c r="F915" s="238">
        <v>89.90591319721125</v>
      </c>
      <c r="G915" s="238">
        <v>98.22112717895656</v>
      </c>
    </row>
    <row r="916" spans="1:7" ht="12.75">
      <c r="A916" s="78">
        <v>2002</v>
      </c>
      <c r="B916" s="233">
        <v>2</v>
      </c>
      <c r="C916" s="235" t="s">
        <v>59</v>
      </c>
      <c r="D916" s="78" t="s">
        <v>60</v>
      </c>
      <c r="E916" s="239">
        <v>103.76362133416686</v>
      </c>
      <c r="F916" s="239">
        <v>105.73488887066779</v>
      </c>
      <c r="G916" s="239">
        <v>98.86346271367523</v>
      </c>
    </row>
    <row r="917" spans="1:7" ht="12.75">
      <c r="A917" s="51">
        <v>2002</v>
      </c>
      <c r="B917" s="232">
        <v>3</v>
      </c>
      <c r="C917" s="234" t="s">
        <v>59</v>
      </c>
      <c r="D917" s="51" t="s">
        <v>60</v>
      </c>
      <c r="E917" s="238">
        <v>101.01752229272577</v>
      </c>
      <c r="F917" s="238">
        <v>105.84024094581353</v>
      </c>
      <c r="G917" s="238">
        <v>97.46264222929533</v>
      </c>
    </row>
    <row r="918" spans="1:7" ht="12.75">
      <c r="A918" s="78">
        <v>2002</v>
      </c>
      <c r="B918" s="233">
        <v>4</v>
      </c>
      <c r="C918" s="235" t="s">
        <v>59</v>
      </c>
      <c r="D918" s="78" t="s">
        <v>60</v>
      </c>
      <c r="E918" s="239">
        <v>97.15307039860379</v>
      </c>
      <c r="F918" s="239">
        <v>108.15000295621063</v>
      </c>
      <c r="G918" s="239">
        <v>95.13980847202087</v>
      </c>
    </row>
    <row r="919" spans="1:7" ht="12.75">
      <c r="A919" s="51">
        <v>2003</v>
      </c>
      <c r="B919" s="232">
        <v>1</v>
      </c>
      <c r="C919" s="234" t="s">
        <v>59</v>
      </c>
      <c r="D919" s="51" t="s">
        <v>60</v>
      </c>
      <c r="E919" s="238">
        <v>94.49410870798555</v>
      </c>
      <c r="F919" s="238">
        <v>94.16098619245133</v>
      </c>
      <c r="G919" s="238">
        <v>94.95062258851354</v>
      </c>
    </row>
    <row r="920" spans="1:7" ht="12.75">
      <c r="A920" s="78">
        <v>2003</v>
      </c>
      <c r="B920" s="233">
        <v>2</v>
      </c>
      <c r="C920" s="235" t="s">
        <v>59</v>
      </c>
      <c r="D920" s="78" t="s">
        <v>60</v>
      </c>
      <c r="E920" s="239">
        <v>92.75960769174229</v>
      </c>
      <c r="F920" s="239">
        <v>95.95156109244958</v>
      </c>
      <c r="G920" s="239">
        <v>95.52418761203704</v>
      </c>
    </row>
    <row r="921" spans="1:7" ht="12.75">
      <c r="A921" s="51">
        <v>2003</v>
      </c>
      <c r="B921" s="232">
        <v>3</v>
      </c>
      <c r="C921" s="234" t="s">
        <v>59</v>
      </c>
      <c r="D921" s="51" t="s">
        <v>60</v>
      </c>
      <c r="E921" s="238">
        <v>99.22117393130003</v>
      </c>
      <c r="F921" s="238">
        <v>103.19689080642031</v>
      </c>
      <c r="G921" s="238">
        <v>95.87375902256497</v>
      </c>
    </row>
    <row r="922" spans="1:7" ht="12.75">
      <c r="A922" s="78">
        <v>2003</v>
      </c>
      <c r="B922" s="233">
        <v>4</v>
      </c>
      <c r="C922" s="235" t="s">
        <v>59</v>
      </c>
      <c r="D922" s="78" t="s">
        <v>60</v>
      </c>
      <c r="E922" s="239">
        <v>97.40533873962985</v>
      </c>
      <c r="F922" s="239">
        <v>100.44515166813464</v>
      </c>
      <c r="G922" s="239">
        <v>94.11253736810922</v>
      </c>
    </row>
    <row r="923" spans="1:7" ht="12.75">
      <c r="A923" s="51">
        <v>2004</v>
      </c>
      <c r="B923" s="232">
        <v>1</v>
      </c>
      <c r="C923" s="234" t="s">
        <v>59</v>
      </c>
      <c r="D923" s="51" t="s">
        <v>60</v>
      </c>
      <c r="E923" s="238">
        <v>91.53798984632552</v>
      </c>
      <c r="F923" s="238">
        <v>92.41126378952451</v>
      </c>
      <c r="G923" s="238">
        <v>92.01026591128391</v>
      </c>
    </row>
    <row r="924" spans="1:7" ht="12.75">
      <c r="A924" s="78">
        <v>2004</v>
      </c>
      <c r="B924" s="233">
        <v>2</v>
      </c>
      <c r="C924" s="235" t="s">
        <v>59</v>
      </c>
      <c r="D924" s="78" t="s">
        <v>60</v>
      </c>
      <c r="E924" s="239">
        <v>99.51941466115451</v>
      </c>
      <c r="F924" s="239">
        <v>101.70621819867809</v>
      </c>
      <c r="G924" s="239">
        <v>93.44113356659584</v>
      </c>
    </row>
    <row r="925" spans="1:7" ht="12.75">
      <c r="A925" s="51">
        <v>2004</v>
      </c>
      <c r="B925" s="232">
        <v>3</v>
      </c>
      <c r="C925" s="234" t="s">
        <v>59</v>
      </c>
      <c r="D925" s="51" t="s">
        <v>60</v>
      </c>
      <c r="E925" s="238">
        <v>101.94008805823809</v>
      </c>
      <c r="F925" s="238">
        <v>102.70143641163581</v>
      </c>
      <c r="G925" s="238">
        <v>94.1082714119169</v>
      </c>
    </row>
    <row r="926" spans="1:7" ht="12.75">
      <c r="A926" s="78">
        <v>2004</v>
      </c>
      <c r="B926" s="233">
        <v>4</v>
      </c>
      <c r="C926" s="235" t="s">
        <v>59</v>
      </c>
      <c r="D926" s="78" t="s">
        <v>60</v>
      </c>
      <c r="E926" s="239">
        <v>103.08720919818776</v>
      </c>
      <c r="F926" s="239">
        <v>106.239488571659</v>
      </c>
      <c r="G926" s="239">
        <v>94.94067899499277</v>
      </c>
    </row>
    <row r="927" spans="1:7" ht="12.75">
      <c r="A927" s="51">
        <v>2005</v>
      </c>
      <c r="B927" s="232">
        <v>1</v>
      </c>
      <c r="C927" s="234" t="s">
        <v>59</v>
      </c>
      <c r="D927" s="51" t="s">
        <v>60</v>
      </c>
      <c r="E927" s="238">
        <v>92.09519761873614</v>
      </c>
      <c r="F927" s="238">
        <v>91.76210047512295</v>
      </c>
      <c r="G927" s="238">
        <v>95.00614184453399</v>
      </c>
    </row>
    <row r="928" spans="1:7" ht="12.75">
      <c r="A928" s="78">
        <v>2005</v>
      </c>
      <c r="B928" s="233">
        <v>2</v>
      </c>
      <c r="C928" s="235" t="s">
        <v>59</v>
      </c>
      <c r="D928" s="78" t="s">
        <v>60</v>
      </c>
      <c r="E928" s="239">
        <v>100.38601753142893</v>
      </c>
      <c r="F928" s="239">
        <v>103.11046622439581</v>
      </c>
      <c r="G928" s="239">
        <v>96.53961914189063</v>
      </c>
    </row>
    <row r="929" spans="1:7" ht="12.75">
      <c r="A929" s="51">
        <v>2005</v>
      </c>
      <c r="B929" s="232">
        <v>3</v>
      </c>
      <c r="C929" s="234" t="s">
        <v>59</v>
      </c>
      <c r="D929" s="51" t="s">
        <v>60</v>
      </c>
      <c r="E929" s="238">
        <v>100.65877447099993</v>
      </c>
      <c r="F929" s="238">
        <v>101.80147121647715</v>
      </c>
      <c r="G929" s="238">
        <v>96.71054590851858</v>
      </c>
    </row>
    <row r="930" spans="1:7" ht="12.75">
      <c r="A930" s="78">
        <v>2005</v>
      </c>
      <c r="B930" s="233">
        <v>4</v>
      </c>
      <c r="C930" s="235" t="s">
        <v>59</v>
      </c>
      <c r="D930" s="78" t="s">
        <v>60</v>
      </c>
      <c r="E930" s="239">
        <v>95.71257614171381</v>
      </c>
      <c r="F930" s="239">
        <v>104.69774804229291</v>
      </c>
      <c r="G930" s="239">
        <v>98.43194166759642</v>
      </c>
    </row>
    <row r="931" spans="1:7" ht="12.75">
      <c r="A931" s="51">
        <v>2006</v>
      </c>
      <c r="B931" s="232">
        <v>1</v>
      </c>
      <c r="C931" s="234" t="s">
        <v>59</v>
      </c>
      <c r="D931" s="51" t="s">
        <v>60</v>
      </c>
      <c r="E931" s="238">
        <v>95.78509681093088</v>
      </c>
      <c r="F931" s="238">
        <v>97.98151149315525</v>
      </c>
      <c r="G931" s="238">
        <v>100.5820145031456</v>
      </c>
    </row>
    <row r="932" spans="1:7" ht="12.75">
      <c r="A932" s="78">
        <v>2006</v>
      </c>
      <c r="B932" s="233">
        <v>2</v>
      </c>
      <c r="C932" s="235" t="s">
        <v>59</v>
      </c>
      <c r="D932" s="78" t="s">
        <v>60</v>
      </c>
      <c r="E932" s="239">
        <v>103.07998740324496</v>
      </c>
      <c r="F932" s="239">
        <v>103.47630151501372</v>
      </c>
      <c r="G932" s="239">
        <v>104.23643454387242</v>
      </c>
    </row>
    <row r="933" spans="1:7" ht="12.75">
      <c r="A933" s="51">
        <v>2006</v>
      </c>
      <c r="B933" s="232">
        <v>3</v>
      </c>
      <c r="C933" s="234" t="s">
        <v>59</v>
      </c>
      <c r="D933" s="51" t="s">
        <v>60</v>
      </c>
      <c r="E933" s="238">
        <v>116.4414510180843</v>
      </c>
      <c r="F933" s="238">
        <v>113.88564678984966</v>
      </c>
      <c r="G933" s="238">
        <v>106.16752162805138</v>
      </c>
    </row>
    <row r="934" spans="1:7" ht="12.75">
      <c r="A934" s="78">
        <v>2006</v>
      </c>
      <c r="B934" s="233">
        <v>4</v>
      </c>
      <c r="C934" s="235" t="s">
        <v>59</v>
      </c>
      <c r="D934" s="78" t="s">
        <v>60</v>
      </c>
      <c r="E934" s="239">
        <v>111.51039754548735</v>
      </c>
      <c r="F934" s="239">
        <v>116.19246456606332</v>
      </c>
      <c r="G934" s="239">
        <v>107.84246586410407</v>
      </c>
    </row>
    <row r="935" spans="1:7" ht="12.75">
      <c r="A935" s="51">
        <v>2007</v>
      </c>
      <c r="B935" s="232">
        <v>1</v>
      </c>
      <c r="C935" s="234" t="s">
        <v>59</v>
      </c>
      <c r="D935" s="51" t="s">
        <v>60</v>
      </c>
      <c r="E935" s="238">
        <v>102.61376588101086</v>
      </c>
      <c r="F935" s="238">
        <v>103.64436020813645</v>
      </c>
      <c r="G935" s="238">
        <v>105.39995864002857</v>
      </c>
    </row>
    <row r="936" spans="1:7" ht="12.75">
      <c r="A936" s="78">
        <v>2007</v>
      </c>
      <c r="B936" s="233">
        <v>2</v>
      </c>
      <c r="C936" s="235" t="s">
        <v>59</v>
      </c>
      <c r="D936" s="78" t="s">
        <v>60</v>
      </c>
      <c r="E936" s="239">
        <v>107.7239414910786</v>
      </c>
      <c r="F936" s="239">
        <v>108.54941488937838</v>
      </c>
      <c r="G936" s="239">
        <v>106.0021797606519</v>
      </c>
    </row>
    <row r="937" spans="1:7" ht="12.75">
      <c r="A937" s="51">
        <v>2007</v>
      </c>
      <c r="B937" s="232">
        <v>3</v>
      </c>
      <c r="C937" s="234" t="s">
        <v>59</v>
      </c>
      <c r="D937" s="51" t="s">
        <v>60</v>
      </c>
      <c r="E937" s="238">
        <v>110.46787449565775</v>
      </c>
      <c r="F937" s="238">
        <v>112.38185967719167</v>
      </c>
      <c r="G937" s="238">
        <v>105.19344102148438</v>
      </c>
    </row>
    <row r="938" spans="1:7" ht="12.75">
      <c r="A938" s="78">
        <v>2007</v>
      </c>
      <c r="B938" s="233">
        <v>4</v>
      </c>
      <c r="C938" s="235" t="s">
        <v>59</v>
      </c>
      <c r="D938" s="78" t="s">
        <v>60</v>
      </c>
      <c r="E938" s="239">
        <v>117.48330915432499</v>
      </c>
      <c r="F938" s="239">
        <v>121.4647555011847</v>
      </c>
      <c r="G938" s="239">
        <v>104.99279682086996</v>
      </c>
    </row>
    <row r="939" spans="1:7" ht="12.75">
      <c r="A939" s="51">
        <v>2008</v>
      </c>
      <c r="B939" s="232">
        <v>1</v>
      </c>
      <c r="C939" s="234" t="s">
        <v>59</v>
      </c>
      <c r="D939" s="51" t="s">
        <v>60</v>
      </c>
      <c r="E939" s="238">
        <v>103.42315297459473</v>
      </c>
      <c r="F939" s="238">
        <v>102.78396395821301</v>
      </c>
      <c r="G939" s="238">
        <v>104.01690266764874</v>
      </c>
    </row>
    <row r="940" spans="1:7" ht="12.75">
      <c r="A940" s="78">
        <v>2008</v>
      </c>
      <c r="B940" s="233">
        <v>2</v>
      </c>
      <c r="C940" s="235" t="s">
        <v>59</v>
      </c>
      <c r="D940" s="78" t="s">
        <v>60</v>
      </c>
      <c r="E940" s="239">
        <v>112.13422035194492</v>
      </c>
      <c r="F940" s="239">
        <v>114.41839915202686</v>
      </c>
      <c r="G940" s="239">
        <v>104.15326900654104</v>
      </c>
    </row>
    <row r="941" spans="1:7" ht="12.75">
      <c r="A941" s="51">
        <v>2008</v>
      </c>
      <c r="B941" s="232">
        <v>3</v>
      </c>
      <c r="C941" s="234" t="s">
        <v>59</v>
      </c>
      <c r="D941" s="51" t="s">
        <v>60</v>
      </c>
      <c r="E941" s="238">
        <v>116.98634094562053</v>
      </c>
      <c r="F941" s="238">
        <v>113.02337431027838</v>
      </c>
      <c r="G941" s="238">
        <v>102.58222244279051</v>
      </c>
    </row>
    <row r="942" spans="1:7" ht="12.75">
      <c r="A942" s="78">
        <v>2008</v>
      </c>
      <c r="B942" s="233">
        <v>4</v>
      </c>
      <c r="C942" s="235" t="s">
        <v>59</v>
      </c>
      <c r="D942" s="78" t="s">
        <v>60</v>
      </c>
      <c r="E942" s="239">
        <v>114.07897936056838</v>
      </c>
      <c r="F942" s="239">
        <v>119.60493552511419</v>
      </c>
      <c r="G942" s="239">
        <v>101.5512521160172</v>
      </c>
    </row>
    <row r="943" spans="1:7" ht="12.75">
      <c r="A943" s="51">
        <v>2001</v>
      </c>
      <c r="B943" s="232">
        <v>1</v>
      </c>
      <c r="C943" s="234" t="s">
        <v>61</v>
      </c>
      <c r="D943" s="51" t="s">
        <v>62</v>
      </c>
      <c r="E943" s="238">
        <v>104.11197059254687</v>
      </c>
      <c r="F943" s="238">
        <v>94.83135241351827</v>
      </c>
      <c r="G943" s="238">
        <v>95.61375548790815</v>
      </c>
    </row>
    <row r="944" spans="1:7" ht="12.75">
      <c r="A944" s="78">
        <v>2001</v>
      </c>
      <c r="B944" s="233">
        <v>2</v>
      </c>
      <c r="C944" s="235" t="s">
        <v>61</v>
      </c>
      <c r="D944" s="78" t="s">
        <v>62</v>
      </c>
      <c r="E944" s="239">
        <v>105.40456876124054</v>
      </c>
      <c r="F944" s="239">
        <v>98.98604021983961</v>
      </c>
      <c r="G944" s="239">
        <v>101.81110739581118</v>
      </c>
    </row>
    <row r="945" spans="1:7" ht="12.75">
      <c r="A945" s="51">
        <v>2001</v>
      </c>
      <c r="B945" s="232">
        <v>3</v>
      </c>
      <c r="C945" s="234" t="s">
        <v>61</v>
      </c>
      <c r="D945" s="51" t="s">
        <v>62</v>
      </c>
      <c r="E945" s="238">
        <v>104.45896101464388</v>
      </c>
      <c r="F945" s="238">
        <v>105.07431892689479</v>
      </c>
      <c r="G945" s="238">
        <v>102.67388689372459</v>
      </c>
    </row>
    <row r="946" spans="1:7" ht="12.75">
      <c r="A946" s="78">
        <v>2001</v>
      </c>
      <c r="B946" s="233">
        <v>4</v>
      </c>
      <c r="C946" s="235" t="s">
        <v>61</v>
      </c>
      <c r="D946" s="78" t="s">
        <v>62</v>
      </c>
      <c r="E946" s="239">
        <v>86.02449963156873</v>
      </c>
      <c r="F946" s="239">
        <v>101.10828843974731</v>
      </c>
      <c r="G946" s="239">
        <v>99.90125022255613</v>
      </c>
    </row>
    <row r="947" spans="1:7" ht="12.75">
      <c r="A947" s="51">
        <v>2002</v>
      </c>
      <c r="B947" s="232">
        <v>1</v>
      </c>
      <c r="C947" s="234" t="s">
        <v>61</v>
      </c>
      <c r="D947" s="51" t="s">
        <v>62</v>
      </c>
      <c r="E947" s="238">
        <v>89.74277498278812</v>
      </c>
      <c r="F947" s="238">
        <v>92.55856618687238</v>
      </c>
      <c r="G947" s="238">
        <v>89.49318001207232</v>
      </c>
    </row>
    <row r="948" spans="1:7" ht="12.75">
      <c r="A948" s="78">
        <v>2002</v>
      </c>
      <c r="B948" s="233">
        <v>2</v>
      </c>
      <c r="C948" s="235" t="s">
        <v>61</v>
      </c>
      <c r="D948" s="78" t="s">
        <v>62</v>
      </c>
      <c r="E948" s="239">
        <v>92.00611217814037</v>
      </c>
      <c r="F948" s="239">
        <v>90.86016091857242</v>
      </c>
      <c r="G948" s="239">
        <v>86.90588373234208</v>
      </c>
    </row>
    <row r="949" spans="1:7" ht="12.75">
      <c r="A949" s="51">
        <v>2002</v>
      </c>
      <c r="B949" s="232">
        <v>3</v>
      </c>
      <c r="C949" s="234" t="s">
        <v>61</v>
      </c>
      <c r="D949" s="51" t="s">
        <v>62</v>
      </c>
      <c r="E949" s="238">
        <v>95.52559945093189</v>
      </c>
      <c r="F949" s="238">
        <v>92.0303961949133</v>
      </c>
      <c r="G949" s="238">
        <v>84.29340061403775</v>
      </c>
    </row>
    <row r="950" spans="1:7" ht="12.75">
      <c r="A950" s="78">
        <v>2002</v>
      </c>
      <c r="B950" s="233">
        <v>4</v>
      </c>
      <c r="C950" s="235" t="s">
        <v>61</v>
      </c>
      <c r="D950" s="78" t="s">
        <v>62</v>
      </c>
      <c r="E950" s="239">
        <v>87.28591082648515</v>
      </c>
      <c r="F950" s="239">
        <v>93.45595361212683</v>
      </c>
      <c r="G950" s="239">
        <v>83.41880935734478</v>
      </c>
    </row>
    <row r="951" spans="1:7" ht="12.75">
      <c r="A951" s="51">
        <v>2003</v>
      </c>
      <c r="B951" s="232">
        <v>1</v>
      </c>
      <c r="C951" s="234" t="s">
        <v>61</v>
      </c>
      <c r="D951" s="51" t="s">
        <v>62</v>
      </c>
      <c r="E951" s="238">
        <v>87.95989562695559</v>
      </c>
      <c r="F951" s="238">
        <v>86.34426775158845</v>
      </c>
      <c r="G951" s="238">
        <v>82.2854016215113</v>
      </c>
    </row>
    <row r="952" spans="1:7" ht="12.75">
      <c r="A952" s="78">
        <v>2003</v>
      </c>
      <c r="B952" s="233">
        <v>2</v>
      </c>
      <c r="C952" s="235" t="s">
        <v>61</v>
      </c>
      <c r="D952" s="78" t="s">
        <v>62</v>
      </c>
      <c r="E952" s="239">
        <v>93.92367861280697</v>
      </c>
      <c r="F952" s="239">
        <v>98.39231563124994</v>
      </c>
      <c r="G952" s="239">
        <v>83.27203088427517</v>
      </c>
    </row>
    <row r="953" spans="1:7" ht="12.75">
      <c r="A953" s="51">
        <v>2003</v>
      </c>
      <c r="B953" s="232">
        <v>3</v>
      </c>
      <c r="C953" s="234" t="s">
        <v>61</v>
      </c>
      <c r="D953" s="51" t="s">
        <v>62</v>
      </c>
      <c r="E953" s="238">
        <v>104.14709403570578</v>
      </c>
      <c r="F953" s="238">
        <v>105.14064464696453</v>
      </c>
      <c r="G953" s="238">
        <v>83.87217245167818</v>
      </c>
    </row>
    <row r="954" spans="1:7" ht="12.75">
      <c r="A954" s="78">
        <v>2003</v>
      </c>
      <c r="B954" s="233">
        <v>4</v>
      </c>
      <c r="C954" s="235" t="s">
        <v>61</v>
      </c>
      <c r="D954" s="78" t="s">
        <v>62</v>
      </c>
      <c r="E954" s="239">
        <v>89.50809434078015</v>
      </c>
      <c r="F954" s="239">
        <v>98.94835488704088</v>
      </c>
      <c r="G954" s="239">
        <v>83.98855301612392</v>
      </c>
    </row>
    <row r="955" spans="1:7" ht="12.75">
      <c r="A955" s="51">
        <v>2004</v>
      </c>
      <c r="B955" s="232">
        <v>1</v>
      </c>
      <c r="C955" s="234" t="s">
        <v>61</v>
      </c>
      <c r="D955" s="51" t="s">
        <v>62</v>
      </c>
      <c r="E955" s="238">
        <v>105.86649550488411</v>
      </c>
      <c r="F955" s="238">
        <v>100.66026175941766</v>
      </c>
      <c r="G955" s="238">
        <v>85.25744857325245</v>
      </c>
    </row>
    <row r="956" spans="1:7" ht="12.75">
      <c r="A956" s="78">
        <v>2004</v>
      </c>
      <c r="B956" s="233">
        <v>2</v>
      </c>
      <c r="C956" s="235" t="s">
        <v>61</v>
      </c>
      <c r="D956" s="78" t="s">
        <v>62</v>
      </c>
      <c r="E956" s="239">
        <v>104.40484832615489</v>
      </c>
      <c r="F956" s="239">
        <v>106.79985364969517</v>
      </c>
      <c r="G956" s="239">
        <v>88.5760316833059</v>
      </c>
    </row>
    <row r="957" spans="1:7" ht="12.75">
      <c r="A957" s="51">
        <v>2004</v>
      </c>
      <c r="B957" s="232">
        <v>3</v>
      </c>
      <c r="C957" s="234" t="s">
        <v>61</v>
      </c>
      <c r="D957" s="51" t="s">
        <v>62</v>
      </c>
      <c r="E957" s="238">
        <v>120.10401163686774</v>
      </c>
      <c r="F957" s="238">
        <v>111.31444336722265</v>
      </c>
      <c r="G957" s="238">
        <v>88.44836046708558</v>
      </c>
    </row>
    <row r="958" spans="1:7" ht="12.75">
      <c r="A958" s="78">
        <v>2004</v>
      </c>
      <c r="B958" s="233">
        <v>4</v>
      </c>
      <c r="C958" s="235" t="s">
        <v>61</v>
      </c>
      <c r="D958" s="78" t="s">
        <v>62</v>
      </c>
      <c r="E958" s="239">
        <v>102.38402328222959</v>
      </c>
      <c r="F958" s="239">
        <v>112.12087264497664</v>
      </c>
      <c r="G958" s="239">
        <v>87.18033342163201</v>
      </c>
    </row>
    <row r="959" spans="1:7" ht="12.75">
      <c r="A959" s="51">
        <v>2005</v>
      </c>
      <c r="B959" s="232">
        <v>1</v>
      </c>
      <c r="C959" s="234" t="s">
        <v>61</v>
      </c>
      <c r="D959" s="51" t="s">
        <v>62</v>
      </c>
      <c r="E959" s="238">
        <v>104.18434148262423</v>
      </c>
      <c r="F959" s="238">
        <v>101.99774975301936</v>
      </c>
      <c r="G959" s="238">
        <v>86.21541695074237</v>
      </c>
    </row>
    <row r="960" spans="1:7" ht="12.75">
      <c r="A960" s="78">
        <v>2005</v>
      </c>
      <c r="B960" s="233">
        <v>2</v>
      </c>
      <c r="C960" s="235" t="s">
        <v>61</v>
      </c>
      <c r="D960" s="78" t="s">
        <v>62</v>
      </c>
      <c r="E960" s="239">
        <v>115.62895415822874</v>
      </c>
      <c r="F960" s="239">
        <v>117.11118325492906</v>
      </c>
      <c r="G960" s="239">
        <v>88.47181028230972</v>
      </c>
    </row>
    <row r="961" spans="1:7" ht="12.75">
      <c r="A961" s="51">
        <v>2005</v>
      </c>
      <c r="B961" s="232">
        <v>3</v>
      </c>
      <c r="C961" s="234" t="s">
        <v>61</v>
      </c>
      <c r="D961" s="51" t="s">
        <v>62</v>
      </c>
      <c r="E961" s="238">
        <v>116.68117203220797</v>
      </c>
      <c r="F961" s="238">
        <v>111.8333216817767</v>
      </c>
      <c r="G961" s="238">
        <v>90.39382661901432</v>
      </c>
    </row>
    <row r="962" spans="1:7" ht="12.75">
      <c r="A962" s="78">
        <v>2005</v>
      </c>
      <c r="B962" s="233">
        <v>4</v>
      </c>
      <c r="C962" s="235" t="s">
        <v>61</v>
      </c>
      <c r="D962" s="78" t="s">
        <v>62</v>
      </c>
      <c r="E962" s="239">
        <v>100.52702144528809</v>
      </c>
      <c r="F962" s="239">
        <v>110.87736776902904</v>
      </c>
      <c r="G962" s="239">
        <v>90.42943559768803</v>
      </c>
    </row>
    <row r="963" spans="1:7" ht="12.75">
      <c r="A963" s="51">
        <v>2006</v>
      </c>
      <c r="B963" s="232">
        <v>1</v>
      </c>
      <c r="C963" s="234" t="s">
        <v>61</v>
      </c>
      <c r="D963" s="51" t="s">
        <v>62</v>
      </c>
      <c r="E963" s="238">
        <v>121.97158295589786</v>
      </c>
      <c r="F963" s="238">
        <v>113.702807078482</v>
      </c>
      <c r="G963" s="238">
        <v>99.62784274727613</v>
      </c>
    </row>
    <row r="964" spans="1:7" ht="12.75">
      <c r="A964" s="78">
        <v>2006</v>
      </c>
      <c r="B964" s="233">
        <v>2</v>
      </c>
      <c r="C964" s="235" t="s">
        <v>61</v>
      </c>
      <c r="D964" s="78" t="s">
        <v>62</v>
      </c>
      <c r="E964" s="239">
        <v>125.78174783086212</v>
      </c>
      <c r="F964" s="239">
        <v>125.98875297240697</v>
      </c>
      <c r="G964" s="239">
        <v>99.82065233911906</v>
      </c>
    </row>
    <row r="965" spans="1:7" ht="12.75">
      <c r="A965" s="51">
        <v>2006</v>
      </c>
      <c r="B965" s="232">
        <v>3</v>
      </c>
      <c r="C965" s="234" t="s">
        <v>61</v>
      </c>
      <c r="D965" s="51" t="s">
        <v>62</v>
      </c>
      <c r="E965" s="238">
        <v>134.907352185898</v>
      </c>
      <c r="F965" s="238">
        <v>138.88888401510067</v>
      </c>
      <c r="G965" s="238">
        <v>98.39021361044645</v>
      </c>
    </row>
    <row r="966" spans="1:7" ht="12.75">
      <c r="A966" s="78">
        <v>2006</v>
      </c>
      <c r="B966" s="233">
        <v>4</v>
      </c>
      <c r="C966" s="235" t="s">
        <v>61</v>
      </c>
      <c r="D966" s="78" t="s">
        <v>62</v>
      </c>
      <c r="E966" s="239">
        <v>119.92873047667626</v>
      </c>
      <c r="F966" s="239">
        <v>127.97105081908559</v>
      </c>
      <c r="G966" s="239">
        <v>97.07094437616978</v>
      </c>
    </row>
    <row r="967" spans="1:7" ht="12.75">
      <c r="A967" s="51">
        <v>2007</v>
      </c>
      <c r="B967" s="232">
        <v>1</v>
      </c>
      <c r="C967" s="234" t="s">
        <v>61</v>
      </c>
      <c r="D967" s="51" t="s">
        <v>62</v>
      </c>
      <c r="E967" s="238">
        <v>121.54898396048704</v>
      </c>
      <c r="F967" s="238">
        <v>129.84970081093326</v>
      </c>
      <c r="G967" s="238">
        <v>97.81786441664242</v>
      </c>
    </row>
    <row r="968" spans="1:7" ht="12.75">
      <c r="A968" s="78">
        <v>2007</v>
      </c>
      <c r="B968" s="233">
        <v>2</v>
      </c>
      <c r="C968" s="235" t="s">
        <v>61</v>
      </c>
      <c r="D968" s="78" t="s">
        <v>62</v>
      </c>
      <c r="E968" s="239">
        <v>135.04369920006909</v>
      </c>
      <c r="F968" s="239">
        <v>124.6631754307939</v>
      </c>
      <c r="G968" s="239">
        <v>98.72372209363424</v>
      </c>
    </row>
    <row r="969" spans="1:7" ht="12.75">
      <c r="A969" s="51">
        <v>2007</v>
      </c>
      <c r="B969" s="232">
        <v>3</v>
      </c>
      <c r="C969" s="234" t="s">
        <v>61</v>
      </c>
      <c r="D969" s="51" t="s">
        <v>62</v>
      </c>
      <c r="E969" s="238">
        <v>138.59032968331724</v>
      </c>
      <c r="F969" s="238">
        <v>133.52576063202366</v>
      </c>
      <c r="G969" s="238">
        <v>99.87102601626722</v>
      </c>
    </row>
    <row r="970" spans="1:7" ht="12.75">
      <c r="A970" s="78">
        <v>2007</v>
      </c>
      <c r="B970" s="233">
        <v>4</v>
      </c>
      <c r="C970" s="235" t="s">
        <v>61</v>
      </c>
      <c r="D970" s="78" t="s">
        <v>62</v>
      </c>
      <c r="E970" s="239">
        <v>124.65153049078113</v>
      </c>
      <c r="F970" s="239">
        <v>125.09250287722077</v>
      </c>
      <c r="G970" s="239">
        <v>100.10812970353354</v>
      </c>
    </row>
    <row r="971" spans="1:7" ht="12.75">
      <c r="A971" s="51">
        <v>2008</v>
      </c>
      <c r="B971" s="232">
        <v>1</v>
      </c>
      <c r="C971" s="234" t="s">
        <v>61</v>
      </c>
      <c r="D971" s="51" t="s">
        <v>62</v>
      </c>
      <c r="E971" s="238">
        <v>126.61309714351813</v>
      </c>
      <c r="F971" s="238">
        <v>121.16181012047937</v>
      </c>
      <c r="G971" s="238">
        <v>99.65910916757498</v>
      </c>
    </row>
    <row r="972" spans="1:7" ht="12.75">
      <c r="A972" s="78">
        <v>2008</v>
      </c>
      <c r="B972" s="233">
        <v>2</v>
      </c>
      <c r="C972" s="235" t="s">
        <v>61</v>
      </c>
      <c r="D972" s="78" t="s">
        <v>62</v>
      </c>
      <c r="E972" s="239">
        <v>139.57088008309415</v>
      </c>
      <c r="F972" s="239">
        <v>132.15148866194227</v>
      </c>
      <c r="G972" s="239">
        <v>101.40655465761098</v>
      </c>
    </row>
    <row r="973" spans="1:7" ht="12.75">
      <c r="A973" s="51">
        <v>2008</v>
      </c>
      <c r="B973" s="232">
        <v>3</v>
      </c>
      <c r="C973" s="234" t="s">
        <v>61</v>
      </c>
      <c r="D973" s="51" t="s">
        <v>62</v>
      </c>
      <c r="E973" s="238">
        <v>125.30852079330045</v>
      </c>
      <c r="F973" s="238">
        <v>129.4722565565929</v>
      </c>
      <c r="G973" s="238">
        <v>101.51164457028213</v>
      </c>
    </row>
    <row r="974" spans="1:7" ht="12.75">
      <c r="A974" s="78">
        <v>2008</v>
      </c>
      <c r="B974" s="233">
        <v>4</v>
      </c>
      <c r="C974" s="235" t="s">
        <v>61</v>
      </c>
      <c r="D974" s="78" t="s">
        <v>62</v>
      </c>
      <c r="E974" s="239">
        <v>107.62807095128522</v>
      </c>
      <c r="F974" s="239">
        <v>127.37157973262968</v>
      </c>
      <c r="G974" s="239">
        <v>100.85504974400618</v>
      </c>
    </row>
    <row r="975" spans="1:7" ht="12.75">
      <c r="A975" s="51">
        <v>2001</v>
      </c>
      <c r="B975" s="232">
        <v>1</v>
      </c>
      <c r="C975" s="234" t="s">
        <v>63</v>
      </c>
      <c r="D975" s="51" t="s">
        <v>64</v>
      </c>
      <c r="E975" s="238">
        <v>98.38225858761534</v>
      </c>
      <c r="F975" s="238">
        <v>97.48530633352841</v>
      </c>
      <c r="G975" s="238">
        <v>96.6236109783187</v>
      </c>
    </row>
    <row r="976" spans="1:7" ht="12.75">
      <c r="A976" s="78">
        <v>2001</v>
      </c>
      <c r="B976" s="233">
        <v>2</v>
      </c>
      <c r="C976" s="235" t="s">
        <v>63</v>
      </c>
      <c r="D976" s="78" t="s">
        <v>64</v>
      </c>
      <c r="E976" s="239">
        <v>98.58568230632045</v>
      </c>
      <c r="F976" s="239">
        <v>96.62773950645547</v>
      </c>
      <c r="G976" s="239">
        <v>100.9313457478524</v>
      </c>
    </row>
    <row r="977" spans="1:7" ht="12.75">
      <c r="A977" s="51">
        <v>2001</v>
      </c>
      <c r="B977" s="232">
        <v>3</v>
      </c>
      <c r="C977" s="234" t="s">
        <v>63</v>
      </c>
      <c r="D977" s="51" t="s">
        <v>64</v>
      </c>
      <c r="E977" s="238">
        <v>101.26339811603822</v>
      </c>
      <c r="F977" s="238">
        <v>100.74430367583552</v>
      </c>
      <c r="G977" s="238">
        <v>101.04980381272586</v>
      </c>
    </row>
    <row r="978" spans="1:7" ht="12.75">
      <c r="A978" s="78">
        <v>2001</v>
      </c>
      <c r="B978" s="233">
        <v>4</v>
      </c>
      <c r="C978" s="235" t="s">
        <v>63</v>
      </c>
      <c r="D978" s="78" t="s">
        <v>64</v>
      </c>
      <c r="E978" s="239">
        <v>101.768660990026</v>
      </c>
      <c r="F978" s="239">
        <v>105.14265048418059</v>
      </c>
      <c r="G978" s="239">
        <v>101.39523946110306</v>
      </c>
    </row>
    <row r="979" spans="1:7" ht="12.75">
      <c r="A979" s="51">
        <v>2002</v>
      </c>
      <c r="B979" s="232">
        <v>1</v>
      </c>
      <c r="C979" s="234" t="s">
        <v>63</v>
      </c>
      <c r="D979" s="51" t="s">
        <v>64</v>
      </c>
      <c r="E979" s="238">
        <v>99.38329477635493</v>
      </c>
      <c r="F979" s="238">
        <v>99.03145541431</v>
      </c>
      <c r="G979" s="238">
        <v>104.80079920339573</v>
      </c>
    </row>
    <row r="980" spans="1:7" ht="12.75">
      <c r="A980" s="78">
        <v>2002</v>
      </c>
      <c r="B980" s="233">
        <v>2</v>
      </c>
      <c r="C980" s="235" t="s">
        <v>63</v>
      </c>
      <c r="D980" s="78" t="s">
        <v>64</v>
      </c>
      <c r="E980" s="239">
        <v>107.12765087696894</v>
      </c>
      <c r="F980" s="239">
        <v>107.2435980326458</v>
      </c>
      <c r="G980" s="239">
        <v>105.76095497742189</v>
      </c>
    </row>
    <row r="981" spans="1:7" ht="12.75">
      <c r="A981" s="51">
        <v>2002</v>
      </c>
      <c r="B981" s="232">
        <v>3</v>
      </c>
      <c r="C981" s="234" t="s">
        <v>63</v>
      </c>
      <c r="D981" s="51" t="s">
        <v>64</v>
      </c>
      <c r="E981" s="238">
        <v>111.62822089065268</v>
      </c>
      <c r="F981" s="238">
        <v>112.4427016816636</v>
      </c>
      <c r="G981" s="238">
        <v>105.48408265613615</v>
      </c>
    </row>
    <row r="982" spans="1:7" ht="12.75">
      <c r="A982" s="78">
        <v>2002</v>
      </c>
      <c r="B982" s="233">
        <v>4</v>
      </c>
      <c r="C982" s="235" t="s">
        <v>63</v>
      </c>
      <c r="D982" s="78" t="s">
        <v>64</v>
      </c>
      <c r="E982" s="239">
        <v>113.47396781580443</v>
      </c>
      <c r="F982" s="239">
        <v>116.74279669007794</v>
      </c>
      <c r="G982" s="239">
        <v>105.77386129628012</v>
      </c>
    </row>
    <row r="983" spans="1:7" ht="12.75">
      <c r="A983" s="51">
        <v>2003</v>
      </c>
      <c r="B983" s="232">
        <v>1</v>
      </c>
      <c r="C983" s="234" t="s">
        <v>63</v>
      </c>
      <c r="D983" s="51" t="s">
        <v>64</v>
      </c>
      <c r="E983" s="238">
        <v>107.01965804017382</v>
      </c>
      <c r="F983" s="238">
        <v>107.60691843513293</v>
      </c>
      <c r="G983" s="238">
        <v>101.04498173476078</v>
      </c>
    </row>
    <row r="984" spans="1:7" ht="12.75">
      <c r="A984" s="78">
        <v>2003</v>
      </c>
      <c r="B984" s="233">
        <v>2</v>
      </c>
      <c r="C984" s="235" t="s">
        <v>63</v>
      </c>
      <c r="D984" s="78" t="s">
        <v>64</v>
      </c>
      <c r="E984" s="239">
        <v>104.72174309325088</v>
      </c>
      <c r="F984" s="239">
        <v>103.34191707792735</v>
      </c>
      <c r="G984" s="239">
        <v>102.4089225548818</v>
      </c>
    </row>
    <row r="985" spans="1:7" ht="12.75">
      <c r="A985" s="51">
        <v>2003</v>
      </c>
      <c r="B985" s="232">
        <v>3</v>
      </c>
      <c r="C985" s="234" t="s">
        <v>63</v>
      </c>
      <c r="D985" s="51" t="s">
        <v>64</v>
      </c>
      <c r="E985" s="238">
        <v>111.8679496181269</v>
      </c>
      <c r="F985" s="238">
        <v>115.23489398638246</v>
      </c>
      <c r="G985" s="238">
        <v>104.31111716394096</v>
      </c>
    </row>
    <row r="986" spans="1:7" ht="12.75">
      <c r="A986" s="78">
        <v>2003</v>
      </c>
      <c r="B986" s="233">
        <v>4</v>
      </c>
      <c r="C986" s="235" t="s">
        <v>63</v>
      </c>
      <c r="D986" s="78" t="s">
        <v>64</v>
      </c>
      <c r="E986" s="239">
        <v>114.44999747567738</v>
      </c>
      <c r="F986" s="239">
        <v>121.11973815475784</v>
      </c>
      <c r="G986" s="239">
        <v>105.02487310827149</v>
      </c>
    </row>
    <row r="987" spans="1:7" ht="12.75">
      <c r="A987" s="51">
        <v>2004</v>
      </c>
      <c r="B987" s="232">
        <v>1</v>
      </c>
      <c r="C987" s="234" t="s">
        <v>63</v>
      </c>
      <c r="D987" s="51" t="s">
        <v>64</v>
      </c>
      <c r="E987" s="238">
        <v>115.86906792856982</v>
      </c>
      <c r="F987" s="238">
        <v>116.45683280277207</v>
      </c>
      <c r="G987" s="238">
        <v>104.23012225552309</v>
      </c>
    </row>
    <row r="988" spans="1:7" ht="12.75">
      <c r="A988" s="78">
        <v>2004</v>
      </c>
      <c r="B988" s="233">
        <v>2</v>
      </c>
      <c r="C988" s="235" t="s">
        <v>63</v>
      </c>
      <c r="D988" s="78" t="s">
        <v>64</v>
      </c>
      <c r="E988" s="239">
        <v>118.453261370889</v>
      </c>
      <c r="F988" s="239">
        <v>116.84056299479153</v>
      </c>
      <c r="G988" s="239">
        <v>108.51760995555546</v>
      </c>
    </row>
    <row r="989" spans="1:7" ht="12.75">
      <c r="A989" s="51">
        <v>2004</v>
      </c>
      <c r="B989" s="232">
        <v>3</v>
      </c>
      <c r="C989" s="234" t="s">
        <v>63</v>
      </c>
      <c r="D989" s="51" t="s">
        <v>64</v>
      </c>
      <c r="E989" s="238">
        <v>123.13513125672553</v>
      </c>
      <c r="F989" s="238">
        <v>124.63289020440298</v>
      </c>
      <c r="G989" s="238">
        <v>111.07886800471042</v>
      </c>
    </row>
    <row r="990" spans="1:7" ht="12.75">
      <c r="A990" s="78">
        <v>2004</v>
      </c>
      <c r="B990" s="233">
        <v>4</v>
      </c>
      <c r="C990" s="235" t="s">
        <v>63</v>
      </c>
      <c r="D990" s="78" t="s">
        <v>64</v>
      </c>
      <c r="E990" s="239">
        <v>122.43357931535044</v>
      </c>
      <c r="F990" s="239">
        <v>128.97941026361468</v>
      </c>
      <c r="G990" s="239">
        <v>112.6391508085987</v>
      </c>
    </row>
    <row r="991" spans="1:7" ht="12.75">
      <c r="A991" s="51">
        <v>2005</v>
      </c>
      <c r="B991" s="232">
        <v>1</v>
      </c>
      <c r="C991" s="234" t="s">
        <v>63</v>
      </c>
      <c r="D991" s="51" t="s">
        <v>64</v>
      </c>
      <c r="E991" s="238">
        <v>118.2089576055437</v>
      </c>
      <c r="F991" s="238">
        <v>120.42507427552809</v>
      </c>
      <c r="G991" s="238">
        <v>112.32287836636537</v>
      </c>
    </row>
    <row r="992" spans="1:7" ht="12.75">
      <c r="A992" s="78">
        <v>2005</v>
      </c>
      <c r="B992" s="233">
        <v>2</v>
      </c>
      <c r="C992" s="235" t="s">
        <v>63</v>
      </c>
      <c r="D992" s="78" t="s">
        <v>64</v>
      </c>
      <c r="E992" s="239">
        <v>132.34371966782018</v>
      </c>
      <c r="F992" s="239">
        <v>133.20921732494702</v>
      </c>
      <c r="G992" s="239">
        <v>114.20168706866681</v>
      </c>
    </row>
    <row r="993" spans="1:7" ht="12.75">
      <c r="A993" s="51">
        <v>2005</v>
      </c>
      <c r="B993" s="232">
        <v>3</v>
      </c>
      <c r="C993" s="234" t="s">
        <v>63</v>
      </c>
      <c r="D993" s="51" t="s">
        <v>64</v>
      </c>
      <c r="E993" s="238">
        <v>131.70897937347115</v>
      </c>
      <c r="F993" s="238">
        <v>134.3418921584652</v>
      </c>
      <c r="G993" s="238">
        <v>113.21242599409884</v>
      </c>
    </row>
    <row r="994" spans="1:7" ht="12.75">
      <c r="A994" s="78">
        <v>2005</v>
      </c>
      <c r="B994" s="233">
        <v>4</v>
      </c>
      <c r="C994" s="235" t="s">
        <v>63</v>
      </c>
      <c r="D994" s="78" t="s">
        <v>64</v>
      </c>
      <c r="E994" s="239">
        <v>137.82839764869533</v>
      </c>
      <c r="F994" s="239">
        <v>141.77515058787716</v>
      </c>
      <c r="G994" s="239">
        <v>112.55342620596262</v>
      </c>
    </row>
    <row r="995" spans="1:7" ht="12.75">
      <c r="A995" s="51">
        <v>2006</v>
      </c>
      <c r="B995" s="232">
        <v>1</v>
      </c>
      <c r="C995" s="234" t="s">
        <v>63</v>
      </c>
      <c r="D995" s="51" t="s">
        <v>64</v>
      </c>
      <c r="E995" s="238">
        <v>132.10089273556585</v>
      </c>
      <c r="F995" s="238">
        <v>137.35461831587193</v>
      </c>
      <c r="G995" s="238">
        <v>110.15495583327551</v>
      </c>
    </row>
    <row r="996" spans="1:7" ht="12.75">
      <c r="A996" s="78">
        <v>2006</v>
      </c>
      <c r="B996" s="233">
        <v>2</v>
      </c>
      <c r="C996" s="235" t="s">
        <v>63</v>
      </c>
      <c r="D996" s="78" t="s">
        <v>64</v>
      </c>
      <c r="E996" s="239">
        <v>139.45311043242918</v>
      </c>
      <c r="F996" s="239">
        <v>144.78674318308435</v>
      </c>
      <c r="G996" s="239">
        <v>114.51311223736771</v>
      </c>
    </row>
    <row r="997" spans="1:7" ht="12.75">
      <c r="A997" s="51">
        <v>2006</v>
      </c>
      <c r="B997" s="232">
        <v>3</v>
      </c>
      <c r="C997" s="234" t="s">
        <v>63</v>
      </c>
      <c r="D997" s="51" t="s">
        <v>64</v>
      </c>
      <c r="E997" s="238">
        <v>151.7843391863072</v>
      </c>
      <c r="F997" s="238">
        <v>157.73664308060816</v>
      </c>
      <c r="G997" s="238">
        <v>117.03961057023889</v>
      </c>
    </row>
    <row r="998" spans="1:7" ht="12.75">
      <c r="A998" s="78">
        <v>2006</v>
      </c>
      <c r="B998" s="233">
        <v>4</v>
      </c>
      <c r="C998" s="235" t="s">
        <v>63</v>
      </c>
      <c r="D998" s="78" t="s">
        <v>64</v>
      </c>
      <c r="E998" s="239">
        <v>150.72453863015718</v>
      </c>
      <c r="F998" s="239">
        <v>160.39886443102677</v>
      </c>
      <c r="G998" s="239">
        <v>119.35514288163118</v>
      </c>
    </row>
    <row r="999" spans="1:7" ht="12.75">
      <c r="A999" s="51">
        <v>2007</v>
      </c>
      <c r="B999" s="232">
        <v>1</v>
      </c>
      <c r="C999" s="234" t="s">
        <v>63</v>
      </c>
      <c r="D999" s="51" t="s">
        <v>64</v>
      </c>
      <c r="E999" s="238">
        <v>143.47486658561073</v>
      </c>
      <c r="F999" s="238">
        <v>154.82950402639642</v>
      </c>
      <c r="G999" s="238">
        <v>118.63253445261768</v>
      </c>
    </row>
    <row r="1000" spans="1:7" ht="12.75">
      <c r="A1000" s="78">
        <v>2007</v>
      </c>
      <c r="B1000" s="233">
        <v>2</v>
      </c>
      <c r="C1000" s="235" t="s">
        <v>63</v>
      </c>
      <c r="D1000" s="78" t="s">
        <v>64</v>
      </c>
      <c r="E1000" s="239">
        <v>152.28134966520946</v>
      </c>
      <c r="F1000" s="239">
        <v>159.7071332158541</v>
      </c>
      <c r="G1000" s="239">
        <v>121.97285314648654</v>
      </c>
    </row>
    <row r="1001" spans="1:7" ht="12.75">
      <c r="A1001" s="51">
        <v>2007</v>
      </c>
      <c r="B1001" s="232">
        <v>3</v>
      </c>
      <c r="C1001" s="234" t="s">
        <v>63</v>
      </c>
      <c r="D1001" s="51" t="s">
        <v>64</v>
      </c>
      <c r="E1001" s="238">
        <v>170.226758498477</v>
      </c>
      <c r="F1001" s="238">
        <v>175.732913916806</v>
      </c>
      <c r="G1001" s="238">
        <v>124.64100140091772</v>
      </c>
    </row>
    <row r="1002" spans="1:7" ht="12.75">
      <c r="A1002" s="78">
        <v>2007</v>
      </c>
      <c r="B1002" s="233">
        <v>4</v>
      </c>
      <c r="C1002" s="235" t="s">
        <v>63</v>
      </c>
      <c r="D1002" s="78" t="s">
        <v>64</v>
      </c>
      <c r="E1002" s="239">
        <v>177.55174270537302</v>
      </c>
      <c r="F1002" s="239">
        <v>182.20152208376075</v>
      </c>
      <c r="G1002" s="239">
        <v>128.19764835183196</v>
      </c>
    </row>
    <row r="1003" spans="1:7" ht="12.75">
      <c r="A1003" s="51">
        <v>2008</v>
      </c>
      <c r="B1003" s="232">
        <v>1</v>
      </c>
      <c r="C1003" s="234" t="s">
        <v>63</v>
      </c>
      <c r="D1003" s="51" t="s">
        <v>64</v>
      </c>
      <c r="E1003" s="238">
        <v>165.75979389141025</v>
      </c>
      <c r="F1003" s="238">
        <v>166.45282378371522</v>
      </c>
      <c r="G1003" s="238">
        <v>126.6671665997658</v>
      </c>
    </row>
    <row r="1004" spans="1:7" ht="12.75">
      <c r="A1004" s="78">
        <v>2008</v>
      </c>
      <c r="B1004" s="233">
        <v>2</v>
      </c>
      <c r="C1004" s="235" t="s">
        <v>63</v>
      </c>
      <c r="D1004" s="78" t="s">
        <v>64</v>
      </c>
      <c r="E1004" s="239">
        <v>165.18144635467922</v>
      </c>
      <c r="F1004" s="239">
        <v>166.13614746374003</v>
      </c>
      <c r="G1004" s="239">
        <v>126.4651503090192</v>
      </c>
    </row>
    <row r="1005" spans="1:7" ht="12.75">
      <c r="A1005" s="51">
        <v>2008</v>
      </c>
      <c r="B1005" s="232">
        <v>3</v>
      </c>
      <c r="C1005" s="234" t="s">
        <v>63</v>
      </c>
      <c r="D1005" s="51" t="s">
        <v>64</v>
      </c>
      <c r="E1005" s="238">
        <v>176.29182629546412</v>
      </c>
      <c r="F1005" s="238">
        <v>175.07988305485748</v>
      </c>
      <c r="G1005" s="238">
        <v>123.90936986460741</v>
      </c>
    </row>
    <row r="1006" spans="1:7" ht="12.75">
      <c r="A1006" s="78">
        <v>2008</v>
      </c>
      <c r="B1006" s="233">
        <v>4</v>
      </c>
      <c r="C1006" s="235" t="s">
        <v>63</v>
      </c>
      <c r="D1006" s="78" t="s">
        <v>64</v>
      </c>
      <c r="E1006" s="239">
        <v>165.8229682368091</v>
      </c>
      <c r="F1006" s="239">
        <v>169.5351292581598</v>
      </c>
      <c r="G1006" s="239">
        <v>123.76036018522188</v>
      </c>
    </row>
    <row r="1007" spans="1:7" ht="12.75">
      <c r="A1007" s="51">
        <v>2001</v>
      </c>
      <c r="B1007" s="232">
        <v>1</v>
      </c>
      <c r="C1007" s="234" t="s">
        <v>65</v>
      </c>
      <c r="D1007" s="51" t="s">
        <v>66</v>
      </c>
      <c r="E1007" s="238">
        <v>95.57380952686886</v>
      </c>
      <c r="F1007" s="238">
        <v>89.6140099854128</v>
      </c>
      <c r="G1007" s="238">
        <v>94.85180425062539</v>
      </c>
    </row>
    <row r="1008" spans="1:7" ht="12.75">
      <c r="A1008" s="78">
        <v>2001</v>
      </c>
      <c r="B1008" s="233">
        <v>2</v>
      </c>
      <c r="C1008" s="235" t="s">
        <v>65</v>
      </c>
      <c r="D1008" s="78" t="s">
        <v>66</v>
      </c>
      <c r="E1008" s="239">
        <v>96.57244251448836</v>
      </c>
      <c r="F1008" s="239">
        <v>95.03095359259893</v>
      </c>
      <c r="G1008" s="239">
        <v>104.02263192105418</v>
      </c>
    </row>
    <row r="1009" spans="1:7" ht="12.75">
      <c r="A1009" s="51">
        <v>2001</v>
      </c>
      <c r="B1009" s="232">
        <v>3</v>
      </c>
      <c r="C1009" s="234" t="s">
        <v>65</v>
      </c>
      <c r="D1009" s="51" t="s">
        <v>66</v>
      </c>
      <c r="E1009" s="238">
        <v>100.88447973670279</v>
      </c>
      <c r="F1009" s="238">
        <v>106.33155445164289</v>
      </c>
      <c r="G1009" s="238">
        <v>100.86716303255923</v>
      </c>
    </row>
    <row r="1010" spans="1:7" ht="12.75">
      <c r="A1010" s="78">
        <v>2001</v>
      </c>
      <c r="B1010" s="233">
        <v>4</v>
      </c>
      <c r="C1010" s="235" t="s">
        <v>65</v>
      </c>
      <c r="D1010" s="78" t="s">
        <v>66</v>
      </c>
      <c r="E1010" s="239">
        <v>106.96926822194004</v>
      </c>
      <c r="F1010" s="239">
        <v>109.0234819703453</v>
      </c>
      <c r="G1010" s="239">
        <v>100.25840079576119</v>
      </c>
    </row>
    <row r="1011" spans="1:7" ht="12.75">
      <c r="A1011" s="51">
        <v>2002</v>
      </c>
      <c r="B1011" s="232">
        <v>1</v>
      </c>
      <c r="C1011" s="234" t="s">
        <v>65</v>
      </c>
      <c r="D1011" s="51" t="s">
        <v>66</v>
      </c>
      <c r="E1011" s="238">
        <v>98.90675133800498</v>
      </c>
      <c r="F1011" s="238">
        <v>88.56743171612864</v>
      </c>
      <c r="G1011" s="238">
        <v>98.02241525340268</v>
      </c>
    </row>
    <row r="1012" spans="1:7" ht="12.75">
      <c r="A1012" s="78">
        <v>2002</v>
      </c>
      <c r="B1012" s="233">
        <v>2</v>
      </c>
      <c r="C1012" s="235" t="s">
        <v>65</v>
      </c>
      <c r="D1012" s="78" t="s">
        <v>66</v>
      </c>
      <c r="E1012" s="239">
        <v>105.05337138885781</v>
      </c>
      <c r="F1012" s="239">
        <v>104.68378783384438</v>
      </c>
      <c r="G1012" s="239">
        <v>107.29234375307766</v>
      </c>
    </row>
    <row r="1013" spans="1:7" ht="12.75">
      <c r="A1013" s="51">
        <v>2002</v>
      </c>
      <c r="B1013" s="232">
        <v>3</v>
      </c>
      <c r="C1013" s="234" t="s">
        <v>65</v>
      </c>
      <c r="D1013" s="51" t="s">
        <v>66</v>
      </c>
      <c r="E1013" s="238">
        <v>107.80035475933855</v>
      </c>
      <c r="F1013" s="238">
        <v>115.07915691979568</v>
      </c>
      <c r="G1013" s="238">
        <v>107.63950442198981</v>
      </c>
    </row>
    <row r="1014" spans="1:7" ht="12.75">
      <c r="A1014" s="78">
        <v>2002</v>
      </c>
      <c r="B1014" s="233">
        <v>4</v>
      </c>
      <c r="C1014" s="235" t="s">
        <v>65</v>
      </c>
      <c r="D1014" s="78" t="s">
        <v>66</v>
      </c>
      <c r="E1014" s="239">
        <v>111.71389671614756</v>
      </c>
      <c r="F1014" s="239">
        <v>111.6599479028465</v>
      </c>
      <c r="G1014" s="239">
        <v>104.08910949595226</v>
      </c>
    </row>
    <row r="1015" spans="1:7" ht="12.75">
      <c r="A1015" s="51">
        <v>2003</v>
      </c>
      <c r="B1015" s="232">
        <v>1</v>
      </c>
      <c r="C1015" s="234" t="s">
        <v>65</v>
      </c>
      <c r="D1015" s="51" t="s">
        <v>66</v>
      </c>
      <c r="E1015" s="238">
        <v>98.48734363930521</v>
      </c>
      <c r="F1015" s="238">
        <v>90.49498060552206</v>
      </c>
      <c r="G1015" s="238">
        <v>100.84155685556148</v>
      </c>
    </row>
    <row r="1016" spans="1:7" ht="12.75">
      <c r="A1016" s="78">
        <v>2003</v>
      </c>
      <c r="B1016" s="233">
        <v>2</v>
      </c>
      <c r="C1016" s="235" t="s">
        <v>65</v>
      </c>
      <c r="D1016" s="78" t="s">
        <v>66</v>
      </c>
      <c r="E1016" s="239">
        <v>106.84530435740896</v>
      </c>
      <c r="F1016" s="239">
        <v>100.84050571797272</v>
      </c>
      <c r="G1016" s="239">
        <v>109.22511768992891</v>
      </c>
    </row>
    <row r="1017" spans="1:7" ht="12.75">
      <c r="A1017" s="51">
        <v>2003</v>
      </c>
      <c r="B1017" s="232">
        <v>3</v>
      </c>
      <c r="C1017" s="234" t="s">
        <v>65</v>
      </c>
      <c r="D1017" s="51" t="s">
        <v>66</v>
      </c>
      <c r="E1017" s="238">
        <v>117.02980132910965</v>
      </c>
      <c r="F1017" s="238">
        <v>111.31899799292096</v>
      </c>
      <c r="G1017" s="238">
        <v>112.07872914573854</v>
      </c>
    </row>
    <row r="1018" spans="1:7" ht="12.75">
      <c r="A1018" s="78">
        <v>2003</v>
      </c>
      <c r="B1018" s="233">
        <v>4</v>
      </c>
      <c r="C1018" s="235" t="s">
        <v>65</v>
      </c>
      <c r="D1018" s="78" t="s">
        <v>66</v>
      </c>
      <c r="E1018" s="239">
        <v>107.44492459132258</v>
      </c>
      <c r="F1018" s="239">
        <v>110.25108639906163</v>
      </c>
      <c r="G1018" s="239">
        <v>104.22206464574839</v>
      </c>
    </row>
    <row r="1019" spans="1:7" ht="12.75">
      <c r="A1019" s="51">
        <v>2004</v>
      </c>
      <c r="B1019" s="232">
        <v>1</v>
      </c>
      <c r="C1019" s="234" t="s">
        <v>65</v>
      </c>
      <c r="D1019" s="51" t="s">
        <v>66</v>
      </c>
      <c r="E1019" s="238">
        <v>95.31961815158914</v>
      </c>
      <c r="F1019" s="238">
        <v>90.3848684100318</v>
      </c>
      <c r="G1019" s="238">
        <v>104.55937678504598</v>
      </c>
    </row>
    <row r="1020" spans="1:7" ht="12.75">
      <c r="A1020" s="78">
        <v>2004</v>
      </c>
      <c r="B1020" s="233">
        <v>2</v>
      </c>
      <c r="C1020" s="235" t="s">
        <v>65</v>
      </c>
      <c r="D1020" s="78" t="s">
        <v>66</v>
      </c>
      <c r="E1020" s="239">
        <v>101.4808008623064</v>
      </c>
      <c r="F1020" s="239">
        <v>96.87274932255045</v>
      </c>
      <c r="G1020" s="239">
        <v>111.26130118773267</v>
      </c>
    </row>
    <row r="1021" spans="1:7" ht="12.75">
      <c r="A1021" s="51">
        <v>2004</v>
      </c>
      <c r="B1021" s="232">
        <v>3</v>
      </c>
      <c r="C1021" s="234" t="s">
        <v>65</v>
      </c>
      <c r="D1021" s="51" t="s">
        <v>66</v>
      </c>
      <c r="E1021" s="238">
        <v>109.92631803892165</v>
      </c>
      <c r="F1021" s="238">
        <v>107.20183115330774</v>
      </c>
      <c r="G1021" s="238">
        <v>113.3245681419764</v>
      </c>
    </row>
    <row r="1022" spans="1:7" ht="12.75">
      <c r="A1022" s="78">
        <v>2004</v>
      </c>
      <c r="B1022" s="233">
        <v>4</v>
      </c>
      <c r="C1022" s="235" t="s">
        <v>65</v>
      </c>
      <c r="D1022" s="78" t="s">
        <v>66</v>
      </c>
      <c r="E1022" s="239">
        <v>113.21750722996515</v>
      </c>
      <c r="F1022" s="239">
        <v>121.32157934571332</v>
      </c>
      <c r="G1022" s="239">
        <v>106.54631763477714</v>
      </c>
    </row>
    <row r="1023" spans="1:7" ht="12.75">
      <c r="A1023" s="51">
        <v>2005</v>
      </c>
      <c r="B1023" s="232">
        <v>1</v>
      </c>
      <c r="C1023" s="234" t="s">
        <v>65</v>
      </c>
      <c r="D1023" s="51" t="s">
        <v>66</v>
      </c>
      <c r="E1023" s="238">
        <v>110.22981418108478</v>
      </c>
      <c r="F1023" s="238">
        <v>106.94538807087586</v>
      </c>
      <c r="G1023" s="238">
        <v>105.06903819259786</v>
      </c>
    </row>
    <row r="1024" spans="1:7" ht="12.75">
      <c r="A1024" s="78">
        <v>2005</v>
      </c>
      <c r="B1024" s="233">
        <v>2</v>
      </c>
      <c r="C1024" s="235" t="s">
        <v>65</v>
      </c>
      <c r="D1024" s="78" t="s">
        <v>66</v>
      </c>
      <c r="E1024" s="239">
        <v>118.01643398379295</v>
      </c>
      <c r="F1024" s="239">
        <v>114.63927070103666</v>
      </c>
      <c r="G1024" s="239">
        <v>104.0620260395123</v>
      </c>
    </row>
    <row r="1025" spans="1:7" ht="12.75">
      <c r="A1025" s="51">
        <v>2005</v>
      </c>
      <c r="B1025" s="232">
        <v>3</v>
      </c>
      <c r="C1025" s="234" t="s">
        <v>65</v>
      </c>
      <c r="D1025" s="51" t="s">
        <v>66</v>
      </c>
      <c r="E1025" s="238">
        <v>121.12444243859535</v>
      </c>
      <c r="F1025" s="238">
        <v>117.81257159372822</v>
      </c>
      <c r="G1025" s="238">
        <v>104.65539994878766</v>
      </c>
    </row>
    <row r="1026" spans="1:7" ht="12.75">
      <c r="A1026" s="78">
        <v>2005</v>
      </c>
      <c r="B1026" s="233">
        <v>4</v>
      </c>
      <c r="C1026" s="235" t="s">
        <v>65</v>
      </c>
      <c r="D1026" s="78" t="s">
        <v>66</v>
      </c>
      <c r="E1026" s="239">
        <v>128.29119215505384</v>
      </c>
      <c r="F1026" s="239">
        <v>121.59665202409124</v>
      </c>
      <c r="G1026" s="239">
        <v>102.54042821406766</v>
      </c>
    </row>
    <row r="1027" spans="1:7" ht="12.75">
      <c r="A1027" s="51">
        <v>2006</v>
      </c>
      <c r="B1027" s="232">
        <v>1</v>
      </c>
      <c r="C1027" s="234" t="s">
        <v>65</v>
      </c>
      <c r="D1027" s="51" t="s">
        <v>66</v>
      </c>
      <c r="E1027" s="238">
        <v>116.7933647111676</v>
      </c>
      <c r="F1027" s="238">
        <v>108.2907637246709</v>
      </c>
      <c r="G1027" s="238">
        <v>102.03076680651581</v>
      </c>
    </row>
    <row r="1028" spans="1:7" ht="12.75">
      <c r="A1028" s="78">
        <v>2006</v>
      </c>
      <c r="B1028" s="233">
        <v>2</v>
      </c>
      <c r="C1028" s="235" t="s">
        <v>65</v>
      </c>
      <c r="D1028" s="78" t="s">
        <v>66</v>
      </c>
      <c r="E1028" s="239">
        <v>128.27381765625162</v>
      </c>
      <c r="F1028" s="239">
        <v>119.07508987118207</v>
      </c>
      <c r="G1028" s="239">
        <v>102.19819180996278</v>
      </c>
    </row>
    <row r="1029" spans="1:7" ht="12.75">
      <c r="A1029" s="51">
        <v>2006</v>
      </c>
      <c r="B1029" s="232">
        <v>3</v>
      </c>
      <c r="C1029" s="234" t="s">
        <v>65</v>
      </c>
      <c r="D1029" s="51" t="s">
        <v>66</v>
      </c>
      <c r="E1029" s="238">
        <v>120.41877174304985</v>
      </c>
      <c r="F1029" s="238">
        <v>121.67609314500275</v>
      </c>
      <c r="G1029" s="238">
        <v>103.83550985837816</v>
      </c>
    </row>
    <row r="1030" spans="1:7" ht="12.75">
      <c r="A1030" s="78">
        <v>2006</v>
      </c>
      <c r="B1030" s="233">
        <v>4</v>
      </c>
      <c r="C1030" s="235" t="s">
        <v>65</v>
      </c>
      <c r="D1030" s="78" t="s">
        <v>66</v>
      </c>
      <c r="E1030" s="239">
        <v>125.89767570877021</v>
      </c>
      <c r="F1030" s="239">
        <v>127.26920677220619</v>
      </c>
      <c r="G1030" s="239">
        <v>102.08739585179934</v>
      </c>
    </row>
    <row r="1031" spans="1:7" ht="12.75">
      <c r="A1031" s="51">
        <v>2007</v>
      </c>
      <c r="B1031" s="232">
        <v>1</v>
      </c>
      <c r="C1031" s="234" t="s">
        <v>65</v>
      </c>
      <c r="D1031" s="51" t="s">
        <v>66</v>
      </c>
      <c r="E1031" s="238">
        <v>121.54234285333246</v>
      </c>
      <c r="F1031" s="238">
        <v>115.56948155605399</v>
      </c>
      <c r="G1031" s="238">
        <v>102.69308042309285</v>
      </c>
    </row>
    <row r="1032" spans="1:7" ht="12.75">
      <c r="A1032" s="78">
        <v>2007</v>
      </c>
      <c r="B1032" s="233">
        <v>2</v>
      </c>
      <c r="C1032" s="235" t="s">
        <v>65</v>
      </c>
      <c r="D1032" s="78" t="s">
        <v>66</v>
      </c>
      <c r="E1032" s="239">
        <v>131.27682122477745</v>
      </c>
      <c r="F1032" s="239">
        <v>116.82340701299816</v>
      </c>
      <c r="G1032" s="239">
        <v>102.3680789458134</v>
      </c>
    </row>
    <row r="1033" spans="1:7" ht="12.75">
      <c r="A1033" s="51">
        <v>2007</v>
      </c>
      <c r="B1033" s="232">
        <v>3</v>
      </c>
      <c r="C1033" s="234" t="s">
        <v>65</v>
      </c>
      <c r="D1033" s="51" t="s">
        <v>66</v>
      </c>
      <c r="E1033" s="238">
        <v>135.80170594941748</v>
      </c>
      <c r="F1033" s="238">
        <v>129.8898023793108</v>
      </c>
      <c r="G1033" s="238">
        <v>102.03322893891944</v>
      </c>
    </row>
    <row r="1034" spans="1:7" ht="12.75">
      <c r="A1034" s="78">
        <v>2007</v>
      </c>
      <c r="B1034" s="233">
        <v>4</v>
      </c>
      <c r="C1034" s="235" t="s">
        <v>65</v>
      </c>
      <c r="D1034" s="78" t="s">
        <v>66</v>
      </c>
      <c r="E1034" s="239">
        <v>138.66835542091067</v>
      </c>
      <c r="F1034" s="239">
        <v>137.93130515432043</v>
      </c>
      <c r="G1034" s="239">
        <v>103.59668301522582</v>
      </c>
    </row>
    <row r="1035" spans="1:7" ht="12.75">
      <c r="A1035" s="51">
        <v>2008</v>
      </c>
      <c r="B1035" s="232">
        <v>1</v>
      </c>
      <c r="C1035" s="234" t="s">
        <v>65</v>
      </c>
      <c r="D1035" s="51" t="s">
        <v>66</v>
      </c>
      <c r="E1035" s="238">
        <v>130.64808806819735</v>
      </c>
      <c r="F1035" s="238">
        <v>120.57664328968008</v>
      </c>
      <c r="G1035" s="238">
        <v>102.01845614449763</v>
      </c>
    </row>
    <row r="1036" spans="1:7" ht="12.75">
      <c r="A1036" s="78">
        <v>2008</v>
      </c>
      <c r="B1036" s="233">
        <v>2</v>
      </c>
      <c r="C1036" s="235" t="s">
        <v>65</v>
      </c>
      <c r="D1036" s="78" t="s">
        <v>66</v>
      </c>
      <c r="E1036" s="239">
        <v>136.6346069126117</v>
      </c>
      <c r="F1036" s="239">
        <v>132.72243713665605</v>
      </c>
      <c r="G1036" s="239">
        <v>98.44097776202013</v>
      </c>
    </row>
    <row r="1037" spans="1:7" ht="12.75">
      <c r="A1037" s="51">
        <v>2008</v>
      </c>
      <c r="B1037" s="232">
        <v>3</v>
      </c>
      <c r="C1037" s="234" t="s">
        <v>65</v>
      </c>
      <c r="D1037" s="51" t="s">
        <v>66</v>
      </c>
      <c r="E1037" s="238">
        <v>145.55278832321923</v>
      </c>
      <c r="F1037" s="238">
        <v>134.36140700002798</v>
      </c>
      <c r="G1037" s="238">
        <v>95.65384388110856</v>
      </c>
    </row>
    <row r="1038" spans="1:7" ht="12.75">
      <c r="A1038" s="78">
        <v>2008</v>
      </c>
      <c r="B1038" s="233">
        <v>4</v>
      </c>
      <c r="C1038" s="235" t="s">
        <v>65</v>
      </c>
      <c r="D1038" s="78" t="s">
        <v>66</v>
      </c>
      <c r="E1038" s="239">
        <v>132.86784208796664</v>
      </c>
      <c r="F1038" s="239">
        <v>124.24238693675393</v>
      </c>
      <c r="G1038" s="239">
        <v>94.49417951899781</v>
      </c>
    </row>
    <row r="1039" spans="1:7" ht="12.75">
      <c r="A1039" s="51">
        <v>2001</v>
      </c>
      <c r="B1039" s="232">
        <v>1</v>
      </c>
      <c r="C1039" s="234" t="s">
        <v>67</v>
      </c>
      <c r="D1039" s="51" t="s">
        <v>68</v>
      </c>
      <c r="E1039" s="238">
        <v>101.38571045239348</v>
      </c>
      <c r="F1039" s="238">
        <v>96.39938815004729</v>
      </c>
      <c r="G1039" s="238">
        <v>96.37879931515675</v>
      </c>
    </row>
    <row r="1040" spans="1:7" ht="12.75">
      <c r="A1040" s="78">
        <v>2001</v>
      </c>
      <c r="B1040" s="233">
        <v>2</v>
      </c>
      <c r="C1040" s="235" t="s">
        <v>67</v>
      </c>
      <c r="D1040" s="78" t="s">
        <v>68</v>
      </c>
      <c r="E1040" s="239">
        <v>100.67707031203777</v>
      </c>
      <c r="F1040" s="239">
        <v>97.91758081705652</v>
      </c>
      <c r="G1040" s="239">
        <v>99.08135274949834</v>
      </c>
    </row>
    <row r="1041" spans="1:7" ht="12.75">
      <c r="A1041" s="51">
        <v>2001</v>
      </c>
      <c r="B1041" s="232">
        <v>3</v>
      </c>
      <c r="C1041" s="234" t="s">
        <v>67</v>
      </c>
      <c r="D1041" s="51" t="s">
        <v>68</v>
      </c>
      <c r="E1041" s="238">
        <v>104.53038267887254</v>
      </c>
      <c r="F1041" s="238">
        <v>102.1477467577052</v>
      </c>
      <c r="G1041" s="238">
        <v>101.96800382923102</v>
      </c>
    </row>
    <row r="1042" spans="1:7" ht="12.75">
      <c r="A1042" s="78">
        <v>2001</v>
      </c>
      <c r="B1042" s="233">
        <v>4</v>
      </c>
      <c r="C1042" s="235" t="s">
        <v>67</v>
      </c>
      <c r="D1042" s="78" t="s">
        <v>68</v>
      </c>
      <c r="E1042" s="239">
        <v>93.4068365566962</v>
      </c>
      <c r="F1042" s="239">
        <v>103.53528427519099</v>
      </c>
      <c r="G1042" s="239">
        <v>102.57184410611389</v>
      </c>
    </row>
    <row r="1043" spans="1:7" ht="12.75">
      <c r="A1043" s="51">
        <v>2002</v>
      </c>
      <c r="B1043" s="232">
        <v>1</v>
      </c>
      <c r="C1043" s="234" t="s">
        <v>67</v>
      </c>
      <c r="D1043" s="51" t="s">
        <v>68</v>
      </c>
      <c r="E1043" s="238">
        <v>36.315705464901946</v>
      </c>
      <c r="F1043" s="238">
        <v>34.219093612761625</v>
      </c>
      <c r="G1043" s="238">
        <v>48.10103278779064</v>
      </c>
    </row>
    <row r="1044" spans="1:7" ht="12.75">
      <c r="A1044" s="78">
        <v>2002</v>
      </c>
      <c r="B1044" s="233">
        <v>2</v>
      </c>
      <c r="C1044" s="235" t="s">
        <v>67</v>
      </c>
      <c r="D1044" s="78" t="s">
        <v>68</v>
      </c>
      <c r="E1044" s="239">
        <v>39.4378938307953</v>
      </c>
      <c r="F1044" s="239">
        <v>36.527591820917685</v>
      </c>
      <c r="G1044" s="239">
        <v>48.85951508680204</v>
      </c>
    </row>
    <row r="1045" spans="1:7" ht="12.75">
      <c r="A1045" s="51">
        <v>2002</v>
      </c>
      <c r="B1045" s="232">
        <v>3</v>
      </c>
      <c r="C1045" s="234" t="s">
        <v>67</v>
      </c>
      <c r="D1045" s="51" t="s">
        <v>68</v>
      </c>
      <c r="E1045" s="238">
        <v>40.32563740425106</v>
      </c>
      <c r="F1045" s="238">
        <v>40.26754428722067</v>
      </c>
      <c r="G1045" s="238">
        <v>49.25716600084685</v>
      </c>
    </row>
    <row r="1046" spans="1:7" ht="12.75">
      <c r="A1046" s="78">
        <v>2002</v>
      </c>
      <c r="B1046" s="233">
        <v>4</v>
      </c>
      <c r="C1046" s="235" t="s">
        <v>67</v>
      </c>
      <c r="D1046" s="78" t="s">
        <v>68</v>
      </c>
      <c r="E1046" s="239">
        <v>39.70845746188976</v>
      </c>
      <c r="F1046" s="239">
        <v>42.02804740695193</v>
      </c>
      <c r="G1046" s="239">
        <v>48.8521511809864</v>
      </c>
    </row>
    <row r="1047" spans="1:7" ht="12.75">
      <c r="A1047" s="51">
        <v>2003</v>
      </c>
      <c r="B1047" s="232">
        <v>1</v>
      </c>
      <c r="C1047" s="234" t="s">
        <v>67</v>
      </c>
      <c r="D1047" s="51" t="s">
        <v>68</v>
      </c>
      <c r="E1047" s="238">
        <v>40.33471650914653</v>
      </c>
      <c r="F1047" s="238">
        <v>36.448717498732044</v>
      </c>
      <c r="G1047" s="238">
        <v>49.22771037758427</v>
      </c>
    </row>
    <row r="1048" spans="1:7" ht="12.75">
      <c r="A1048" s="78">
        <v>2003</v>
      </c>
      <c r="B1048" s="233">
        <v>2</v>
      </c>
      <c r="C1048" s="235" t="s">
        <v>67</v>
      </c>
      <c r="D1048" s="78" t="s">
        <v>68</v>
      </c>
      <c r="E1048" s="239">
        <v>38.61013469244992</v>
      </c>
      <c r="F1048" s="239">
        <v>35.9264145041466</v>
      </c>
      <c r="G1048" s="239">
        <v>49.24243818921556</v>
      </c>
    </row>
    <row r="1049" spans="1:7" ht="12.75">
      <c r="A1049" s="51">
        <v>2003</v>
      </c>
      <c r="B1049" s="232">
        <v>3</v>
      </c>
      <c r="C1049" s="234" t="s">
        <v>67</v>
      </c>
      <c r="D1049" s="51" t="s">
        <v>68</v>
      </c>
      <c r="E1049" s="238">
        <v>44.453608869604565</v>
      </c>
      <c r="F1049" s="238">
        <v>49.4697735896934</v>
      </c>
      <c r="G1049" s="238">
        <v>51.230692759439606</v>
      </c>
    </row>
    <row r="1050" spans="1:7" ht="12.75">
      <c r="A1050" s="78">
        <v>2003</v>
      </c>
      <c r="B1050" s="233">
        <v>4</v>
      </c>
      <c r="C1050" s="235" t="s">
        <v>67</v>
      </c>
      <c r="D1050" s="78" t="s">
        <v>68</v>
      </c>
      <c r="E1050" s="239">
        <v>46.020145440644235</v>
      </c>
      <c r="F1050" s="239">
        <v>48.272332271191246</v>
      </c>
      <c r="G1050" s="239">
        <v>51.38533478156814</v>
      </c>
    </row>
    <row r="1051" spans="1:7" ht="12.75">
      <c r="A1051" s="51">
        <v>2004</v>
      </c>
      <c r="B1051" s="232">
        <v>1</v>
      </c>
      <c r="C1051" s="234" t="s">
        <v>67</v>
      </c>
      <c r="D1051" s="51" t="s">
        <v>68</v>
      </c>
      <c r="E1051" s="238">
        <v>54.69828236972623</v>
      </c>
      <c r="F1051" s="238">
        <v>51.79121579492957</v>
      </c>
      <c r="G1051" s="238">
        <v>51.576796332774904</v>
      </c>
    </row>
    <row r="1052" spans="1:7" ht="12.75">
      <c r="A1052" s="78">
        <v>2004</v>
      </c>
      <c r="B1052" s="233">
        <v>2</v>
      </c>
      <c r="C1052" s="235" t="s">
        <v>67</v>
      </c>
      <c r="D1052" s="78" t="s">
        <v>68</v>
      </c>
      <c r="E1052" s="239">
        <v>56.751692692858434</v>
      </c>
      <c r="F1052" s="239">
        <v>50.894648399940976</v>
      </c>
      <c r="G1052" s="239">
        <v>53.9700657228594</v>
      </c>
    </row>
    <row r="1053" spans="1:7" ht="12.75">
      <c r="A1053" s="51">
        <v>2004</v>
      </c>
      <c r="B1053" s="232">
        <v>3</v>
      </c>
      <c r="C1053" s="234" t="s">
        <v>67</v>
      </c>
      <c r="D1053" s="51" t="s">
        <v>68</v>
      </c>
      <c r="E1053" s="238">
        <v>58.55558836478862</v>
      </c>
      <c r="F1053" s="238">
        <v>58.542790312566986</v>
      </c>
      <c r="G1053" s="238">
        <v>55.17774627662512</v>
      </c>
    </row>
    <row r="1054" spans="1:7" ht="12.75">
      <c r="A1054" s="78">
        <v>2004</v>
      </c>
      <c r="B1054" s="233">
        <v>4</v>
      </c>
      <c r="C1054" s="235" t="s">
        <v>67</v>
      </c>
      <c r="D1054" s="78" t="s">
        <v>68</v>
      </c>
      <c r="E1054" s="239">
        <v>56.09527247705232</v>
      </c>
      <c r="F1054" s="239">
        <v>62.61021667521692</v>
      </c>
      <c r="G1054" s="239">
        <v>55.943592481452164</v>
      </c>
    </row>
    <row r="1055" spans="1:7" ht="12.75">
      <c r="A1055" s="51">
        <v>2005</v>
      </c>
      <c r="B1055" s="232">
        <v>1</v>
      </c>
      <c r="C1055" s="234" t="s">
        <v>67</v>
      </c>
      <c r="D1055" s="51" t="s">
        <v>68</v>
      </c>
      <c r="E1055" s="238">
        <v>56.27187350923998</v>
      </c>
      <c r="F1055" s="238">
        <v>52.596769530817696</v>
      </c>
      <c r="G1055" s="238">
        <v>56.11296231521199</v>
      </c>
    </row>
    <row r="1056" spans="1:7" ht="12.75">
      <c r="A1056" s="78">
        <v>2005</v>
      </c>
      <c r="B1056" s="233">
        <v>2</v>
      </c>
      <c r="C1056" s="235" t="s">
        <v>67</v>
      </c>
      <c r="D1056" s="78" t="s">
        <v>68</v>
      </c>
      <c r="E1056" s="239">
        <v>57.505380916981146</v>
      </c>
      <c r="F1056" s="239">
        <v>55.68965091919668</v>
      </c>
      <c r="G1056" s="239">
        <v>56.311787772234396</v>
      </c>
    </row>
    <row r="1057" spans="1:7" ht="12.75">
      <c r="A1057" s="51">
        <v>2005</v>
      </c>
      <c r="B1057" s="232">
        <v>3</v>
      </c>
      <c r="C1057" s="234" t="s">
        <v>67</v>
      </c>
      <c r="D1057" s="51" t="s">
        <v>68</v>
      </c>
      <c r="E1057" s="238">
        <v>60.56834441998157</v>
      </c>
      <c r="F1057" s="238">
        <v>61.27529266117048</v>
      </c>
      <c r="G1057" s="238">
        <v>57.666746442313006</v>
      </c>
    </row>
    <row r="1058" spans="1:7" ht="12.75">
      <c r="A1058" s="78">
        <v>2005</v>
      </c>
      <c r="B1058" s="233">
        <v>4</v>
      </c>
      <c r="C1058" s="235" t="s">
        <v>67</v>
      </c>
      <c r="D1058" s="78" t="s">
        <v>68</v>
      </c>
      <c r="E1058" s="239">
        <v>64.50898549163763</v>
      </c>
      <c r="F1058" s="239">
        <v>62.59978791382415</v>
      </c>
      <c r="G1058" s="239">
        <v>57.79929674699461</v>
      </c>
    </row>
    <row r="1059" spans="1:7" ht="12.75">
      <c r="A1059" s="51">
        <v>2006</v>
      </c>
      <c r="B1059" s="232">
        <v>1</v>
      </c>
      <c r="C1059" s="234" t="s">
        <v>67</v>
      </c>
      <c r="D1059" s="51" t="s">
        <v>68</v>
      </c>
      <c r="E1059" s="238">
        <v>76.6179858278608</v>
      </c>
      <c r="F1059" s="238">
        <v>71.01928957169203</v>
      </c>
      <c r="G1059" s="238">
        <v>58.675601539056316</v>
      </c>
    </row>
    <row r="1060" spans="1:7" ht="12.75">
      <c r="A1060" s="78">
        <v>2006</v>
      </c>
      <c r="B1060" s="233">
        <v>2</v>
      </c>
      <c r="C1060" s="235" t="s">
        <v>67</v>
      </c>
      <c r="D1060" s="78" t="s">
        <v>68</v>
      </c>
      <c r="E1060" s="239">
        <v>67.52653995278081</v>
      </c>
      <c r="F1060" s="239">
        <v>60.89655707493182</v>
      </c>
      <c r="G1060" s="239">
        <v>61.333971538504024</v>
      </c>
    </row>
    <row r="1061" spans="1:7" ht="12.75">
      <c r="A1061" s="51">
        <v>2006</v>
      </c>
      <c r="B1061" s="232">
        <v>3</v>
      </c>
      <c r="C1061" s="234" t="s">
        <v>67</v>
      </c>
      <c r="D1061" s="51" t="s">
        <v>68</v>
      </c>
      <c r="E1061" s="238">
        <v>64.12392216439689</v>
      </c>
      <c r="F1061" s="238">
        <v>63.45561000899381</v>
      </c>
      <c r="G1061" s="238">
        <v>62.00408696772768</v>
      </c>
    </row>
    <row r="1062" spans="1:7" ht="12.75">
      <c r="A1062" s="78">
        <v>2006</v>
      </c>
      <c r="B1062" s="233">
        <v>4</v>
      </c>
      <c r="C1062" s="235" t="s">
        <v>67</v>
      </c>
      <c r="D1062" s="78" t="s">
        <v>68</v>
      </c>
      <c r="E1062" s="239">
        <v>62.05877740148293</v>
      </c>
      <c r="F1062" s="239">
        <v>63.4351092111811</v>
      </c>
      <c r="G1062" s="239">
        <v>61.716894640917545</v>
      </c>
    </row>
    <row r="1063" spans="1:7" ht="12.75">
      <c r="A1063" s="51">
        <v>2007</v>
      </c>
      <c r="B1063" s="232">
        <v>1</v>
      </c>
      <c r="C1063" s="234" t="s">
        <v>67</v>
      </c>
      <c r="D1063" s="51" t="s">
        <v>68</v>
      </c>
      <c r="E1063" s="238">
        <v>61.653030045840865</v>
      </c>
      <c r="F1063" s="238">
        <v>66.29869316106983</v>
      </c>
      <c r="G1063" s="238">
        <v>61.56961652460465</v>
      </c>
    </row>
    <row r="1064" spans="1:7" ht="12.75">
      <c r="A1064" s="78">
        <v>2007</v>
      </c>
      <c r="B1064" s="233">
        <v>2</v>
      </c>
      <c r="C1064" s="235" t="s">
        <v>67</v>
      </c>
      <c r="D1064" s="78" t="s">
        <v>68</v>
      </c>
      <c r="E1064" s="239">
        <v>72.67430716788508</v>
      </c>
      <c r="F1064" s="239">
        <v>71.72710398708571</v>
      </c>
      <c r="G1064" s="239">
        <v>62.9319391004989</v>
      </c>
    </row>
    <row r="1065" spans="1:7" ht="12.75">
      <c r="A1065" s="51">
        <v>2007</v>
      </c>
      <c r="B1065" s="232">
        <v>3</v>
      </c>
      <c r="C1065" s="234" t="s">
        <v>67</v>
      </c>
      <c r="D1065" s="51" t="s">
        <v>68</v>
      </c>
      <c r="E1065" s="238">
        <v>80.61609218420452</v>
      </c>
      <c r="F1065" s="238">
        <v>72.17804367280844</v>
      </c>
      <c r="G1065" s="238">
        <v>61.72425854673319</v>
      </c>
    </row>
    <row r="1066" spans="1:7" ht="12.75">
      <c r="A1066" s="78">
        <v>2007</v>
      </c>
      <c r="B1066" s="233">
        <v>4</v>
      </c>
      <c r="C1066" s="235" t="s">
        <v>67</v>
      </c>
      <c r="D1066" s="78" t="s">
        <v>68</v>
      </c>
      <c r="E1066" s="239">
        <v>70.9830853343208</v>
      </c>
      <c r="F1066" s="239">
        <v>75.03452774728979</v>
      </c>
      <c r="G1066" s="239">
        <v>60.58285314530827</v>
      </c>
    </row>
    <row r="1067" spans="1:7" ht="12.75">
      <c r="A1067" s="51">
        <v>2008</v>
      </c>
      <c r="B1067" s="232">
        <v>1</v>
      </c>
      <c r="C1067" s="234" t="s">
        <v>67</v>
      </c>
      <c r="D1067" s="51" t="s">
        <v>68</v>
      </c>
      <c r="E1067" s="238">
        <v>74.59128169978733</v>
      </c>
      <c r="F1067" s="238">
        <v>71.51759040166283</v>
      </c>
      <c r="G1067" s="238">
        <v>60.06737973821315</v>
      </c>
    </row>
    <row r="1068" spans="1:7" ht="12.75">
      <c r="A1068" s="78">
        <v>2008</v>
      </c>
      <c r="B1068" s="233">
        <v>2</v>
      </c>
      <c r="C1068" s="235" t="s">
        <v>67</v>
      </c>
      <c r="D1068" s="78" t="s">
        <v>68</v>
      </c>
      <c r="E1068" s="239">
        <v>71.08837674762277</v>
      </c>
      <c r="F1068" s="239">
        <v>74.18677349295565</v>
      </c>
      <c r="G1068" s="239">
        <v>59.77282350558736</v>
      </c>
    </row>
    <row r="1069" spans="1:7" ht="12.75">
      <c r="A1069" s="51">
        <v>2008</v>
      </c>
      <c r="B1069" s="232">
        <v>3</v>
      </c>
      <c r="C1069" s="234" t="s">
        <v>67</v>
      </c>
      <c r="D1069" s="51" t="s">
        <v>68</v>
      </c>
      <c r="E1069" s="238">
        <v>83.03039726731389</v>
      </c>
      <c r="F1069" s="238">
        <v>90.33351719279631</v>
      </c>
      <c r="G1069" s="238">
        <v>59.964285056794125</v>
      </c>
    </row>
    <row r="1070" spans="1:7" ht="12.75">
      <c r="A1070" s="78">
        <v>2008</v>
      </c>
      <c r="B1070" s="233">
        <v>4</v>
      </c>
      <c r="C1070" s="235" t="s">
        <v>67</v>
      </c>
      <c r="D1070" s="78" t="s">
        <v>68</v>
      </c>
      <c r="E1070" s="239">
        <v>81.6613546242322</v>
      </c>
      <c r="F1070" s="239">
        <v>83.96466766589306</v>
      </c>
      <c r="G1070" s="239">
        <v>59.28680572175482</v>
      </c>
    </row>
    <row r="1071" spans="1:7" ht="12.75">
      <c r="A1071" s="51">
        <v>2001</v>
      </c>
      <c r="B1071" s="232">
        <v>1</v>
      </c>
      <c r="C1071" s="234" t="s">
        <v>69</v>
      </c>
      <c r="D1071" s="51" t="s">
        <v>70</v>
      </c>
      <c r="E1071" s="238">
        <v>103.76695997785914</v>
      </c>
      <c r="F1071" s="238">
        <v>103.38203161844272</v>
      </c>
      <c r="G1071" s="238">
        <v>102.84386839319124</v>
      </c>
    </row>
    <row r="1072" spans="1:7" ht="12.75">
      <c r="A1072" s="78">
        <v>2001</v>
      </c>
      <c r="B1072" s="233">
        <v>2</v>
      </c>
      <c r="C1072" s="235" t="s">
        <v>69</v>
      </c>
      <c r="D1072" s="78" t="s">
        <v>70</v>
      </c>
      <c r="E1072" s="239">
        <v>98.78315447138262</v>
      </c>
      <c r="F1072" s="239">
        <v>97.22700075999016</v>
      </c>
      <c r="G1072" s="239">
        <v>99.73029306422855</v>
      </c>
    </row>
    <row r="1073" spans="1:7" ht="12.75">
      <c r="A1073" s="51">
        <v>2001</v>
      </c>
      <c r="B1073" s="232">
        <v>3</v>
      </c>
      <c r="C1073" s="234" t="s">
        <v>69</v>
      </c>
      <c r="D1073" s="51" t="s">
        <v>70</v>
      </c>
      <c r="E1073" s="238">
        <v>97.49429991711372</v>
      </c>
      <c r="F1073" s="238">
        <v>99.24914603348476</v>
      </c>
      <c r="G1073" s="238">
        <v>98.54050189940949</v>
      </c>
    </row>
    <row r="1074" spans="1:7" ht="12.75">
      <c r="A1074" s="78">
        <v>2001</v>
      </c>
      <c r="B1074" s="233">
        <v>4</v>
      </c>
      <c r="C1074" s="235" t="s">
        <v>69</v>
      </c>
      <c r="D1074" s="78" t="s">
        <v>70</v>
      </c>
      <c r="E1074" s="239">
        <v>99.95558563364455</v>
      </c>
      <c r="F1074" s="239">
        <v>100.14182158808232</v>
      </c>
      <c r="G1074" s="239">
        <v>98.8853366431707</v>
      </c>
    </row>
    <row r="1075" spans="1:7" ht="12.75">
      <c r="A1075" s="51">
        <v>2002</v>
      </c>
      <c r="B1075" s="232">
        <v>1</v>
      </c>
      <c r="C1075" s="234" t="s">
        <v>69</v>
      </c>
      <c r="D1075" s="51" t="s">
        <v>70</v>
      </c>
      <c r="E1075" s="238">
        <v>95.37071413554865</v>
      </c>
      <c r="F1075" s="238">
        <v>100.26358544043522</v>
      </c>
      <c r="G1075" s="238">
        <v>109.57199452775606</v>
      </c>
    </row>
    <row r="1076" spans="1:7" ht="12.75">
      <c r="A1076" s="78">
        <v>2002</v>
      </c>
      <c r="B1076" s="233">
        <v>2</v>
      </c>
      <c r="C1076" s="235" t="s">
        <v>69</v>
      </c>
      <c r="D1076" s="78" t="s">
        <v>70</v>
      </c>
      <c r="E1076" s="239">
        <v>105.64449945324252</v>
      </c>
      <c r="F1076" s="239">
        <v>107.45937604970345</v>
      </c>
      <c r="G1076" s="239">
        <v>110.3230417333416</v>
      </c>
    </row>
    <row r="1077" spans="1:7" ht="12.75">
      <c r="A1077" s="51">
        <v>2002</v>
      </c>
      <c r="B1077" s="232">
        <v>3</v>
      </c>
      <c r="C1077" s="234" t="s">
        <v>69</v>
      </c>
      <c r="D1077" s="51" t="s">
        <v>70</v>
      </c>
      <c r="E1077" s="238">
        <v>112.13661259183716</v>
      </c>
      <c r="F1077" s="238">
        <v>114.39484169994849</v>
      </c>
      <c r="G1077" s="238">
        <v>111.06776385399972</v>
      </c>
    </row>
    <row r="1078" spans="1:7" ht="12.75">
      <c r="A1078" s="78">
        <v>2002</v>
      </c>
      <c r="B1078" s="233">
        <v>4</v>
      </c>
      <c r="C1078" s="235" t="s">
        <v>69</v>
      </c>
      <c r="D1078" s="78" t="s">
        <v>70</v>
      </c>
      <c r="E1078" s="239">
        <v>124.67667028940285</v>
      </c>
      <c r="F1078" s="239">
        <v>125.37919541904891</v>
      </c>
      <c r="G1078" s="239">
        <v>112.90762738375822</v>
      </c>
    </row>
    <row r="1079" spans="1:7" ht="12.75">
      <c r="A1079" s="51">
        <v>2003</v>
      </c>
      <c r="B1079" s="232">
        <v>1</v>
      </c>
      <c r="C1079" s="234" t="s">
        <v>69</v>
      </c>
      <c r="D1079" s="51" t="s">
        <v>70</v>
      </c>
      <c r="E1079" s="238">
        <v>114.25839650525036</v>
      </c>
      <c r="F1079" s="238">
        <v>108.76008462211912</v>
      </c>
      <c r="G1079" s="238">
        <v>113.24371504037458</v>
      </c>
    </row>
    <row r="1080" spans="1:7" ht="12.75">
      <c r="A1080" s="78">
        <v>2003</v>
      </c>
      <c r="B1080" s="233">
        <v>2</v>
      </c>
      <c r="C1080" s="235" t="s">
        <v>69</v>
      </c>
      <c r="D1080" s="78" t="s">
        <v>70</v>
      </c>
      <c r="E1080" s="239">
        <v>109.57236045947468</v>
      </c>
      <c r="F1080" s="239">
        <v>110.56377312898748</v>
      </c>
      <c r="G1080" s="239">
        <v>113.71773920816688</v>
      </c>
    </row>
    <row r="1081" spans="1:7" ht="12.75">
      <c r="A1081" s="51">
        <v>2003</v>
      </c>
      <c r="B1081" s="232">
        <v>3</v>
      </c>
      <c r="C1081" s="234" t="s">
        <v>69</v>
      </c>
      <c r="D1081" s="51" t="s">
        <v>70</v>
      </c>
      <c r="E1081" s="238">
        <v>125.52900818961996</v>
      </c>
      <c r="F1081" s="238">
        <v>128.91130747796782</v>
      </c>
      <c r="G1081" s="238">
        <v>115.88977424347442</v>
      </c>
    </row>
    <row r="1082" spans="1:7" ht="12.75">
      <c r="A1082" s="78">
        <v>2003</v>
      </c>
      <c r="B1082" s="233">
        <v>4</v>
      </c>
      <c r="C1082" s="235" t="s">
        <v>69</v>
      </c>
      <c r="D1082" s="78" t="s">
        <v>70</v>
      </c>
      <c r="E1082" s="239">
        <v>127.21266299191994</v>
      </c>
      <c r="F1082" s="239">
        <v>128.64219296471734</v>
      </c>
      <c r="G1082" s="239">
        <v>116.42653088236874</v>
      </c>
    </row>
    <row r="1083" spans="1:7" ht="12.75">
      <c r="A1083" s="51">
        <v>2004</v>
      </c>
      <c r="B1083" s="232">
        <v>1</v>
      </c>
      <c r="C1083" s="234" t="s">
        <v>69</v>
      </c>
      <c r="D1083" s="51" t="s">
        <v>70</v>
      </c>
      <c r="E1083" s="238">
        <v>121.33187107798408</v>
      </c>
      <c r="F1083" s="238">
        <v>121.5173453759125</v>
      </c>
      <c r="G1083" s="238">
        <v>115.81803331808183</v>
      </c>
    </row>
    <row r="1084" spans="1:7" ht="12.75">
      <c r="A1084" s="78">
        <v>2004</v>
      </c>
      <c r="B1084" s="233">
        <v>2</v>
      </c>
      <c r="C1084" s="235" t="s">
        <v>69</v>
      </c>
      <c r="D1084" s="78" t="s">
        <v>70</v>
      </c>
      <c r="E1084" s="239">
        <v>119.59938134546154</v>
      </c>
      <c r="F1084" s="239">
        <v>118.8616009638808</v>
      </c>
      <c r="G1084" s="239">
        <v>116.34107253794274</v>
      </c>
    </row>
    <row r="1085" spans="1:7" ht="12.75">
      <c r="A1085" s="51">
        <v>2004</v>
      </c>
      <c r="B1085" s="232">
        <v>3</v>
      </c>
      <c r="C1085" s="234" t="s">
        <v>69</v>
      </c>
      <c r="D1085" s="51" t="s">
        <v>70</v>
      </c>
      <c r="E1085" s="238">
        <v>128.40977785104576</v>
      </c>
      <c r="F1085" s="238">
        <v>130.65249004640933</v>
      </c>
      <c r="G1085" s="238">
        <v>116.92435688490178</v>
      </c>
    </row>
    <row r="1086" spans="1:7" ht="12.75">
      <c r="A1086" s="78">
        <v>2004</v>
      </c>
      <c r="B1086" s="233">
        <v>4</v>
      </c>
      <c r="C1086" s="235" t="s">
        <v>69</v>
      </c>
      <c r="D1086" s="78" t="s">
        <v>70</v>
      </c>
      <c r="E1086" s="239">
        <v>122.46252382051114</v>
      </c>
      <c r="F1086" s="239">
        <v>125.31938768973056</v>
      </c>
      <c r="G1086" s="239">
        <v>118.02797094564397</v>
      </c>
    </row>
    <row r="1087" spans="1:7" ht="12.75">
      <c r="A1087" s="51">
        <v>2005</v>
      </c>
      <c r="B1087" s="232">
        <v>1</v>
      </c>
      <c r="C1087" s="234" t="s">
        <v>69</v>
      </c>
      <c r="D1087" s="51" t="s">
        <v>70</v>
      </c>
      <c r="E1087" s="238">
        <v>121.51141248211006</v>
      </c>
      <c r="F1087" s="238">
        <v>126.05332807332606</v>
      </c>
      <c r="G1087" s="238">
        <v>122.4097170903207</v>
      </c>
    </row>
    <row r="1088" spans="1:7" ht="12.75">
      <c r="A1088" s="78">
        <v>2005</v>
      </c>
      <c r="B1088" s="233">
        <v>2</v>
      </c>
      <c r="C1088" s="235" t="s">
        <v>69</v>
      </c>
      <c r="D1088" s="78" t="s">
        <v>70</v>
      </c>
      <c r="E1088" s="239">
        <v>141.33152185129845</v>
      </c>
      <c r="F1088" s="239">
        <v>145.04070405143236</v>
      </c>
      <c r="G1088" s="239">
        <v>125.91713785899405</v>
      </c>
    </row>
    <row r="1089" spans="1:7" ht="12.75">
      <c r="A1089" s="51">
        <v>2005</v>
      </c>
      <c r="B1089" s="232">
        <v>3</v>
      </c>
      <c r="C1089" s="234" t="s">
        <v>69</v>
      </c>
      <c r="D1089" s="51" t="s">
        <v>70</v>
      </c>
      <c r="E1089" s="238">
        <v>141.46319136965417</v>
      </c>
      <c r="F1089" s="238">
        <v>144.99289497594935</v>
      </c>
      <c r="G1089" s="238">
        <v>127.88325478851294</v>
      </c>
    </row>
    <row r="1090" spans="1:7" ht="12.75">
      <c r="A1090" s="78">
        <v>2005</v>
      </c>
      <c r="B1090" s="233">
        <v>4</v>
      </c>
      <c r="C1090" s="235" t="s">
        <v>69</v>
      </c>
      <c r="D1090" s="78" t="s">
        <v>70</v>
      </c>
      <c r="E1090" s="239">
        <v>146.25347015890918</v>
      </c>
      <c r="F1090" s="239">
        <v>148.65868074669092</v>
      </c>
      <c r="G1090" s="239">
        <v>131.77903228683599</v>
      </c>
    </row>
    <row r="1091" spans="1:7" ht="12.75">
      <c r="A1091" s="51">
        <v>2006</v>
      </c>
      <c r="B1091" s="232">
        <v>1</v>
      </c>
      <c r="C1091" s="234" t="s">
        <v>69</v>
      </c>
      <c r="D1091" s="51" t="s">
        <v>70</v>
      </c>
      <c r="E1091" s="238">
        <v>170.40949153486756</v>
      </c>
      <c r="F1091" s="238">
        <v>164.0790225449653</v>
      </c>
      <c r="G1091" s="238">
        <v>127.35318261437149</v>
      </c>
    </row>
    <row r="1092" spans="1:7" ht="12.75">
      <c r="A1092" s="78">
        <v>2006</v>
      </c>
      <c r="B1092" s="233">
        <v>2</v>
      </c>
      <c r="C1092" s="235" t="s">
        <v>69</v>
      </c>
      <c r="D1092" s="78" t="s">
        <v>70</v>
      </c>
      <c r="E1092" s="239">
        <v>171.70025259786618</v>
      </c>
      <c r="F1092" s="239">
        <v>167.95599160903058</v>
      </c>
      <c r="G1092" s="239">
        <v>131.4380352839984</v>
      </c>
    </row>
    <row r="1093" spans="1:7" ht="12.75">
      <c r="A1093" s="51">
        <v>2006</v>
      </c>
      <c r="B1093" s="232">
        <v>3</v>
      </c>
      <c r="C1093" s="234" t="s">
        <v>69</v>
      </c>
      <c r="D1093" s="51" t="s">
        <v>70</v>
      </c>
      <c r="E1093" s="238">
        <v>204.56917896214134</v>
      </c>
      <c r="F1093" s="238">
        <v>198.675774790783</v>
      </c>
      <c r="G1093" s="238">
        <v>138.1452084857113</v>
      </c>
    </row>
    <row r="1094" spans="1:7" ht="12.75">
      <c r="A1094" s="78">
        <v>2006</v>
      </c>
      <c r="B1094" s="233">
        <v>4</v>
      </c>
      <c r="C1094" s="235" t="s">
        <v>69</v>
      </c>
      <c r="D1094" s="78" t="s">
        <v>70</v>
      </c>
      <c r="E1094" s="239">
        <v>212.964313763506</v>
      </c>
      <c r="F1094" s="239">
        <v>201.64123921518643</v>
      </c>
      <c r="G1094" s="239">
        <v>140.39364331578463</v>
      </c>
    </row>
    <row r="1095" spans="1:7" ht="12.75">
      <c r="A1095" s="51">
        <v>2007</v>
      </c>
      <c r="B1095" s="232">
        <v>1</v>
      </c>
      <c r="C1095" s="234" t="s">
        <v>69</v>
      </c>
      <c r="D1095" s="51" t="s">
        <v>70</v>
      </c>
      <c r="E1095" s="238">
        <v>215.82031450379256</v>
      </c>
      <c r="F1095" s="238">
        <v>213.88318860163147</v>
      </c>
      <c r="G1095" s="238">
        <v>143.43463263225007</v>
      </c>
    </row>
    <row r="1096" spans="1:7" ht="12.75">
      <c r="A1096" s="78">
        <v>2007</v>
      </c>
      <c r="B1096" s="233">
        <v>2</v>
      </c>
      <c r="C1096" s="235" t="s">
        <v>69</v>
      </c>
      <c r="D1096" s="78" t="s">
        <v>70</v>
      </c>
      <c r="E1096" s="239">
        <v>237.55430382132838</v>
      </c>
      <c r="F1096" s="239">
        <v>232.44812712946518</v>
      </c>
      <c r="G1096" s="239">
        <v>148.04356563420183</v>
      </c>
    </row>
    <row r="1097" spans="1:7" ht="12.75">
      <c r="A1097" s="51">
        <v>2007</v>
      </c>
      <c r="B1097" s="232">
        <v>3</v>
      </c>
      <c r="C1097" s="234" t="s">
        <v>69</v>
      </c>
      <c r="D1097" s="51" t="s">
        <v>70</v>
      </c>
      <c r="E1097" s="238">
        <v>242.91263806789036</v>
      </c>
      <c r="F1097" s="238">
        <v>245.4930374117906</v>
      </c>
      <c r="G1097" s="238">
        <v>145.06831015489556</v>
      </c>
    </row>
    <row r="1098" spans="1:7" ht="12.75">
      <c r="A1098" s="78">
        <v>2007</v>
      </c>
      <c r="B1098" s="233">
        <v>4</v>
      </c>
      <c r="C1098" s="235" t="s">
        <v>69</v>
      </c>
      <c r="D1098" s="78" t="s">
        <v>70</v>
      </c>
      <c r="E1098" s="239">
        <v>251.2378673434987</v>
      </c>
      <c r="F1098" s="239">
        <v>255.80502295795947</v>
      </c>
      <c r="G1098" s="239">
        <v>146.76972315142478</v>
      </c>
    </row>
    <row r="1099" spans="1:7" ht="12.75">
      <c r="A1099" s="51">
        <v>2008</v>
      </c>
      <c r="B1099" s="232">
        <v>1</v>
      </c>
      <c r="C1099" s="234" t="s">
        <v>69</v>
      </c>
      <c r="D1099" s="51" t="s">
        <v>70</v>
      </c>
      <c r="E1099" s="238">
        <v>226.4893585641949</v>
      </c>
      <c r="F1099" s="238">
        <v>229.88059553511326</v>
      </c>
      <c r="G1099" s="238">
        <v>145.26470578434026</v>
      </c>
    </row>
    <row r="1100" spans="1:7" ht="12.75">
      <c r="A1100" s="78">
        <v>2008</v>
      </c>
      <c r="B1100" s="233">
        <v>2</v>
      </c>
      <c r="C1100" s="235" t="s">
        <v>69</v>
      </c>
      <c r="D1100" s="78" t="s">
        <v>70</v>
      </c>
      <c r="E1100" s="239">
        <v>227.7203335798702</v>
      </c>
      <c r="F1100" s="239">
        <v>230.253403765118</v>
      </c>
      <c r="G1100" s="239">
        <v>143.86991565486184</v>
      </c>
    </row>
    <row r="1101" spans="1:7" ht="12.75">
      <c r="A1101" s="51">
        <v>2008</v>
      </c>
      <c r="B1101" s="232">
        <v>3</v>
      </c>
      <c r="C1101" s="234" t="s">
        <v>69</v>
      </c>
      <c r="D1101" s="51" t="s">
        <v>70</v>
      </c>
      <c r="E1101" s="238">
        <v>232.73913359362302</v>
      </c>
      <c r="F1101" s="238">
        <v>242.20162761235292</v>
      </c>
      <c r="G1101" s="238">
        <v>140.7104529673415</v>
      </c>
    </row>
    <row r="1102" spans="1:7" ht="12.75">
      <c r="A1102" s="78">
        <v>2008</v>
      </c>
      <c r="B1102" s="233">
        <v>4</v>
      </c>
      <c r="C1102" s="235" t="s">
        <v>69</v>
      </c>
      <c r="D1102" s="78" t="s">
        <v>70</v>
      </c>
      <c r="E1102" s="239">
        <v>233.4881524587702</v>
      </c>
      <c r="F1102" s="239">
        <v>237.01065020855276</v>
      </c>
      <c r="G1102" s="239">
        <v>139.70371681723555</v>
      </c>
    </row>
    <row r="1103" spans="1:7" ht="12.75">
      <c r="A1103" s="51">
        <v>2001</v>
      </c>
      <c r="B1103" s="232">
        <v>1</v>
      </c>
      <c r="C1103" s="234" t="s">
        <v>71</v>
      </c>
      <c r="D1103" s="51" t="s">
        <v>72</v>
      </c>
      <c r="E1103" s="238">
        <v>111.76145963871318</v>
      </c>
      <c r="F1103" s="238">
        <v>110.21227327433682</v>
      </c>
      <c r="G1103" s="238">
        <v>97.77086605388054</v>
      </c>
    </row>
    <row r="1104" spans="1:7" ht="12.75">
      <c r="A1104" s="78">
        <v>2001</v>
      </c>
      <c r="B1104" s="233">
        <v>2</v>
      </c>
      <c r="C1104" s="235" t="s">
        <v>71</v>
      </c>
      <c r="D1104" s="78" t="s">
        <v>72</v>
      </c>
      <c r="E1104" s="239">
        <v>103.4692235699404</v>
      </c>
      <c r="F1104" s="239">
        <v>106.1393962520736</v>
      </c>
      <c r="G1104" s="239">
        <v>99.79819253842787</v>
      </c>
    </row>
    <row r="1105" spans="1:7" ht="12.75">
      <c r="A1105" s="51">
        <v>2001</v>
      </c>
      <c r="B1105" s="232">
        <v>3</v>
      </c>
      <c r="C1105" s="234" t="s">
        <v>71</v>
      </c>
      <c r="D1105" s="51" t="s">
        <v>72</v>
      </c>
      <c r="E1105" s="238">
        <v>95.95799222175664</v>
      </c>
      <c r="F1105" s="238">
        <v>94.11832146120076</v>
      </c>
      <c r="G1105" s="238">
        <v>100.1849858818885</v>
      </c>
    </row>
    <row r="1106" spans="1:7" ht="12.75">
      <c r="A1106" s="78">
        <v>2001</v>
      </c>
      <c r="B1106" s="233">
        <v>4</v>
      </c>
      <c r="C1106" s="235" t="s">
        <v>71</v>
      </c>
      <c r="D1106" s="78" t="s">
        <v>72</v>
      </c>
      <c r="E1106" s="239">
        <v>88.81132456958976</v>
      </c>
      <c r="F1106" s="239">
        <v>89.5300090123888</v>
      </c>
      <c r="G1106" s="239">
        <v>102.2459555258031</v>
      </c>
    </row>
    <row r="1107" spans="1:7" ht="12.75">
      <c r="A1107" s="51">
        <v>2002</v>
      </c>
      <c r="B1107" s="232">
        <v>1</v>
      </c>
      <c r="C1107" s="234" t="s">
        <v>71</v>
      </c>
      <c r="D1107" s="51" t="s">
        <v>72</v>
      </c>
      <c r="E1107" s="238">
        <v>87.31890380457695</v>
      </c>
      <c r="F1107" s="238">
        <v>86.24517136248825</v>
      </c>
      <c r="G1107" s="238">
        <v>103.55789283967148</v>
      </c>
    </row>
    <row r="1108" spans="1:7" ht="12.75">
      <c r="A1108" s="78">
        <v>2002</v>
      </c>
      <c r="B1108" s="233">
        <v>2</v>
      </c>
      <c r="C1108" s="235" t="s">
        <v>71</v>
      </c>
      <c r="D1108" s="78" t="s">
        <v>72</v>
      </c>
      <c r="E1108" s="239">
        <v>96.93901156779046</v>
      </c>
      <c r="F1108" s="239">
        <v>99.30298410876867</v>
      </c>
      <c r="G1108" s="239">
        <v>104.43091995159507</v>
      </c>
    </row>
    <row r="1109" spans="1:7" ht="12.75">
      <c r="A1109" s="51">
        <v>2002</v>
      </c>
      <c r="B1109" s="232">
        <v>3</v>
      </c>
      <c r="C1109" s="234" t="s">
        <v>71</v>
      </c>
      <c r="D1109" s="51" t="s">
        <v>72</v>
      </c>
      <c r="E1109" s="238">
        <v>108.04269712517204</v>
      </c>
      <c r="F1109" s="238">
        <v>110.19299002146236</v>
      </c>
      <c r="G1109" s="238">
        <v>107.20004377043693</v>
      </c>
    </row>
    <row r="1110" spans="1:7" ht="12.75">
      <c r="A1110" s="78">
        <v>2002</v>
      </c>
      <c r="B1110" s="233">
        <v>4</v>
      </c>
      <c r="C1110" s="235" t="s">
        <v>71</v>
      </c>
      <c r="D1110" s="78" t="s">
        <v>72</v>
      </c>
      <c r="E1110" s="239">
        <v>112.16638378050487</v>
      </c>
      <c r="F1110" s="239">
        <v>118.6871021730147</v>
      </c>
      <c r="G1110" s="239">
        <v>107.1232524009372</v>
      </c>
    </row>
    <row r="1111" spans="1:7" ht="12.75">
      <c r="A1111" s="51">
        <v>2003</v>
      </c>
      <c r="B1111" s="232">
        <v>1</v>
      </c>
      <c r="C1111" s="234" t="s">
        <v>71</v>
      </c>
      <c r="D1111" s="51" t="s">
        <v>72</v>
      </c>
      <c r="E1111" s="238">
        <v>116.536770279392</v>
      </c>
      <c r="F1111" s="238">
        <v>115.7332625443661</v>
      </c>
      <c r="G1111" s="238">
        <v>106.6189912201653</v>
      </c>
    </row>
    <row r="1112" spans="1:7" ht="12.75">
      <c r="A1112" s="78">
        <v>2003</v>
      </c>
      <c r="B1112" s="233">
        <v>2</v>
      </c>
      <c r="C1112" s="235" t="s">
        <v>71</v>
      </c>
      <c r="D1112" s="78" t="s">
        <v>72</v>
      </c>
      <c r="E1112" s="239">
        <v>122.29323269824381</v>
      </c>
      <c r="F1112" s="239">
        <v>118.08226012950001</v>
      </c>
      <c r="G1112" s="239">
        <v>106.9324647905456</v>
      </c>
    </row>
    <row r="1113" spans="1:7" ht="12.75">
      <c r="A1113" s="51">
        <v>2003</v>
      </c>
      <c r="B1113" s="232">
        <v>3</v>
      </c>
      <c r="C1113" s="234" t="s">
        <v>71</v>
      </c>
      <c r="D1113" s="51" t="s">
        <v>72</v>
      </c>
      <c r="E1113" s="238">
        <v>132.5035888669361</v>
      </c>
      <c r="F1113" s="238">
        <v>126.04407270393774</v>
      </c>
      <c r="G1113" s="238">
        <v>105.35872447797317</v>
      </c>
    </row>
    <row r="1114" spans="1:7" ht="12.75">
      <c r="A1114" s="78">
        <v>2003</v>
      </c>
      <c r="B1114" s="233">
        <v>4</v>
      </c>
      <c r="C1114" s="235" t="s">
        <v>71</v>
      </c>
      <c r="D1114" s="78" t="s">
        <v>72</v>
      </c>
      <c r="E1114" s="239">
        <v>141.91311898890967</v>
      </c>
      <c r="F1114" s="239">
        <v>135.73026941305832</v>
      </c>
      <c r="G1114" s="239">
        <v>106.07430675352096</v>
      </c>
    </row>
    <row r="1115" spans="1:7" ht="12.75">
      <c r="A1115" s="51">
        <v>2004</v>
      </c>
      <c r="B1115" s="232">
        <v>1</v>
      </c>
      <c r="C1115" s="234" t="s">
        <v>71</v>
      </c>
      <c r="D1115" s="51" t="s">
        <v>72</v>
      </c>
      <c r="E1115" s="238">
        <v>162.47323641987583</v>
      </c>
      <c r="F1115" s="238">
        <v>157.8188092584751</v>
      </c>
      <c r="G1115" s="238">
        <v>106.7586704086099</v>
      </c>
    </row>
    <row r="1116" spans="1:7" ht="12.75">
      <c r="A1116" s="78">
        <v>2004</v>
      </c>
      <c r="B1116" s="233">
        <v>2</v>
      </c>
      <c r="C1116" s="235" t="s">
        <v>71</v>
      </c>
      <c r="D1116" s="78" t="s">
        <v>72</v>
      </c>
      <c r="E1116" s="239">
        <v>147.65902888538642</v>
      </c>
      <c r="F1116" s="239">
        <v>138.41202653997038</v>
      </c>
      <c r="G1116" s="239">
        <v>110.92574474111072</v>
      </c>
    </row>
    <row r="1117" spans="1:7" ht="12.75">
      <c r="A1117" s="51">
        <v>2004</v>
      </c>
      <c r="B1117" s="232">
        <v>3</v>
      </c>
      <c r="C1117" s="234" t="s">
        <v>71</v>
      </c>
      <c r="D1117" s="51" t="s">
        <v>72</v>
      </c>
      <c r="E1117" s="238">
        <v>154.14255980822574</v>
      </c>
      <c r="F1117" s="238">
        <v>143.32917969745392</v>
      </c>
      <c r="G1117" s="238">
        <v>112.34982878034965</v>
      </c>
    </row>
    <row r="1118" spans="1:7" ht="12.75">
      <c r="A1118" s="78">
        <v>2004</v>
      </c>
      <c r="B1118" s="233">
        <v>4</v>
      </c>
      <c r="C1118" s="235" t="s">
        <v>71</v>
      </c>
      <c r="D1118" s="78" t="s">
        <v>72</v>
      </c>
      <c r="E1118" s="239">
        <v>149.94613524855305</v>
      </c>
      <c r="F1118" s="239">
        <v>147.57324687720453</v>
      </c>
      <c r="G1118" s="239">
        <v>111.55385051108424</v>
      </c>
    </row>
    <row r="1119" spans="1:7" ht="12.75">
      <c r="A1119" s="51">
        <v>2005</v>
      </c>
      <c r="B1119" s="232">
        <v>1</v>
      </c>
      <c r="C1119" s="234" t="s">
        <v>71</v>
      </c>
      <c r="D1119" s="51" t="s">
        <v>72</v>
      </c>
      <c r="E1119" s="238">
        <v>162.20293322464158</v>
      </c>
      <c r="F1119" s="238">
        <v>164.14820927566373</v>
      </c>
      <c r="G1119" s="238">
        <v>117.04639666314787</v>
      </c>
    </row>
    <row r="1120" spans="1:7" ht="12.75">
      <c r="A1120" s="78">
        <v>2005</v>
      </c>
      <c r="B1120" s="233">
        <v>2</v>
      </c>
      <c r="C1120" s="235" t="s">
        <v>71</v>
      </c>
      <c r="D1120" s="78" t="s">
        <v>72</v>
      </c>
      <c r="E1120" s="239">
        <v>178.14620798807346</v>
      </c>
      <c r="F1120" s="239">
        <v>168.21331026582007</v>
      </c>
      <c r="G1120" s="239">
        <v>120.95857256880971</v>
      </c>
    </row>
    <row r="1121" spans="1:7" ht="12.75">
      <c r="A1121" s="51">
        <v>2005</v>
      </c>
      <c r="B1121" s="232">
        <v>3</v>
      </c>
      <c r="C1121" s="234" t="s">
        <v>71</v>
      </c>
      <c r="D1121" s="51" t="s">
        <v>72</v>
      </c>
      <c r="E1121" s="238">
        <v>170.4067673298687</v>
      </c>
      <c r="F1121" s="238">
        <v>164.54699443631404</v>
      </c>
      <c r="G1121" s="238">
        <v>122.01479183295142</v>
      </c>
    </row>
    <row r="1122" spans="1:7" ht="12.75">
      <c r="A1122" s="78">
        <v>2005</v>
      </c>
      <c r="B1122" s="233">
        <v>4</v>
      </c>
      <c r="C1122" s="235" t="s">
        <v>71</v>
      </c>
      <c r="D1122" s="78" t="s">
        <v>72</v>
      </c>
      <c r="E1122" s="239">
        <v>161.12043409471346</v>
      </c>
      <c r="F1122" s="239">
        <v>167.529144446689</v>
      </c>
      <c r="G1122" s="239">
        <v>124.21161718890808</v>
      </c>
    </row>
    <row r="1123" spans="1:7" ht="12.75">
      <c r="A1123" s="51">
        <v>2006</v>
      </c>
      <c r="B1123" s="232">
        <v>1</v>
      </c>
      <c r="C1123" s="234" t="s">
        <v>71</v>
      </c>
      <c r="D1123" s="51" t="s">
        <v>72</v>
      </c>
      <c r="E1123" s="238">
        <v>159.03453892990893</v>
      </c>
      <c r="F1123" s="238">
        <v>165.9961240798031</v>
      </c>
      <c r="G1123" s="238">
        <v>127.69909111975076</v>
      </c>
    </row>
    <row r="1124" spans="1:7" ht="12.75">
      <c r="A1124" s="78">
        <v>2006</v>
      </c>
      <c r="B1124" s="233">
        <v>2</v>
      </c>
      <c r="C1124" s="235" t="s">
        <v>71</v>
      </c>
      <c r="D1124" s="78" t="s">
        <v>72</v>
      </c>
      <c r="E1124" s="239">
        <v>185.29911589162646</v>
      </c>
      <c r="F1124" s="239">
        <v>187.40226683810832</v>
      </c>
      <c r="G1124" s="239">
        <v>129.74117510749505</v>
      </c>
    </row>
    <row r="1125" spans="1:7" ht="12.75">
      <c r="A1125" s="51">
        <v>2006</v>
      </c>
      <c r="B1125" s="232">
        <v>3</v>
      </c>
      <c r="C1125" s="234" t="s">
        <v>71</v>
      </c>
      <c r="D1125" s="51" t="s">
        <v>72</v>
      </c>
      <c r="E1125" s="238">
        <v>214.72381680522668</v>
      </c>
      <c r="F1125" s="238">
        <v>201.26275764888936</v>
      </c>
      <c r="G1125" s="238">
        <v>128.30679214191923</v>
      </c>
    </row>
    <row r="1126" spans="1:7" ht="12.75">
      <c r="A1126" s="78">
        <v>2006</v>
      </c>
      <c r="B1126" s="233">
        <v>4</v>
      </c>
      <c r="C1126" s="235" t="s">
        <v>71</v>
      </c>
      <c r="D1126" s="78" t="s">
        <v>72</v>
      </c>
      <c r="E1126" s="239">
        <v>225.24785478831717</v>
      </c>
      <c r="F1126" s="239">
        <v>237.3000400210363</v>
      </c>
      <c r="G1126" s="239">
        <v>126.86474934988028</v>
      </c>
    </row>
    <row r="1127" spans="1:7" ht="12.75">
      <c r="A1127" s="51">
        <v>2007</v>
      </c>
      <c r="B1127" s="232">
        <v>1</v>
      </c>
      <c r="C1127" s="234" t="s">
        <v>71</v>
      </c>
      <c r="D1127" s="51" t="s">
        <v>72</v>
      </c>
      <c r="E1127" s="238">
        <v>245.25903485037293</v>
      </c>
      <c r="F1127" s="238">
        <v>262.559315270291</v>
      </c>
      <c r="G1127" s="238">
        <v>124.43388089291692</v>
      </c>
    </row>
    <row r="1128" spans="1:7" ht="12.75">
      <c r="A1128" s="78">
        <v>2007</v>
      </c>
      <c r="B1128" s="233">
        <v>2</v>
      </c>
      <c r="C1128" s="235" t="s">
        <v>71</v>
      </c>
      <c r="D1128" s="78" t="s">
        <v>72</v>
      </c>
      <c r="E1128" s="239">
        <v>289.8670949387795</v>
      </c>
      <c r="F1128" s="239">
        <v>277.21615807143274</v>
      </c>
      <c r="G1128" s="239">
        <v>126.17221092201139</v>
      </c>
    </row>
    <row r="1129" spans="1:7" ht="12.75">
      <c r="A1129" s="51">
        <v>2007</v>
      </c>
      <c r="B1129" s="232">
        <v>3</v>
      </c>
      <c r="C1129" s="234" t="s">
        <v>71</v>
      </c>
      <c r="D1129" s="51" t="s">
        <v>72</v>
      </c>
      <c r="E1129" s="238">
        <v>269.0430265273974</v>
      </c>
      <c r="F1129" s="238">
        <v>220.87455866653735</v>
      </c>
      <c r="G1129" s="238">
        <v>122.81720693117744</v>
      </c>
    </row>
    <row r="1130" spans="1:7" ht="12.75">
      <c r="A1130" s="78">
        <v>2007</v>
      </c>
      <c r="B1130" s="233">
        <v>4</v>
      </c>
      <c r="C1130" s="235" t="s">
        <v>71</v>
      </c>
      <c r="D1130" s="78" t="s">
        <v>72</v>
      </c>
      <c r="E1130" s="239">
        <v>246.60146378230536</v>
      </c>
      <c r="F1130" s="239">
        <v>307.67737931590574</v>
      </c>
      <c r="G1130" s="239">
        <v>123.79901645253483</v>
      </c>
    </row>
    <row r="1131" spans="1:7" ht="12.75">
      <c r="A1131" s="51">
        <v>2008</v>
      </c>
      <c r="B1131" s="232">
        <v>1</v>
      </c>
      <c r="C1131" s="234" t="s">
        <v>71</v>
      </c>
      <c r="D1131" s="51" t="s">
        <v>72</v>
      </c>
      <c r="E1131" s="238">
        <v>238.00449957780145</v>
      </c>
      <c r="F1131" s="238">
        <v>241.5522479845427</v>
      </c>
      <c r="G1131" s="238">
        <v>123.54083524292594</v>
      </c>
    </row>
    <row r="1132" spans="1:7" ht="12.75">
      <c r="A1132" s="78">
        <v>2008</v>
      </c>
      <c r="B1132" s="233">
        <v>2</v>
      </c>
      <c r="C1132" s="235" t="s">
        <v>71</v>
      </c>
      <c r="D1132" s="78" t="s">
        <v>72</v>
      </c>
      <c r="E1132" s="239">
        <v>270.22604892167396</v>
      </c>
      <c r="F1132" s="239">
        <v>227.13296217833178</v>
      </c>
      <c r="G1132" s="239">
        <v>119.29323618012823</v>
      </c>
    </row>
    <row r="1133" spans="1:7" ht="12.75">
      <c r="A1133" s="51">
        <v>2008</v>
      </c>
      <c r="B1133" s="232">
        <v>3</v>
      </c>
      <c r="C1133" s="234" t="s">
        <v>71</v>
      </c>
      <c r="D1133" s="51" t="s">
        <v>72</v>
      </c>
      <c r="E1133" s="238">
        <v>273.81814282497993</v>
      </c>
      <c r="F1133" s="238">
        <v>253.40476144465845</v>
      </c>
      <c r="G1133" s="238">
        <v>118.12849197971113</v>
      </c>
    </row>
    <row r="1134" spans="1:7" ht="12.75">
      <c r="A1134" s="78">
        <v>2008</v>
      </c>
      <c r="B1134" s="233">
        <v>4</v>
      </c>
      <c r="C1134" s="235" t="s">
        <v>71</v>
      </c>
      <c r="D1134" s="78" t="s">
        <v>72</v>
      </c>
      <c r="E1134" s="239">
        <v>226.53801700283108</v>
      </c>
      <c r="F1134" s="239">
        <v>245.39816371226252</v>
      </c>
      <c r="G1134" s="239">
        <v>111.57258168335952</v>
      </c>
    </row>
    <row r="1135" spans="1:7" ht="12.75">
      <c r="A1135" s="51">
        <v>2001</v>
      </c>
      <c r="B1135" s="232">
        <v>1</v>
      </c>
      <c r="C1135" s="234" t="s">
        <v>73</v>
      </c>
      <c r="D1135" s="51" t="s">
        <v>74</v>
      </c>
      <c r="E1135" s="238">
        <v>105.09536385582227</v>
      </c>
      <c r="F1135" s="238">
        <v>104.48838929018876</v>
      </c>
      <c r="G1135" s="238">
        <v>103.24168149937223</v>
      </c>
    </row>
    <row r="1136" spans="1:7" ht="12.75">
      <c r="A1136" s="78">
        <v>2001</v>
      </c>
      <c r="B1136" s="233">
        <v>2</v>
      </c>
      <c r="C1136" s="235" t="s">
        <v>73</v>
      </c>
      <c r="D1136" s="78" t="s">
        <v>74</v>
      </c>
      <c r="E1136" s="239">
        <v>99.94079103508797</v>
      </c>
      <c r="F1136" s="239">
        <v>100.18424556615383</v>
      </c>
      <c r="G1136" s="239">
        <v>101.49503587581874</v>
      </c>
    </row>
    <row r="1137" spans="1:7" ht="12.75">
      <c r="A1137" s="51">
        <v>2001</v>
      </c>
      <c r="B1137" s="232">
        <v>3</v>
      </c>
      <c r="C1137" s="234" t="s">
        <v>73</v>
      </c>
      <c r="D1137" s="51" t="s">
        <v>74</v>
      </c>
      <c r="E1137" s="238">
        <v>99.46680341945184</v>
      </c>
      <c r="F1137" s="238">
        <v>97.4940790046159</v>
      </c>
      <c r="G1137" s="238">
        <v>97.34019755651134</v>
      </c>
    </row>
    <row r="1138" spans="1:7" ht="12.75">
      <c r="A1138" s="78">
        <v>2001</v>
      </c>
      <c r="B1138" s="233">
        <v>4</v>
      </c>
      <c r="C1138" s="235" t="s">
        <v>73</v>
      </c>
      <c r="D1138" s="78" t="s">
        <v>74</v>
      </c>
      <c r="E1138" s="239">
        <v>95.49704168963798</v>
      </c>
      <c r="F1138" s="239">
        <v>97.8332861390415</v>
      </c>
      <c r="G1138" s="239">
        <v>97.92308506829768</v>
      </c>
    </row>
    <row r="1139" spans="1:7" ht="12.75">
      <c r="A1139" s="51">
        <v>2002</v>
      </c>
      <c r="B1139" s="232">
        <v>1</v>
      </c>
      <c r="C1139" s="234" t="s">
        <v>73</v>
      </c>
      <c r="D1139" s="51" t="s">
        <v>74</v>
      </c>
      <c r="E1139" s="238">
        <v>121.45774830004285</v>
      </c>
      <c r="F1139" s="238">
        <v>119.85402507213756</v>
      </c>
      <c r="G1139" s="238">
        <v>117.70403927844062</v>
      </c>
    </row>
    <row r="1140" spans="1:7" ht="12.75">
      <c r="A1140" s="78">
        <v>2002</v>
      </c>
      <c r="B1140" s="233">
        <v>2</v>
      </c>
      <c r="C1140" s="235" t="s">
        <v>73</v>
      </c>
      <c r="D1140" s="78" t="s">
        <v>74</v>
      </c>
      <c r="E1140" s="239">
        <v>136.59988136974553</v>
      </c>
      <c r="F1140" s="239">
        <v>133.42914974286876</v>
      </c>
      <c r="G1140" s="239">
        <v>118.57534517841188</v>
      </c>
    </row>
    <row r="1141" spans="1:7" ht="12.75">
      <c r="A1141" s="51">
        <v>2002</v>
      </c>
      <c r="B1141" s="232">
        <v>3</v>
      </c>
      <c r="C1141" s="234" t="s">
        <v>73</v>
      </c>
      <c r="D1141" s="51" t="s">
        <v>74</v>
      </c>
      <c r="E1141" s="238">
        <v>147.41788052870675</v>
      </c>
      <c r="F1141" s="238">
        <v>150.84150401944927</v>
      </c>
      <c r="G1141" s="238">
        <v>116.98088471836347</v>
      </c>
    </row>
    <row r="1142" spans="1:7" ht="12.75">
      <c r="A1142" s="78">
        <v>2002</v>
      </c>
      <c r="B1142" s="233">
        <v>4</v>
      </c>
      <c r="C1142" s="235" t="s">
        <v>73</v>
      </c>
      <c r="D1142" s="78" t="s">
        <v>74</v>
      </c>
      <c r="E1142" s="239">
        <v>149.5674354330373</v>
      </c>
      <c r="F1142" s="239">
        <v>158.96023853239947</v>
      </c>
      <c r="G1142" s="239">
        <v>114.55472317197886</v>
      </c>
    </row>
    <row r="1143" spans="1:7" ht="12.75">
      <c r="A1143" s="51">
        <v>2003</v>
      </c>
      <c r="B1143" s="232">
        <v>1</v>
      </c>
      <c r="C1143" s="234" t="s">
        <v>73</v>
      </c>
      <c r="D1143" s="51" t="s">
        <v>74</v>
      </c>
      <c r="E1143" s="238">
        <v>201.53012716875602</v>
      </c>
      <c r="F1143" s="238">
        <v>203.29759786644942</v>
      </c>
      <c r="G1143" s="238">
        <v>112.50700762255144</v>
      </c>
    </row>
    <row r="1144" spans="1:7" ht="12.75">
      <c r="A1144" s="78">
        <v>2003</v>
      </c>
      <c r="B1144" s="233">
        <v>2</v>
      </c>
      <c r="C1144" s="235" t="s">
        <v>73</v>
      </c>
      <c r="D1144" s="78" t="s">
        <v>74</v>
      </c>
      <c r="E1144" s="239">
        <v>206.79330511719726</v>
      </c>
      <c r="F1144" s="239">
        <v>215.27740011319713</v>
      </c>
      <c r="G1144" s="239">
        <v>113.28736913565703</v>
      </c>
    </row>
    <row r="1145" spans="1:7" ht="12.75">
      <c r="A1145" s="51">
        <v>2003</v>
      </c>
      <c r="B1145" s="232">
        <v>3</v>
      </c>
      <c r="C1145" s="234" t="s">
        <v>73</v>
      </c>
      <c r="D1145" s="51" t="s">
        <v>74</v>
      </c>
      <c r="E1145" s="238">
        <v>176.73470252529484</v>
      </c>
      <c r="F1145" s="238">
        <v>186.3811966898828</v>
      </c>
      <c r="G1145" s="238">
        <v>112.29871563973005</v>
      </c>
    </row>
    <row r="1146" spans="1:7" ht="12.75">
      <c r="A1146" s="78">
        <v>2003</v>
      </c>
      <c r="B1146" s="233">
        <v>4</v>
      </c>
      <c r="C1146" s="235" t="s">
        <v>73</v>
      </c>
      <c r="D1146" s="78" t="s">
        <v>74</v>
      </c>
      <c r="E1146" s="239">
        <v>198.22084436321455</v>
      </c>
      <c r="F1146" s="239">
        <v>199.95529417569136</v>
      </c>
      <c r="G1146" s="239">
        <v>113.52939855231573</v>
      </c>
    </row>
    <row r="1147" spans="1:7" ht="12.75">
      <c r="A1147" s="51">
        <v>2004</v>
      </c>
      <c r="B1147" s="232">
        <v>1</v>
      </c>
      <c r="C1147" s="234" t="s">
        <v>73</v>
      </c>
      <c r="D1147" s="51" t="s">
        <v>74</v>
      </c>
      <c r="E1147" s="238">
        <v>175.21304581423487</v>
      </c>
      <c r="F1147" s="238">
        <v>175.25549253464064</v>
      </c>
      <c r="G1147" s="238">
        <v>118.5445414344735</v>
      </c>
    </row>
    <row r="1148" spans="1:7" ht="12.75">
      <c r="A1148" s="78">
        <v>2004</v>
      </c>
      <c r="B1148" s="233">
        <v>2</v>
      </c>
      <c r="C1148" s="235" t="s">
        <v>73</v>
      </c>
      <c r="D1148" s="78" t="s">
        <v>74</v>
      </c>
      <c r="E1148" s="239">
        <v>185.81077836183124</v>
      </c>
      <c r="F1148" s="239">
        <v>180.17718325294845</v>
      </c>
      <c r="G1148" s="239">
        <v>124.1091644354814</v>
      </c>
    </row>
    <row r="1149" spans="1:7" ht="12.75">
      <c r="A1149" s="51">
        <v>2004</v>
      </c>
      <c r="B1149" s="232">
        <v>3</v>
      </c>
      <c r="C1149" s="234" t="s">
        <v>73</v>
      </c>
      <c r="D1149" s="51" t="s">
        <v>74</v>
      </c>
      <c r="E1149" s="238">
        <v>208.39890408144288</v>
      </c>
      <c r="F1149" s="238">
        <v>213.87542795287155</v>
      </c>
      <c r="G1149" s="238">
        <v>125.29056135943082</v>
      </c>
    </row>
    <row r="1150" spans="1:7" ht="12.75">
      <c r="A1150" s="78">
        <v>2004</v>
      </c>
      <c r="B1150" s="233">
        <v>4</v>
      </c>
      <c r="C1150" s="235" t="s">
        <v>73</v>
      </c>
      <c r="D1150" s="78" t="s">
        <v>74</v>
      </c>
      <c r="E1150" s="239">
        <v>239.8829633467909</v>
      </c>
      <c r="F1150" s="239">
        <v>255.24060167910122</v>
      </c>
      <c r="G1150" s="239">
        <v>127.2025937510183</v>
      </c>
    </row>
    <row r="1151" spans="1:7" ht="12.75">
      <c r="A1151" s="51">
        <v>2005</v>
      </c>
      <c r="B1151" s="232">
        <v>1</v>
      </c>
      <c r="C1151" s="234" t="s">
        <v>73</v>
      </c>
      <c r="D1151" s="51" t="s">
        <v>74</v>
      </c>
      <c r="E1151" s="238">
        <v>217.5253315418659</v>
      </c>
      <c r="F1151" s="238">
        <v>221.69864398670043</v>
      </c>
      <c r="G1151" s="238">
        <v>133.4953585840795</v>
      </c>
    </row>
    <row r="1152" spans="1:7" ht="12.75">
      <c r="A1152" s="78">
        <v>2005</v>
      </c>
      <c r="B1152" s="233">
        <v>2</v>
      </c>
      <c r="C1152" s="235" t="s">
        <v>73</v>
      </c>
      <c r="D1152" s="78" t="s">
        <v>74</v>
      </c>
      <c r="E1152" s="239">
        <v>234.49312593504678</v>
      </c>
      <c r="F1152" s="239">
        <v>230.27558974033852</v>
      </c>
      <c r="G1152" s="239">
        <v>137.07416689177796</v>
      </c>
    </row>
    <row r="1153" spans="1:7" ht="12.75">
      <c r="A1153" s="51">
        <v>2005</v>
      </c>
      <c r="B1153" s="232">
        <v>3</v>
      </c>
      <c r="C1153" s="234" t="s">
        <v>73</v>
      </c>
      <c r="D1153" s="51" t="s">
        <v>74</v>
      </c>
      <c r="E1153" s="238">
        <v>266.89518609557746</v>
      </c>
      <c r="F1153" s="238">
        <v>240.60494816359022</v>
      </c>
      <c r="G1153" s="238">
        <v>136.7950262978757</v>
      </c>
    </row>
    <row r="1154" spans="1:7" ht="12.75">
      <c r="A1154" s="78">
        <v>2005</v>
      </c>
      <c r="B1154" s="233">
        <v>4</v>
      </c>
      <c r="C1154" s="235" t="s">
        <v>73</v>
      </c>
      <c r="D1154" s="78" t="s">
        <v>74</v>
      </c>
      <c r="E1154" s="239">
        <v>249.6764843036072</v>
      </c>
      <c r="F1154" s="239">
        <v>259.9467209910499</v>
      </c>
      <c r="G1154" s="239">
        <v>138.08262279453862</v>
      </c>
    </row>
    <row r="1155" spans="1:7" ht="12.75">
      <c r="A1155" s="51">
        <v>2006</v>
      </c>
      <c r="B1155" s="232">
        <v>1</v>
      </c>
      <c r="C1155" s="234" t="s">
        <v>73</v>
      </c>
      <c r="D1155" s="51" t="s">
        <v>74</v>
      </c>
      <c r="E1155" s="238">
        <v>273.68985910989943</v>
      </c>
      <c r="F1155" s="238">
        <v>273.606939786224</v>
      </c>
      <c r="G1155" s="238">
        <v>140.45128401894365</v>
      </c>
    </row>
    <row r="1156" spans="1:7" ht="12.75">
      <c r="A1156" s="78">
        <v>2006</v>
      </c>
      <c r="B1156" s="233">
        <v>2</v>
      </c>
      <c r="C1156" s="235" t="s">
        <v>73</v>
      </c>
      <c r="D1156" s="78" t="s">
        <v>74</v>
      </c>
      <c r="E1156" s="239">
        <v>355.3780320702698</v>
      </c>
      <c r="F1156" s="239">
        <v>362.3507731264311</v>
      </c>
      <c r="G1156" s="239">
        <v>144.6642093983427</v>
      </c>
    </row>
    <row r="1157" spans="1:7" ht="12.75">
      <c r="A1157" s="51">
        <v>2006</v>
      </c>
      <c r="B1157" s="232">
        <v>3</v>
      </c>
      <c r="C1157" s="234" t="s">
        <v>73</v>
      </c>
      <c r="D1157" s="51" t="s">
        <v>74</v>
      </c>
      <c r="E1157" s="238">
        <v>346.1640929152506</v>
      </c>
      <c r="F1157" s="238">
        <v>345.9592350861314</v>
      </c>
      <c r="G1157" s="238">
        <v>147.93322005275678</v>
      </c>
    </row>
    <row r="1158" spans="1:7" ht="12.75">
      <c r="A1158" s="78">
        <v>2006</v>
      </c>
      <c r="B1158" s="233">
        <v>4</v>
      </c>
      <c r="C1158" s="235" t="s">
        <v>73</v>
      </c>
      <c r="D1158" s="78" t="s">
        <v>74</v>
      </c>
      <c r="E1158" s="239">
        <v>336.3246671758418</v>
      </c>
      <c r="F1158" s="239">
        <v>314.08873626678894</v>
      </c>
      <c r="G1158" s="239">
        <v>146.34228002076773</v>
      </c>
    </row>
    <row r="1159" spans="1:7" ht="12.75">
      <c r="A1159" s="51">
        <v>2007</v>
      </c>
      <c r="B1159" s="232">
        <v>1</v>
      </c>
      <c r="C1159" s="234" t="s">
        <v>73</v>
      </c>
      <c r="D1159" s="51" t="s">
        <v>74</v>
      </c>
      <c r="E1159" s="238">
        <v>286.5216151489692</v>
      </c>
      <c r="F1159" s="238">
        <v>274.34523458085846</v>
      </c>
      <c r="G1159" s="238">
        <v>147.7621859317352</v>
      </c>
    </row>
    <row r="1160" spans="1:7" ht="12.75">
      <c r="A1160" s="78">
        <v>2007</v>
      </c>
      <c r="B1160" s="233">
        <v>2</v>
      </c>
      <c r="C1160" s="235" t="s">
        <v>73</v>
      </c>
      <c r="D1160" s="78" t="s">
        <v>74</v>
      </c>
      <c r="E1160" s="239">
        <v>252.11370570416838</v>
      </c>
      <c r="F1160" s="239">
        <v>241.19978533094863</v>
      </c>
      <c r="G1160" s="239">
        <v>152.8399630933086</v>
      </c>
    </row>
    <row r="1161" spans="1:7" ht="12.75">
      <c r="A1161" s="51">
        <v>2007</v>
      </c>
      <c r="B1161" s="232">
        <v>3</v>
      </c>
      <c r="C1161" s="234" t="s">
        <v>73</v>
      </c>
      <c r="D1161" s="51" t="s">
        <v>74</v>
      </c>
      <c r="E1161" s="238">
        <v>248.25905765513045</v>
      </c>
      <c r="F1161" s="238">
        <v>241.8012853636488</v>
      </c>
      <c r="G1161" s="238">
        <v>148.6044483017655</v>
      </c>
    </row>
    <row r="1162" spans="1:7" ht="12.75">
      <c r="A1162" s="78">
        <v>2007</v>
      </c>
      <c r="B1162" s="233">
        <v>4</v>
      </c>
      <c r="C1162" s="235" t="s">
        <v>73</v>
      </c>
      <c r="D1162" s="78" t="s">
        <v>74</v>
      </c>
      <c r="E1162" s="239">
        <v>245.96773582849087</v>
      </c>
      <c r="F1162" s="239">
        <v>236.95392039634248</v>
      </c>
      <c r="G1162" s="239">
        <v>149.8210495028236</v>
      </c>
    </row>
    <row r="1163" spans="1:7" ht="12.75">
      <c r="A1163" s="51">
        <v>2008</v>
      </c>
      <c r="B1163" s="232">
        <v>1</v>
      </c>
      <c r="C1163" s="234" t="s">
        <v>73</v>
      </c>
      <c r="D1163" s="51" t="s">
        <v>74</v>
      </c>
      <c r="E1163" s="238">
        <v>227.9806650986397</v>
      </c>
      <c r="F1163" s="238">
        <v>212.29400242357335</v>
      </c>
      <c r="G1163" s="238">
        <v>149.10786948837682</v>
      </c>
    </row>
    <row r="1164" spans="1:7" ht="12.75">
      <c r="A1164" s="78">
        <v>2008</v>
      </c>
      <c r="B1164" s="233">
        <v>2</v>
      </c>
      <c r="C1164" s="235" t="s">
        <v>73</v>
      </c>
      <c r="D1164" s="78" t="s">
        <v>74</v>
      </c>
      <c r="E1164" s="239">
        <v>243.70778801046313</v>
      </c>
      <c r="F1164" s="239">
        <v>240.16452784768433</v>
      </c>
      <c r="G1164" s="239">
        <v>150.17118539233073</v>
      </c>
    </row>
    <row r="1165" spans="1:7" ht="12.75">
      <c r="A1165" s="51">
        <v>2008</v>
      </c>
      <c r="B1165" s="232">
        <v>3</v>
      </c>
      <c r="C1165" s="234" t="s">
        <v>73</v>
      </c>
      <c r="D1165" s="51" t="s">
        <v>74</v>
      </c>
      <c r="E1165" s="238">
        <v>256.9496265347425</v>
      </c>
      <c r="F1165" s="238">
        <v>250.49374505804914</v>
      </c>
      <c r="G1165" s="238">
        <v>144.37861468674032</v>
      </c>
    </row>
    <row r="1166" spans="1:7" ht="12.75">
      <c r="A1166" s="78">
        <v>2008</v>
      </c>
      <c r="B1166" s="233">
        <v>4</v>
      </c>
      <c r="C1166" s="235" t="s">
        <v>73</v>
      </c>
      <c r="D1166" s="78" t="s">
        <v>74</v>
      </c>
      <c r="E1166" s="239">
        <v>261.51782057813665</v>
      </c>
      <c r="F1166" s="239">
        <v>268.60441081041705</v>
      </c>
      <c r="G1166" s="239">
        <v>138.42791809562542</v>
      </c>
    </row>
    <row r="1167" spans="1:7" ht="12.75">
      <c r="A1167" s="51">
        <v>2001</v>
      </c>
      <c r="B1167" s="232">
        <v>1</v>
      </c>
      <c r="C1167" s="234" t="s">
        <v>75</v>
      </c>
      <c r="D1167" s="51" t="s">
        <v>76</v>
      </c>
      <c r="E1167" s="238">
        <v>92.06315236270935</v>
      </c>
      <c r="F1167" s="238">
        <v>92.9465701301044</v>
      </c>
      <c r="G1167" s="238">
        <v>97.06412138148137</v>
      </c>
    </row>
    <row r="1168" spans="1:7" ht="12.75">
      <c r="A1168" s="78">
        <v>2001</v>
      </c>
      <c r="B1168" s="233">
        <v>2</v>
      </c>
      <c r="C1168" s="235" t="s">
        <v>75</v>
      </c>
      <c r="D1168" s="78" t="s">
        <v>76</v>
      </c>
      <c r="E1168" s="239">
        <v>103.08528102717011</v>
      </c>
      <c r="F1168" s="239">
        <v>107.75879053203204</v>
      </c>
      <c r="G1168" s="239">
        <v>104.55106669401457</v>
      </c>
    </row>
    <row r="1169" spans="1:7" ht="12.75">
      <c r="A1169" s="51">
        <v>2001</v>
      </c>
      <c r="B1169" s="232">
        <v>3</v>
      </c>
      <c r="C1169" s="234" t="s">
        <v>75</v>
      </c>
      <c r="D1169" s="51" t="s">
        <v>76</v>
      </c>
      <c r="E1169" s="238">
        <v>103.76463491553797</v>
      </c>
      <c r="F1169" s="238">
        <v>101.99270082547434</v>
      </c>
      <c r="G1169" s="238">
        <v>100.42331009163298</v>
      </c>
    </row>
    <row r="1170" spans="1:7" ht="12.75">
      <c r="A1170" s="78">
        <v>2001</v>
      </c>
      <c r="B1170" s="233">
        <v>4</v>
      </c>
      <c r="C1170" s="235" t="s">
        <v>75</v>
      </c>
      <c r="D1170" s="78" t="s">
        <v>76</v>
      </c>
      <c r="E1170" s="239">
        <v>101.0869316945825</v>
      </c>
      <c r="F1170" s="239">
        <v>97.30193851238914</v>
      </c>
      <c r="G1170" s="239">
        <v>97.9615018328711</v>
      </c>
    </row>
    <row r="1171" spans="1:7" ht="12.75">
      <c r="A1171" s="51">
        <v>2002</v>
      </c>
      <c r="B1171" s="232">
        <v>1</v>
      </c>
      <c r="C1171" s="234" t="s">
        <v>75</v>
      </c>
      <c r="D1171" s="51" t="s">
        <v>76</v>
      </c>
      <c r="E1171" s="238">
        <v>92.76605518144875</v>
      </c>
      <c r="F1171" s="238">
        <v>85.5461746747028</v>
      </c>
      <c r="G1171" s="238">
        <v>93.38947345936327</v>
      </c>
    </row>
    <row r="1172" spans="1:7" ht="12.75">
      <c r="A1172" s="78">
        <v>2002</v>
      </c>
      <c r="B1172" s="233">
        <v>2</v>
      </c>
      <c r="C1172" s="235" t="s">
        <v>75</v>
      </c>
      <c r="D1172" s="78" t="s">
        <v>76</v>
      </c>
      <c r="E1172" s="239">
        <v>108.46886518464983</v>
      </c>
      <c r="F1172" s="239">
        <v>96.48720718144872</v>
      </c>
      <c r="G1172" s="239">
        <v>99.06881355607325</v>
      </c>
    </row>
    <row r="1173" spans="1:7" ht="12.75">
      <c r="A1173" s="51">
        <v>2002</v>
      </c>
      <c r="B1173" s="232">
        <v>3</v>
      </c>
      <c r="C1173" s="234" t="s">
        <v>75</v>
      </c>
      <c r="D1173" s="51" t="s">
        <v>76</v>
      </c>
      <c r="E1173" s="238">
        <v>108.82799020282462</v>
      </c>
      <c r="F1173" s="238">
        <v>102.36950179630051</v>
      </c>
      <c r="G1173" s="238">
        <v>100.7412796778612</v>
      </c>
    </row>
    <row r="1174" spans="1:7" ht="12.75">
      <c r="A1174" s="78">
        <v>2002</v>
      </c>
      <c r="B1174" s="233">
        <v>4</v>
      </c>
      <c r="C1174" s="235" t="s">
        <v>75</v>
      </c>
      <c r="D1174" s="78" t="s">
        <v>76</v>
      </c>
      <c r="E1174" s="239">
        <v>115.53411240693106</v>
      </c>
      <c r="F1174" s="239">
        <v>106.91919221500633</v>
      </c>
      <c r="G1174" s="239">
        <v>100.20815159383015</v>
      </c>
    </row>
    <row r="1175" spans="1:7" ht="12.75">
      <c r="A1175" s="51">
        <v>2003</v>
      </c>
      <c r="B1175" s="232">
        <v>1</v>
      </c>
      <c r="C1175" s="234" t="s">
        <v>75</v>
      </c>
      <c r="D1175" s="51" t="s">
        <v>76</v>
      </c>
      <c r="E1175" s="238">
        <v>103.09976477707424</v>
      </c>
      <c r="F1175" s="238">
        <v>94.67406059182348</v>
      </c>
      <c r="G1175" s="238">
        <v>99.75923829630017</v>
      </c>
    </row>
    <row r="1176" spans="1:7" ht="12.75">
      <c r="A1176" s="78">
        <v>2003</v>
      </c>
      <c r="B1176" s="233">
        <v>2</v>
      </c>
      <c r="C1176" s="235" t="s">
        <v>75</v>
      </c>
      <c r="D1176" s="78" t="s">
        <v>76</v>
      </c>
      <c r="E1176" s="239">
        <v>105.87495996515283</v>
      </c>
      <c r="F1176" s="239">
        <v>95.14091575407072</v>
      </c>
      <c r="G1176" s="239">
        <v>105.54518632729283</v>
      </c>
    </row>
    <row r="1177" spans="1:7" ht="12.75">
      <c r="A1177" s="51">
        <v>2003</v>
      </c>
      <c r="B1177" s="232">
        <v>3</v>
      </c>
      <c r="C1177" s="234" t="s">
        <v>75</v>
      </c>
      <c r="D1177" s="51" t="s">
        <v>76</v>
      </c>
      <c r="E1177" s="238">
        <v>125.23065024548083</v>
      </c>
      <c r="F1177" s="238">
        <v>109.90905372370972</v>
      </c>
      <c r="G1177" s="238">
        <v>102.04921350434125</v>
      </c>
    </row>
    <row r="1178" spans="1:7" ht="12.75">
      <c r="A1178" s="78">
        <v>2003</v>
      </c>
      <c r="B1178" s="233">
        <v>4</v>
      </c>
      <c r="C1178" s="235" t="s">
        <v>75</v>
      </c>
      <c r="D1178" s="78" t="s">
        <v>76</v>
      </c>
      <c r="E1178" s="239">
        <v>131.90181538125967</v>
      </c>
      <c r="F1178" s="239">
        <v>125.6611299533354</v>
      </c>
      <c r="G1178" s="239">
        <v>103.7183164101563</v>
      </c>
    </row>
    <row r="1179" spans="1:7" ht="12.75">
      <c r="A1179" s="51">
        <v>2004</v>
      </c>
      <c r="B1179" s="232">
        <v>1</v>
      </c>
      <c r="C1179" s="234" t="s">
        <v>75</v>
      </c>
      <c r="D1179" s="51" t="s">
        <v>76</v>
      </c>
      <c r="E1179" s="238">
        <v>116.7760818353044</v>
      </c>
      <c r="F1179" s="238">
        <v>100.42769111401753</v>
      </c>
      <c r="G1179" s="238">
        <v>94.81199357473679</v>
      </c>
    </row>
    <row r="1180" spans="1:7" ht="12.75">
      <c r="A1180" s="78">
        <v>2004</v>
      </c>
      <c r="B1180" s="233">
        <v>2</v>
      </c>
      <c r="C1180" s="235" t="s">
        <v>75</v>
      </c>
      <c r="D1180" s="78" t="s">
        <v>76</v>
      </c>
      <c r="E1180" s="239">
        <v>111.17342252009536</v>
      </c>
      <c r="F1180" s="239">
        <v>99.65808626091682</v>
      </c>
      <c r="G1180" s="239">
        <v>96.9167903235007</v>
      </c>
    </row>
    <row r="1181" spans="1:7" ht="12.75">
      <c r="A1181" s="51">
        <v>2004</v>
      </c>
      <c r="B1181" s="232">
        <v>3</v>
      </c>
      <c r="C1181" s="234" t="s">
        <v>75</v>
      </c>
      <c r="D1181" s="51" t="s">
        <v>76</v>
      </c>
      <c r="E1181" s="238">
        <v>117.36991248316235</v>
      </c>
      <c r="F1181" s="238">
        <v>103.63409123877557</v>
      </c>
      <c r="G1181" s="238">
        <v>93.38788203224676</v>
      </c>
    </row>
    <row r="1182" spans="1:7" ht="12.75">
      <c r="A1182" s="78">
        <v>2004</v>
      </c>
      <c r="B1182" s="233">
        <v>4</v>
      </c>
      <c r="C1182" s="235" t="s">
        <v>75</v>
      </c>
      <c r="D1182" s="78" t="s">
        <v>76</v>
      </c>
      <c r="E1182" s="239">
        <v>125.4897936438488</v>
      </c>
      <c r="F1182" s="239">
        <v>110.6336836916727</v>
      </c>
      <c r="G1182" s="239">
        <v>94.41725245625283</v>
      </c>
    </row>
    <row r="1183" spans="1:7" ht="12.75">
      <c r="A1183" s="51">
        <v>2005</v>
      </c>
      <c r="B1183" s="232">
        <v>1</v>
      </c>
      <c r="C1183" s="234" t="s">
        <v>75</v>
      </c>
      <c r="D1183" s="51" t="s">
        <v>76</v>
      </c>
      <c r="E1183" s="238">
        <v>117.365776568118</v>
      </c>
      <c r="F1183" s="238">
        <v>101.72863629573162</v>
      </c>
      <c r="G1183" s="238">
        <v>94.32644208848002</v>
      </c>
    </row>
    <row r="1184" spans="1:7" ht="12.75">
      <c r="A1184" s="78">
        <v>2005</v>
      </c>
      <c r="B1184" s="233">
        <v>2</v>
      </c>
      <c r="C1184" s="235" t="s">
        <v>75</v>
      </c>
      <c r="D1184" s="78" t="s">
        <v>76</v>
      </c>
      <c r="E1184" s="239">
        <v>128.1586648346682</v>
      </c>
      <c r="F1184" s="239">
        <v>115.40431885211511</v>
      </c>
      <c r="G1184" s="239">
        <v>97.14885929863969</v>
      </c>
    </row>
    <row r="1185" spans="1:7" ht="12.75">
      <c r="A1185" s="51">
        <v>2005</v>
      </c>
      <c r="B1185" s="232">
        <v>3</v>
      </c>
      <c r="C1185" s="234" t="s">
        <v>75</v>
      </c>
      <c r="D1185" s="51" t="s">
        <v>76</v>
      </c>
      <c r="E1185" s="238">
        <v>128.13432984901613</v>
      </c>
      <c r="F1185" s="238">
        <v>114.0976064948367</v>
      </c>
      <c r="G1185" s="238">
        <v>95.92784214825402</v>
      </c>
    </row>
    <row r="1186" spans="1:7" ht="12.75">
      <c r="A1186" s="78">
        <v>2005</v>
      </c>
      <c r="B1186" s="233">
        <v>4</v>
      </c>
      <c r="C1186" s="235" t="s">
        <v>75</v>
      </c>
      <c r="D1186" s="78" t="s">
        <v>76</v>
      </c>
      <c r="E1186" s="239">
        <v>137.37221317355247</v>
      </c>
      <c r="F1186" s="239">
        <v>124.97878257777074</v>
      </c>
      <c r="G1186" s="239">
        <v>98.57467543639673</v>
      </c>
    </row>
    <row r="1187" spans="1:7" ht="12.75">
      <c r="A1187" s="51">
        <v>2006</v>
      </c>
      <c r="B1187" s="232">
        <v>1</v>
      </c>
      <c r="C1187" s="234" t="s">
        <v>75</v>
      </c>
      <c r="D1187" s="51" t="s">
        <v>76</v>
      </c>
      <c r="E1187" s="238">
        <v>122.58357449832374</v>
      </c>
      <c r="F1187" s="238">
        <v>110.75856444271832</v>
      </c>
      <c r="G1187" s="238">
        <v>98.42759927879351</v>
      </c>
    </row>
    <row r="1188" spans="1:7" ht="12.75">
      <c r="A1188" s="78">
        <v>2006</v>
      </c>
      <c r="B1188" s="233">
        <v>2</v>
      </c>
      <c r="C1188" s="235" t="s">
        <v>75</v>
      </c>
      <c r="D1188" s="78" t="s">
        <v>76</v>
      </c>
      <c r="E1188" s="239">
        <v>131.2583937472644</v>
      </c>
      <c r="F1188" s="239">
        <v>123.72470107842847</v>
      </c>
      <c r="G1188" s="239">
        <v>101.89715441161103</v>
      </c>
    </row>
    <row r="1189" spans="1:7" ht="12.75">
      <c r="A1189" s="51">
        <v>2006</v>
      </c>
      <c r="B1189" s="232">
        <v>3</v>
      </c>
      <c r="C1189" s="234" t="s">
        <v>75</v>
      </c>
      <c r="D1189" s="51" t="s">
        <v>76</v>
      </c>
      <c r="E1189" s="238">
        <v>142.37003664640588</v>
      </c>
      <c r="F1189" s="238">
        <v>134.59799056330777</v>
      </c>
      <c r="G1189" s="238">
        <v>106.38929341590882</v>
      </c>
    </row>
    <row r="1190" spans="1:7" ht="12.75">
      <c r="A1190" s="78">
        <v>2006</v>
      </c>
      <c r="B1190" s="233">
        <v>4</v>
      </c>
      <c r="C1190" s="235" t="s">
        <v>75</v>
      </c>
      <c r="D1190" s="78" t="s">
        <v>76</v>
      </c>
      <c r="E1190" s="239">
        <v>143.8455046974127</v>
      </c>
      <c r="F1190" s="239">
        <v>140.5626391127464</v>
      </c>
      <c r="G1190" s="239">
        <v>106.85452060963541</v>
      </c>
    </row>
    <row r="1191" spans="1:7" ht="12.75">
      <c r="A1191" s="51">
        <v>2007</v>
      </c>
      <c r="B1191" s="232">
        <v>1</v>
      </c>
      <c r="C1191" s="234" t="s">
        <v>75</v>
      </c>
      <c r="D1191" s="51" t="s">
        <v>76</v>
      </c>
      <c r="E1191" s="238">
        <v>140.05264027511996</v>
      </c>
      <c r="F1191" s="238">
        <v>133.37545264531187</v>
      </c>
      <c r="G1191" s="238">
        <v>108.22022034416945</v>
      </c>
    </row>
    <row r="1192" spans="1:7" ht="12.75">
      <c r="A1192" s="78">
        <v>2007</v>
      </c>
      <c r="B1192" s="233">
        <v>2</v>
      </c>
      <c r="C1192" s="235" t="s">
        <v>75</v>
      </c>
      <c r="D1192" s="78" t="s">
        <v>76</v>
      </c>
      <c r="E1192" s="239">
        <v>149.703711744189</v>
      </c>
      <c r="F1192" s="239">
        <v>141.079364999619</v>
      </c>
      <c r="G1192" s="239">
        <v>114.294563903555</v>
      </c>
    </row>
    <row r="1193" spans="1:7" ht="12.75">
      <c r="A1193" s="51">
        <v>2007</v>
      </c>
      <c r="B1193" s="232">
        <v>3</v>
      </c>
      <c r="C1193" s="234" t="s">
        <v>75</v>
      </c>
      <c r="D1193" s="51" t="s">
        <v>76</v>
      </c>
      <c r="E1193" s="238">
        <v>150.75163249111364</v>
      </c>
      <c r="F1193" s="238">
        <v>150.3294986238207</v>
      </c>
      <c r="G1193" s="238">
        <v>116.25964974796923</v>
      </c>
    </row>
    <row r="1194" spans="1:7" ht="12.75">
      <c r="A1194" s="78">
        <v>2007</v>
      </c>
      <c r="B1194" s="233">
        <v>4</v>
      </c>
      <c r="C1194" s="235" t="s">
        <v>75</v>
      </c>
      <c r="D1194" s="78" t="s">
        <v>76</v>
      </c>
      <c r="E1194" s="239">
        <v>155.10871508286206</v>
      </c>
      <c r="F1194" s="239">
        <v>163.21904634590342</v>
      </c>
      <c r="G1194" s="239">
        <v>121.71957319734756</v>
      </c>
    </row>
    <row r="1195" spans="1:7" ht="12.75">
      <c r="A1195" s="51">
        <v>2008</v>
      </c>
      <c r="B1195" s="232">
        <v>1</v>
      </c>
      <c r="C1195" s="234" t="s">
        <v>75</v>
      </c>
      <c r="D1195" s="51" t="s">
        <v>76</v>
      </c>
      <c r="E1195" s="238">
        <v>146.4543778714895</v>
      </c>
      <c r="F1195" s="238">
        <v>137.26191077130153</v>
      </c>
      <c r="G1195" s="238">
        <v>117.24898179479665</v>
      </c>
    </row>
    <row r="1196" spans="1:7" ht="12.75">
      <c r="A1196" s="78">
        <v>2008</v>
      </c>
      <c r="B1196" s="233">
        <v>2</v>
      </c>
      <c r="C1196" s="235" t="s">
        <v>75</v>
      </c>
      <c r="D1196" s="78" t="s">
        <v>76</v>
      </c>
      <c r="E1196" s="239">
        <v>140.8596728981198</v>
      </c>
      <c r="F1196" s="239">
        <v>137.3259610108023</v>
      </c>
      <c r="G1196" s="239">
        <v>118.33084680865747</v>
      </c>
    </row>
    <row r="1197" spans="1:7" ht="12.75">
      <c r="A1197" s="51">
        <v>2008</v>
      </c>
      <c r="B1197" s="232">
        <v>3</v>
      </c>
      <c r="C1197" s="234" t="s">
        <v>75</v>
      </c>
      <c r="D1197" s="51" t="s">
        <v>76</v>
      </c>
      <c r="E1197" s="238">
        <v>135.09425604707982</v>
      </c>
      <c r="F1197" s="238">
        <v>140.40375248050358</v>
      </c>
      <c r="G1197" s="238">
        <v>115.74194918358694</v>
      </c>
    </row>
    <row r="1198" spans="1:7" ht="12.75">
      <c r="A1198" s="78">
        <v>2008</v>
      </c>
      <c r="B1198" s="233">
        <v>4</v>
      </c>
      <c r="C1198" s="235" t="s">
        <v>75</v>
      </c>
      <c r="D1198" s="78" t="s">
        <v>76</v>
      </c>
      <c r="E1198" s="239">
        <v>131.78813835714718</v>
      </c>
      <c r="F1198" s="239">
        <v>127.67982799136078</v>
      </c>
      <c r="G1198" s="239">
        <v>114.76872752326376</v>
      </c>
    </row>
    <row r="1199" spans="1:7" ht="12.75">
      <c r="A1199" s="51">
        <v>2001</v>
      </c>
      <c r="B1199" s="232">
        <v>1</v>
      </c>
      <c r="C1199" s="234" t="s">
        <v>77</v>
      </c>
      <c r="D1199" s="51" t="s">
        <v>78</v>
      </c>
      <c r="E1199" s="238">
        <v>86.0905784791018</v>
      </c>
      <c r="F1199" s="238">
        <v>92.95496637921536</v>
      </c>
      <c r="G1199" s="238">
        <v>99.09680950179828</v>
      </c>
    </row>
    <row r="1200" spans="1:7" ht="12.75">
      <c r="A1200" s="78">
        <v>2001</v>
      </c>
      <c r="B1200" s="233">
        <v>2</v>
      </c>
      <c r="C1200" s="235" t="s">
        <v>77</v>
      </c>
      <c r="D1200" s="78" t="s">
        <v>78</v>
      </c>
      <c r="E1200" s="239">
        <v>97.00467300747725</v>
      </c>
      <c r="F1200" s="239">
        <v>93.07562861531565</v>
      </c>
      <c r="G1200" s="239">
        <v>100.92155443233887</v>
      </c>
    </row>
    <row r="1201" spans="1:7" ht="12.75">
      <c r="A1201" s="51">
        <v>2001</v>
      </c>
      <c r="B1201" s="232">
        <v>3</v>
      </c>
      <c r="C1201" s="234" t="s">
        <v>77</v>
      </c>
      <c r="D1201" s="51" t="s">
        <v>78</v>
      </c>
      <c r="E1201" s="238">
        <v>103.02989260189376</v>
      </c>
      <c r="F1201" s="238">
        <v>100.24286769147628</v>
      </c>
      <c r="G1201" s="238">
        <v>98.75767295188945</v>
      </c>
    </row>
    <row r="1202" spans="1:7" ht="12.75">
      <c r="A1202" s="78">
        <v>2001</v>
      </c>
      <c r="B1202" s="233">
        <v>4</v>
      </c>
      <c r="C1202" s="235" t="s">
        <v>77</v>
      </c>
      <c r="D1202" s="78" t="s">
        <v>78</v>
      </c>
      <c r="E1202" s="239">
        <v>113.87485591152715</v>
      </c>
      <c r="F1202" s="239">
        <v>113.7265373139927</v>
      </c>
      <c r="G1202" s="239">
        <v>101.22396311397344</v>
      </c>
    </row>
    <row r="1203" spans="1:7" ht="12.75">
      <c r="A1203" s="51">
        <v>2002</v>
      </c>
      <c r="B1203" s="232">
        <v>1</v>
      </c>
      <c r="C1203" s="234" t="s">
        <v>77</v>
      </c>
      <c r="D1203" s="51" t="s">
        <v>78</v>
      </c>
      <c r="E1203" s="238">
        <v>101.59218349908065</v>
      </c>
      <c r="F1203" s="238">
        <v>98.66312786980629</v>
      </c>
      <c r="G1203" s="238">
        <v>100.14070438804511</v>
      </c>
    </row>
    <row r="1204" spans="1:7" ht="12.75">
      <c r="A1204" s="78">
        <v>2002</v>
      </c>
      <c r="B1204" s="233">
        <v>2</v>
      </c>
      <c r="C1204" s="235" t="s">
        <v>77</v>
      </c>
      <c r="D1204" s="78" t="s">
        <v>78</v>
      </c>
      <c r="E1204" s="239">
        <v>111.41025426505288</v>
      </c>
      <c r="F1204" s="239">
        <v>106.74113445066584</v>
      </c>
      <c r="G1204" s="239">
        <v>92.07061516355104</v>
      </c>
    </row>
    <row r="1205" spans="1:7" ht="12.75">
      <c r="A1205" s="51">
        <v>2002</v>
      </c>
      <c r="B1205" s="232">
        <v>3</v>
      </c>
      <c r="C1205" s="234" t="s">
        <v>77</v>
      </c>
      <c r="D1205" s="51" t="s">
        <v>78</v>
      </c>
      <c r="E1205" s="238">
        <v>83.4119842671024</v>
      </c>
      <c r="F1205" s="238">
        <v>81.82279596126386</v>
      </c>
      <c r="G1205" s="238">
        <v>85.54251063515092</v>
      </c>
    </row>
    <row r="1206" spans="1:7" ht="12.75">
      <c r="A1206" s="78">
        <v>2002</v>
      </c>
      <c r="B1206" s="233">
        <v>4</v>
      </c>
      <c r="C1206" s="235" t="s">
        <v>77</v>
      </c>
      <c r="D1206" s="78" t="s">
        <v>78</v>
      </c>
      <c r="E1206" s="239">
        <v>85.16829855752961</v>
      </c>
      <c r="F1206" s="239">
        <v>85.06060653078947</v>
      </c>
      <c r="G1206" s="239">
        <v>80.10417526364684</v>
      </c>
    </row>
    <row r="1207" spans="1:7" ht="12.75">
      <c r="A1207" s="51">
        <v>2003</v>
      </c>
      <c r="B1207" s="232">
        <v>1</v>
      </c>
      <c r="C1207" s="234" t="s">
        <v>77</v>
      </c>
      <c r="D1207" s="51" t="s">
        <v>78</v>
      </c>
      <c r="E1207" s="238">
        <v>67.76537867845951</v>
      </c>
      <c r="F1207" s="238">
        <v>66.19092298257593</v>
      </c>
      <c r="G1207" s="238">
        <v>78.58421557308897</v>
      </c>
    </row>
    <row r="1208" spans="1:7" ht="12.75">
      <c r="A1208" s="78">
        <v>2003</v>
      </c>
      <c r="B1208" s="233">
        <v>2</v>
      </c>
      <c r="C1208" s="235" t="s">
        <v>77</v>
      </c>
      <c r="D1208" s="78" t="s">
        <v>78</v>
      </c>
      <c r="E1208" s="239">
        <v>81.85528026990642</v>
      </c>
      <c r="F1208" s="239">
        <v>82.3009136948641</v>
      </c>
      <c r="G1208" s="239">
        <v>77.99365755990847</v>
      </c>
    </row>
    <row r="1209" spans="1:7" ht="12.75">
      <c r="A1209" s="51">
        <v>2003</v>
      </c>
      <c r="B1209" s="232">
        <v>3</v>
      </c>
      <c r="C1209" s="234" t="s">
        <v>77</v>
      </c>
      <c r="D1209" s="51" t="s">
        <v>78</v>
      </c>
      <c r="E1209" s="238">
        <v>105.54453357199819</v>
      </c>
      <c r="F1209" s="238">
        <v>105.83968708076269</v>
      </c>
      <c r="G1209" s="238">
        <v>78.75897629330747</v>
      </c>
    </row>
    <row r="1210" spans="1:7" ht="12.75">
      <c r="A1210" s="78">
        <v>2003</v>
      </c>
      <c r="B1210" s="233">
        <v>4</v>
      </c>
      <c r="C1210" s="235" t="s">
        <v>77</v>
      </c>
      <c r="D1210" s="78" t="s">
        <v>78</v>
      </c>
      <c r="E1210" s="239">
        <v>96.9148700676684</v>
      </c>
      <c r="F1210" s="239">
        <v>101.16535572331577</v>
      </c>
      <c r="G1210" s="239">
        <v>81.48826945652858</v>
      </c>
    </row>
    <row r="1211" spans="1:7" ht="12.75">
      <c r="A1211" s="51">
        <v>2004</v>
      </c>
      <c r="B1211" s="232">
        <v>1</v>
      </c>
      <c r="C1211" s="234" t="s">
        <v>77</v>
      </c>
      <c r="D1211" s="51" t="s">
        <v>78</v>
      </c>
      <c r="E1211" s="238">
        <v>78.4929577613549</v>
      </c>
      <c r="F1211" s="238">
        <v>82.98924124690181</v>
      </c>
      <c r="G1211" s="238">
        <v>80.93931795076654</v>
      </c>
    </row>
    <row r="1212" spans="1:7" ht="12.75">
      <c r="A1212" s="78">
        <v>2004</v>
      </c>
      <c r="B1212" s="233">
        <v>2</v>
      </c>
      <c r="C1212" s="235" t="s">
        <v>77</v>
      </c>
      <c r="D1212" s="78" t="s">
        <v>78</v>
      </c>
      <c r="E1212" s="239">
        <v>92.6768286709017</v>
      </c>
      <c r="F1212" s="239">
        <v>92.01339719500073</v>
      </c>
      <c r="G1212" s="239">
        <v>82.72501703182716</v>
      </c>
    </row>
    <row r="1213" spans="1:7" ht="12.75">
      <c r="A1213" s="51">
        <v>2004</v>
      </c>
      <c r="B1213" s="232">
        <v>3</v>
      </c>
      <c r="C1213" s="234" t="s">
        <v>77</v>
      </c>
      <c r="D1213" s="51" t="s">
        <v>78</v>
      </c>
      <c r="E1213" s="238">
        <v>89.22482271945383</v>
      </c>
      <c r="F1213" s="238">
        <v>89.17769764439824</v>
      </c>
      <c r="G1213" s="238">
        <v>85.23308943275674</v>
      </c>
    </row>
    <row r="1214" spans="1:7" ht="12.75">
      <c r="A1214" s="78">
        <v>2004</v>
      </c>
      <c r="B1214" s="233">
        <v>4</v>
      </c>
      <c r="C1214" s="235" t="s">
        <v>77</v>
      </c>
      <c r="D1214" s="78" t="s">
        <v>78</v>
      </c>
      <c r="E1214" s="239">
        <v>121.18760395875262</v>
      </c>
      <c r="F1214" s="239">
        <v>124.2488126075912</v>
      </c>
      <c r="G1214" s="239">
        <v>86.90263840863479</v>
      </c>
    </row>
    <row r="1215" spans="1:7" ht="12.75">
      <c r="A1215" s="51">
        <v>2005</v>
      </c>
      <c r="B1215" s="232">
        <v>1</v>
      </c>
      <c r="C1215" s="234" t="s">
        <v>77</v>
      </c>
      <c r="D1215" s="51" t="s">
        <v>78</v>
      </c>
      <c r="E1215" s="238">
        <v>102.60698635436223</v>
      </c>
      <c r="F1215" s="238">
        <v>107.43497286203349</v>
      </c>
      <c r="G1215" s="238">
        <v>90.77746616830072</v>
      </c>
    </row>
    <row r="1216" spans="1:7" ht="12.75">
      <c r="A1216" s="78">
        <v>2005</v>
      </c>
      <c r="B1216" s="233">
        <v>2</v>
      </c>
      <c r="C1216" s="235" t="s">
        <v>77</v>
      </c>
      <c r="D1216" s="78" t="s">
        <v>78</v>
      </c>
      <c r="E1216" s="239">
        <v>129.63829044495637</v>
      </c>
      <c r="F1216" s="239">
        <v>133.43767155429768</v>
      </c>
      <c r="G1216" s="239">
        <v>94.18578556602726</v>
      </c>
    </row>
    <row r="1217" spans="1:7" ht="12.75">
      <c r="A1217" s="51">
        <v>2005</v>
      </c>
      <c r="B1217" s="232">
        <v>3</v>
      </c>
      <c r="C1217" s="234" t="s">
        <v>77</v>
      </c>
      <c r="D1217" s="51" t="s">
        <v>78</v>
      </c>
      <c r="E1217" s="238">
        <v>127.66511773333532</v>
      </c>
      <c r="F1217" s="238">
        <v>132.16467542705286</v>
      </c>
      <c r="G1217" s="238">
        <v>95.8578784635174</v>
      </c>
    </row>
    <row r="1218" spans="1:7" ht="12.75">
      <c r="A1218" s="78">
        <v>2005</v>
      </c>
      <c r="B1218" s="233">
        <v>4</v>
      </c>
      <c r="C1218" s="235" t="s">
        <v>77</v>
      </c>
      <c r="D1218" s="78" t="s">
        <v>78</v>
      </c>
      <c r="E1218" s="239">
        <v>154.375971836284</v>
      </c>
      <c r="F1218" s="239">
        <v>161.1093359984052</v>
      </c>
      <c r="G1218" s="239">
        <v>96.91641763536002</v>
      </c>
    </row>
    <row r="1219" spans="1:7" ht="12.75">
      <c r="A1219" s="51">
        <v>2006</v>
      </c>
      <c r="B1219" s="232">
        <v>1</v>
      </c>
      <c r="C1219" s="234" t="s">
        <v>77</v>
      </c>
      <c r="D1219" s="51" t="s">
        <v>78</v>
      </c>
      <c r="E1219" s="238">
        <v>118.56905626988191</v>
      </c>
      <c r="F1219" s="238">
        <v>131.36058811856728</v>
      </c>
      <c r="G1219" s="238">
        <v>97.8045475318469</v>
      </c>
    </row>
    <row r="1220" spans="1:7" ht="12.75">
      <c r="A1220" s="78">
        <v>2006</v>
      </c>
      <c r="B1220" s="233">
        <v>2</v>
      </c>
      <c r="C1220" s="235" t="s">
        <v>77</v>
      </c>
      <c r="D1220" s="78" t="s">
        <v>78</v>
      </c>
      <c r="E1220" s="239">
        <v>133.3924501320561</v>
      </c>
      <c r="F1220" s="239">
        <v>135.3535465168923</v>
      </c>
      <c r="G1220" s="239">
        <v>91.00457811748336</v>
      </c>
    </row>
    <row r="1221" spans="1:7" ht="12.75">
      <c r="A1221" s="51">
        <v>2006</v>
      </c>
      <c r="B1221" s="232">
        <v>3</v>
      </c>
      <c r="C1221" s="234" t="s">
        <v>77</v>
      </c>
      <c r="D1221" s="51" t="s">
        <v>78</v>
      </c>
      <c r="E1221" s="238">
        <v>158.45273095535538</v>
      </c>
      <c r="F1221" s="238">
        <v>158.28235098217743</v>
      </c>
      <c r="G1221" s="238">
        <v>88.76606098947464</v>
      </c>
    </row>
    <row r="1222" spans="1:7" ht="12.75">
      <c r="A1222" s="78">
        <v>2006</v>
      </c>
      <c r="B1222" s="233">
        <v>4</v>
      </c>
      <c r="C1222" s="235" t="s">
        <v>77</v>
      </c>
      <c r="D1222" s="78" t="s">
        <v>78</v>
      </c>
      <c r="E1222" s="239">
        <v>225.89018621478513</v>
      </c>
      <c r="F1222" s="239">
        <v>229.56422933520807</v>
      </c>
      <c r="G1222" s="239">
        <v>93.37440846238873</v>
      </c>
    </row>
    <row r="1223" spans="1:7" ht="12.75">
      <c r="A1223" s="51">
        <v>2007</v>
      </c>
      <c r="B1223" s="232">
        <v>1</v>
      </c>
      <c r="C1223" s="234" t="s">
        <v>77</v>
      </c>
      <c r="D1223" s="51" t="s">
        <v>78</v>
      </c>
      <c r="E1223" s="238">
        <v>191.73221154999007</v>
      </c>
      <c r="F1223" s="238">
        <v>197.51422246766253</v>
      </c>
      <c r="G1223" s="238">
        <v>92.52306501131847</v>
      </c>
    </row>
    <row r="1224" spans="1:7" ht="12.75">
      <c r="A1224" s="78">
        <v>2007</v>
      </c>
      <c r="B1224" s="233">
        <v>2</v>
      </c>
      <c r="C1224" s="235" t="s">
        <v>77</v>
      </c>
      <c r="D1224" s="78" t="s">
        <v>78</v>
      </c>
      <c r="E1224" s="239">
        <v>156.42703039371034</v>
      </c>
      <c r="F1224" s="239">
        <v>155.80707695858825</v>
      </c>
      <c r="G1224" s="239">
        <v>90.65723239947769</v>
      </c>
    </row>
    <row r="1225" spans="1:7" ht="12.75">
      <c r="A1225" s="51">
        <v>2007</v>
      </c>
      <c r="B1225" s="232">
        <v>3</v>
      </c>
      <c r="C1225" s="234" t="s">
        <v>77</v>
      </c>
      <c r="D1225" s="51" t="s">
        <v>78</v>
      </c>
      <c r="E1225" s="238">
        <v>165.42225770629065</v>
      </c>
      <c r="F1225" s="238">
        <v>163.9441867145866</v>
      </c>
      <c r="G1225" s="238">
        <v>92.13729268790945</v>
      </c>
    </row>
    <row r="1226" spans="1:7" ht="12.75">
      <c r="A1226" s="78">
        <v>2007</v>
      </c>
      <c r="B1226" s="233">
        <v>4</v>
      </c>
      <c r="C1226" s="235" t="s">
        <v>77</v>
      </c>
      <c r="D1226" s="78" t="s">
        <v>78</v>
      </c>
      <c r="E1226" s="239">
        <v>196.25008797624548</v>
      </c>
      <c r="F1226" s="239">
        <v>204.82475006496782</v>
      </c>
      <c r="G1226" s="239">
        <v>92.29032965646702</v>
      </c>
    </row>
    <row r="1227" spans="1:7" ht="12.75">
      <c r="A1227" s="51">
        <v>2008</v>
      </c>
      <c r="B1227" s="232">
        <v>1</v>
      </c>
      <c r="C1227" s="234" t="s">
        <v>77</v>
      </c>
      <c r="D1227" s="51" t="s">
        <v>78</v>
      </c>
      <c r="E1227" s="238">
        <v>131.7278877777596</v>
      </c>
      <c r="F1227" s="238">
        <v>136.29621203329472</v>
      </c>
      <c r="G1227" s="238">
        <v>91.63697694665181</v>
      </c>
    </row>
    <row r="1228" spans="1:7" ht="12.75">
      <c r="A1228" s="78">
        <v>2008</v>
      </c>
      <c r="B1228" s="233">
        <v>2</v>
      </c>
      <c r="C1228" s="235" t="s">
        <v>77</v>
      </c>
      <c r="D1228" s="78" t="s">
        <v>78</v>
      </c>
      <c r="E1228" s="239">
        <v>154.33574551444067</v>
      </c>
      <c r="F1228" s="239">
        <v>155.67139390019818</v>
      </c>
      <c r="G1228" s="239">
        <v>90.76518170472664</v>
      </c>
    </row>
    <row r="1229" spans="1:7" ht="12.75">
      <c r="A1229" s="51">
        <v>2008</v>
      </c>
      <c r="B1229" s="232">
        <v>3</v>
      </c>
      <c r="C1229" s="234" t="s">
        <v>77</v>
      </c>
      <c r="D1229" s="51" t="s">
        <v>78</v>
      </c>
      <c r="E1229" s="238">
        <v>153.0952983368537</v>
      </c>
      <c r="F1229" s="238">
        <v>166.45753160574466</v>
      </c>
      <c r="G1229" s="238">
        <v>90.73110654418608</v>
      </c>
    </row>
    <row r="1230" spans="1:7" ht="12.75">
      <c r="A1230" s="78">
        <v>2008</v>
      </c>
      <c r="B1230" s="233">
        <v>4</v>
      </c>
      <c r="C1230" s="235" t="s">
        <v>77</v>
      </c>
      <c r="D1230" s="78" t="s">
        <v>78</v>
      </c>
      <c r="E1230" s="239">
        <v>175.79809182925723</v>
      </c>
      <c r="F1230" s="239">
        <v>189.89258594128813</v>
      </c>
      <c r="G1230" s="239">
        <v>88.2486741952939</v>
      </c>
    </row>
    <row r="1231" spans="1:7" ht="12.75">
      <c r="A1231" s="51">
        <v>2001</v>
      </c>
      <c r="B1231" s="232">
        <v>1</v>
      </c>
      <c r="C1231" s="234" t="s">
        <v>79</v>
      </c>
      <c r="D1231" s="51" t="s">
        <v>80</v>
      </c>
      <c r="E1231" s="238">
        <v>78.76851318237475</v>
      </c>
      <c r="F1231" s="238">
        <v>82.75443009303089</v>
      </c>
      <c r="G1231" s="238">
        <v>95.421321689332</v>
      </c>
    </row>
    <row r="1232" spans="1:7" ht="12.75">
      <c r="A1232" s="78">
        <v>2001</v>
      </c>
      <c r="B1232" s="233">
        <v>2</v>
      </c>
      <c r="C1232" s="235" t="s">
        <v>79</v>
      </c>
      <c r="D1232" s="78" t="s">
        <v>80</v>
      </c>
      <c r="E1232" s="239">
        <v>100.51689239467755</v>
      </c>
      <c r="F1232" s="239">
        <v>106.14794271674866</v>
      </c>
      <c r="G1232" s="239">
        <v>102.08040018983637</v>
      </c>
    </row>
    <row r="1233" spans="1:7" ht="12.75">
      <c r="A1233" s="51">
        <v>2001</v>
      </c>
      <c r="B1233" s="232">
        <v>3</v>
      </c>
      <c r="C1233" s="234" t="s">
        <v>79</v>
      </c>
      <c r="D1233" s="51" t="s">
        <v>80</v>
      </c>
      <c r="E1233" s="238">
        <v>96.19350908740391</v>
      </c>
      <c r="F1233" s="238">
        <v>93.97454072515619</v>
      </c>
      <c r="G1233" s="238">
        <v>103.21994709435367</v>
      </c>
    </row>
    <row r="1234" spans="1:7" ht="12.75">
      <c r="A1234" s="78">
        <v>2001</v>
      </c>
      <c r="B1234" s="233">
        <v>4</v>
      </c>
      <c r="C1234" s="235" t="s">
        <v>79</v>
      </c>
      <c r="D1234" s="78" t="s">
        <v>80</v>
      </c>
      <c r="E1234" s="239">
        <v>124.52108533554375</v>
      </c>
      <c r="F1234" s="239">
        <v>117.12308646506428</v>
      </c>
      <c r="G1234" s="239">
        <v>99.27833102647794</v>
      </c>
    </row>
    <row r="1235" spans="1:7" ht="12.75">
      <c r="A1235" s="51">
        <v>2002</v>
      </c>
      <c r="B1235" s="232">
        <v>1</v>
      </c>
      <c r="C1235" s="234" t="s">
        <v>79</v>
      </c>
      <c r="D1235" s="51" t="s">
        <v>80</v>
      </c>
      <c r="E1235" s="238">
        <v>91.29849043784444</v>
      </c>
      <c r="F1235" s="238">
        <v>88.76998989710508</v>
      </c>
      <c r="G1235" s="238">
        <v>97.06903777029537</v>
      </c>
    </row>
    <row r="1236" spans="1:7" ht="12.75">
      <c r="A1236" s="78">
        <v>2002</v>
      </c>
      <c r="B1236" s="233">
        <v>2</v>
      </c>
      <c r="C1236" s="235" t="s">
        <v>79</v>
      </c>
      <c r="D1236" s="78" t="s">
        <v>80</v>
      </c>
      <c r="E1236" s="239">
        <v>93.7789013575913</v>
      </c>
      <c r="F1236" s="239">
        <v>112.51021334571664</v>
      </c>
      <c r="G1236" s="239">
        <v>100.46105002618465</v>
      </c>
    </row>
    <row r="1237" spans="1:7" ht="12.75">
      <c r="A1237" s="51">
        <v>2002</v>
      </c>
      <c r="B1237" s="232">
        <v>3</v>
      </c>
      <c r="C1237" s="234" t="s">
        <v>79</v>
      </c>
      <c r="D1237" s="51" t="s">
        <v>80</v>
      </c>
      <c r="E1237" s="238">
        <v>102.34368922657829</v>
      </c>
      <c r="F1237" s="238">
        <v>96.3110072479706</v>
      </c>
      <c r="G1237" s="238">
        <v>99.88542209032637</v>
      </c>
    </row>
    <row r="1238" spans="1:7" ht="12.75">
      <c r="A1238" s="78">
        <v>2002</v>
      </c>
      <c r="B1238" s="233">
        <v>4</v>
      </c>
      <c r="C1238" s="235" t="s">
        <v>79</v>
      </c>
      <c r="D1238" s="78" t="s">
        <v>80</v>
      </c>
      <c r="E1238" s="239">
        <v>103.98256008690318</v>
      </c>
      <c r="F1238" s="239">
        <v>114.04151446269209</v>
      </c>
      <c r="G1238" s="239">
        <v>99.6083728180481</v>
      </c>
    </row>
    <row r="1239" spans="1:7" ht="12.75">
      <c r="A1239" s="51">
        <v>2003</v>
      </c>
      <c r="B1239" s="232">
        <v>1</v>
      </c>
      <c r="C1239" s="234" t="s">
        <v>79</v>
      </c>
      <c r="D1239" s="51" t="s">
        <v>80</v>
      </c>
      <c r="E1239" s="238">
        <v>100.19436683615147</v>
      </c>
      <c r="F1239" s="238">
        <v>83.92717867090563</v>
      </c>
      <c r="G1239" s="238">
        <v>99.5789115457404</v>
      </c>
    </row>
    <row r="1240" spans="1:7" ht="12.75">
      <c r="A1240" s="78">
        <v>2003</v>
      </c>
      <c r="B1240" s="233">
        <v>2</v>
      </c>
      <c r="C1240" s="235" t="s">
        <v>79</v>
      </c>
      <c r="D1240" s="78" t="s">
        <v>80</v>
      </c>
      <c r="E1240" s="239">
        <v>115.57052156217883</v>
      </c>
      <c r="F1240" s="239">
        <v>117.42519279845276</v>
      </c>
      <c r="G1240" s="239">
        <v>98.4724141454144</v>
      </c>
    </row>
    <row r="1241" spans="1:7" ht="12.75">
      <c r="A1241" s="51">
        <v>2003</v>
      </c>
      <c r="B1241" s="232">
        <v>3</v>
      </c>
      <c r="C1241" s="234" t="s">
        <v>79</v>
      </c>
      <c r="D1241" s="51" t="s">
        <v>80</v>
      </c>
      <c r="E1241" s="238">
        <v>126.35547509277099</v>
      </c>
      <c r="F1241" s="238">
        <v>121.52143465722983</v>
      </c>
      <c r="G1241" s="238">
        <v>101.55092824726013</v>
      </c>
    </row>
    <row r="1242" spans="1:7" ht="12.75">
      <c r="A1242" s="78">
        <v>2003</v>
      </c>
      <c r="B1242" s="233">
        <v>4</v>
      </c>
      <c r="C1242" s="235" t="s">
        <v>79</v>
      </c>
      <c r="D1242" s="78" t="s">
        <v>80</v>
      </c>
      <c r="E1242" s="239">
        <v>127.77636700764992</v>
      </c>
      <c r="F1242" s="239">
        <v>142.7595105177688</v>
      </c>
      <c r="G1242" s="239">
        <v>103.27063559106772</v>
      </c>
    </row>
    <row r="1243" spans="1:7" ht="12.75">
      <c r="A1243" s="51">
        <v>2004</v>
      </c>
      <c r="B1243" s="232">
        <v>1</v>
      </c>
      <c r="C1243" s="234" t="s">
        <v>79</v>
      </c>
      <c r="D1243" s="51" t="s">
        <v>80</v>
      </c>
      <c r="E1243" s="238">
        <v>121.95271768333669</v>
      </c>
      <c r="F1243" s="238">
        <v>109.73766899738824</v>
      </c>
      <c r="G1243" s="238">
        <v>92.91745348093428</v>
      </c>
    </row>
    <row r="1244" spans="1:7" ht="12.75">
      <c r="A1244" s="78">
        <v>2004</v>
      </c>
      <c r="B1244" s="233">
        <v>2</v>
      </c>
      <c r="C1244" s="235" t="s">
        <v>79</v>
      </c>
      <c r="D1244" s="78" t="s">
        <v>80</v>
      </c>
      <c r="E1244" s="239">
        <v>117.58807519794705</v>
      </c>
      <c r="F1244" s="239">
        <v>120.59673743975348</v>
      </c>
      <c r="G1244" s="239">
        <v>97.8728017122287</v>
      </c>
    </row>
    <row r="1245" spans="1:7" ht="12.75">
      <c r="A1245" s="51">
        <v>2004</v>
      </c>
      <c r="B1245" s="232">
        <v>3</v>
      </c>
      <c r="C1245" s="234" t="s">
        <v>79</v>
      </c>
      <c r="D1245" s="51" t="s">
        <v>80</v>
      </c>
      <c r="E1245" s="238">
        <v>142.10372090826294</v>
      </c>
      <c r="F1245" s="238">
        <v>138.91343092719555</v>
      </c>
      <c r="G1245" s="238">
        <v>100.19476544955728</v>
      </c>
    </row>
    <row r="1246" spans="1:7" ht="12.75">
      <c r="A1246" s="78">
        <v>2004</v>
      </c>
      <c r="B1246" s="233">
        <v>4</v>
      </c>
      <c r="C1246" s="235" t="s">
        <v>79</v>
      </c>
      <c r="D1246" s="78" t="s">
        <v>80</v>
      </c>
      <c r="E1246" s="239">
        <v>148.0089810961247</v>
      </c>
      <c r="F1246" s="239">
        <v>153.9548075233716</v>
      </c>
      <c r="G1246" s="239">
        <v>99.31942572426098</v>
      </c>
    </row>
    <row r="1247" spans="1:7" ht="12.75">
      <c r="A1247" s="51">
        <v>2005</v>
      </c>
      <c r="B1247" s="232">
        <v>1</v>
      </c>
      <c r="C1247" s="234" t="s">
        <v>79</v>
      </c>
      <c r="D1247" s="51" t="s">
        <v>80</v>
      </c>
      <c r="E1247" s="238">
        <v>86.98858382671474</v>
      </c>
      <c r="F1247" s="238">
        <v>92.70033247646911</v>
      </c>
      <c r="G1247" s="238">
        <v>95.07719136626082</v>
      </c>
    </row>
    <row r="1248" spans="1:7" ht="12.75">
      <c r="A1248" s="78">
        <v>2005</v>
      </c>
      <c r="B1248" s="233">
        <v>2</v>
      </c>
      <c r="C1248" s="235" t="s">
        <v>79</v>
      </c>
      <c r="D1248" s="78" t="s">
        <v>80</v>
      </c>
      <c r="E1248" s="239">
        <v>128.34034176673856</v>
      </c>
      <c r="F1248" s="239">
        <v>121.90236400732847</v>
      </c>
      <c r="G1248" s="239">
        <v>105.70723389436282</v>
      </c>
    </row>
    <row r="1249" spans="1:7" ht="12.75">
      <c r="A1249" s="51">
        <v>2005</v>
      </c>
      <c r="B1249" s="232">
        <v>3</v>
      </c>
      <c r="C1249" s="234" t="s">
        <v>79</v>
      </c>
      <c r="D1249" s="51" t="s">
        <v>80</v>
      </c>
      <c r="E1249" s="238">
        <v>112.95750724851457</v>
      </c>
      <c r="F1249" s="238">
        <v>114.30555922646212</v>
      </c>
      <c r="G1249" s="238">
        <v>104.43435584722215</v>
      </c>
    </row>
    <row r="1250" spans="1:7" ht="12.75">
      <c r="A1250" s="78">
        <v>2005</v>
      </c>
      <c r="B1250" s="233">
        <v>4</v>
      </c>
      <c r="C1250" s="235" t="s">
        <v>79</v>
      </c>
      <c r="D1250" s="78" t="s">
        <v>80</v>
      </c>
      <c r="E1250" s="239">
        <v>136.77669966950089</v>
      </c>
      <c r="F1250" s="239">
        <v>146.47438266382454</v>
      </c>
      <c r="G1250" s="239">
        <v>102.02835194209274</v>
      </c>
    </row>
    <row r="1251" spans="1:7" ht="12.75">
      <c r="A1251" s="51">
        <v>2006</v>
      </c>
      <c r="B1251" s="232">
        <v>1</v>
      </c>
      <c r="C1251" s="234" t="s">
        <v>79</v>
      </c>
      <c r="D1251" s="51" t="s">
        <v>80</v>
      </c>
      <c r="E1251" s="238">
        <v>108.30156163014658</v>
      </c>
      <c r="F1251" s="238">
        <v>105.51934375725656</v>
      </c>
      <c r="G1251" s="238">
        <v>101.7930394722504</v>
      </c>
    </row>
    <row r="1252" spans="1:7" ht="12.75">
      <c r="A1252" s="78">
        <v>2006</v>
      </c>
      <c r="B1252" s="233">
        <v>2</v>
      </c>
      <c r="C1252" s="235" t="s">
        <v>79</v>
      </c>
      <c r="D1252" s="78" t="s">
        <v>80</v>
      </c>
      <c r="E1252" s="239">
        <v>121.90707993154892</v>
      </c>
      <c r="F1252" s="239">
        <v>130.5742392862015</v>
      </c>
      <c r="G1252" s="239">
        <v>104.38430945516099</v>
      </c>
    </row>
    <row r="1253" spans="1:7" ht="12.75">
      <c r="A1253" s="51">
        <v>2006</v>
      </c>
      <c r="B1253" s="232">
        <v>3</v>
      </c>
      <c r="C1253" s="234" t="s">
        <v>79</v>
      </c>
      <c r="D1253" s="51" t="s">
        <v>80</v>
      </c>
      <c r="E1253" s="238">
        <v>133.32846467539113</v>
      </c>
      <c r="F1253" s="238">
        <v>131.9534817840988</v>
      </c>
      <c r="G1253" s="238">
        <v>104.1771362774587</v>
      </c>
    </row>
    <row r="1254" spans="1:7" ht="12.75">
      <c r="A1254" s="78">
        <v>2006</v>
      </c>
      <c r="B1254" s="233">
        <v>4</v>
      </c>
      <c r="C1254" s="235" t="s">
        <v>79</v>
      </c>
      <c r="D1254" s="78" t="s">
        <v>80</v>
      </c>
      <c r="E1254" s="239">
        <v>128.19650419533806</v>
      </c>
      <c r="F1254" s="239">
        <v>135.19440850370611</v>
      </c>
      <c r="G1254" s="239">
        <v>103.91991670769525</v>
      </c>
    </row>
    <row r="1255" spans="1:7" ht="12.75">
      <c r="A1255" s="51">
        <v>2007</v>
      </c>
      <c r="B1255" s="232">
        <v>1</v>
      </c>
      <c r="C1255" s="234" t="s">
        <v>79</v>
      </c>
      <c r="D1255" s="51" t="s">
        <v>80</v>
      </c>
      <c r="E1255" s="238">
        <v>132.9099140550399</v>
      </c>
      <c r="F1255" s="238">
        <v>135.68493900559935</v>
      </c>
      <c r="G1255" s="238">
        <v>103.78469702197526</v>
      </c>
    </row>
    <row r="1256" spans="1:7" ht="12.75">
      <c r="A1256" s="78">
        <v>2007</v>
      </c>
      <c r="B1256" s="233">
        <v>2</v>
      </c>
      <c r="C1256" s="235" t="s">
        <v>79</v>
      </c>
      <c r="D1256" s="78" t="s">
        <v>80</v>
      </c>
      <c r="E1256" s="239">
        <v>134.11756406171824</v>
      </c>
      <c r="F1256" s="239">
        <v>124.2240542105007</v>
      </c>
      <c r="G1256" s="239">
        <v>109.65353354911827</v>
      </c>
    </row>
    <row r="1257" spans="1:7" ht="12.75">
      <c r="A1257" s="51">
        <v>2007</v>
      </c>
      <c r="B1257" s="232">
        <v>3</v>
      </c>
      <c r="C1257" s="234" t="s">
        <v>79</v>
      </c>
      <c r="D1257" s="51" t="s">
        <v>80</v>
      </c>
      <c r="E1257" s="238">
        <v>171.66549062743107</v>
      </c>
      <c r="F1257" s="238">
        <v>169.56373112999995</v>
      </c>
      <c r="G1257" s="238">
        <v>116.40243115929917</v>
      </c>
    </row>
    <row r="1258" spans="1:7" ht="12.75">
      <c r="A1258" s="78">
        <v>2007</v>
      </c>
      <c r="B1258" s="233">
        <v>4</v>
      </c>
      <c r="C1258" s="235" t="s">
        <v>79</v>
      </c>
      <c r="D1258" s="78" t="s">
        <v>80</v>
      </c>
      <c r="E1258" s="239">
        <v>198.67141715548468</v>
      </c>
      <c r="F1258" s="239">
        <v>199.37668383350282</v>
      </c>
      <c r="G1258" s="239">
        <v>122.15210061704369</v>
      </c>
    </row>
    <row r="1259" spans="1:7" ht="12.75">
      <c r="A1259" s="51">
        <v>2008</v>
      </c>
      <c r="B1259" s="232">
        <v>1</v>
      </c>
      <c r="C1259" s="234" t="s">
        <v>79</v>
      </c>
      <c r="D1259" s="51" t="s">
        <v>80</v>
      </c>
      <c r="E1259" s="238">
        <v>121.01601286619258</v>
      </c>
      <c r="F1259" s="238">
        <v>125.31350068202825</v>
      </c>
      <c r="G1259" s="238">
        <v>123.48390120879976</v>
      </c>
    </row>
    <row r="1260" spans="1:7" ht="12.75">
      <c r="A1260" s="78">
        <v>2008</v>
      </c>
      <c r="B1260" s="233">
        <v>2</v>
      </c>
      <c r="C1260" s="235" t="s">
        <v>79</v>
      </c>
      <c r="D1260" s="78" t="s">
        <v>80</v>
      </c>
      <c r="E1260" s="239">
        <v>213.87128723513177</v>
      </c>
      <c r="F1260" s="239">
        <v>212.88448168374754</v>
      </c>
      <c r="G1260" s="239">
        <v>128.87097039198787</v>
      </c>
    </row>
    <row r="1261" spans="1:7" ht="12.75">
      <c r="A1261" s="51">
        <v>2008</v>
      </c>
      <c r="B1261" s="232">
        <v>3</v>
      </c>
      <c r="C1261" s="234" t="s">
        <v>79</v>
      </c>
      <c r="D1261" s="51" t="s">
        <v>80</v>
      </c>
      <c r="E1261" s="238">
        <v>188.49197255851098</v>
      </c>
      <c r="F1261" s="238">
        <v>177.76839384476136</v>
      </c>
      <c r="G1261" s="238">
        <v>128.78145344920677</v>
      </c>
    </row>
    <row r="1262" spans="1:7" ht="12.75">
      <c r="A1262" s="78">
        <v>2008</v>
      </c>
      <c r="B1262" s="233">
        <v>4</v>
      </c>
      <c r="C1262" s="235" t="s">
        <v>79</v>
      </c>
      <c r="D1262" s="78" t="s">
        <v>80</v>
      </c>
      <c r="E1262" s="239">
        <v>181.53597805496565</v>
      </c>
      <c r="F1262" s="239">
        <v>178.14169780742898</v>
      </c>
      <c r="G1262" s="239">
        <v>122.05993971392725</v>
      </c>
    </row>
    <row r="1263" spans="1:7" ht="12.75">
      <c r="A1263" s="51">
        <v>2001</v>
      </c>
      <c r="B1263" s="232">
        <v>1</v>
      </c>
      <c r="C1263" s="234" t="s">
        <v>81</v>
      </c>
      <c r="D1263" s="51" t="s">
        <v>82</v>
      </c>
      <c r="E1263" s="238">
        <v>100.6465262926452</v>
      </c>
      <c r="F1263" s="238">
        <v>95.07209872097448</v>
      </c>
      <c r="G1263" s="238">
        <v>102.99225403798532</v>
      </c>
    </row>
    <row r="1264" spans="1:7" ht="12.75">
      <c r="A1264" s="78">
        <v>2001</v>
      </c>
      <c r="B1264" s="233">
        <v>2</v>
      </c>
      <c r="C1264" s="235" t="s">
        <v>81</v>
      </c>
      <c r="D1264" s="78" t="s">
        <v>82</v>
      </c>
      <c r="E1264" s="239">
        <v>112.42102750485965</v>
      </c>
      <c r="F1264" s="239">
        <v>108.53602764026135</v>
      </c>
      <c r="G1264" s="239">
        <v>105.7611582510072</v>
      </c>
    </row>
    <row r="1265" spans="1:7" ht="12.75">
      <c r="A1265" s="51">
        <v>2001</v>
      </c>
      <c r="B1265" s="232">
        <v>3</v>
      </c>
      <c r="C1265" s="234" t="s">
        <v>81</v>
      </c>
      <c r="D1265" s="51" t="s">
        <v>82</v>
      </c>
      <c r="E1265" s="238">
        <v>91.28724357932431</v>
      </c>
      <c r="F1265" s="238">
        <v>88.97639023109497</v>
      </c>
      <c r="G1265" s="238">
        <v>96.0731615880542</v>
      </c>
    </row>
    <row r="1266" spans="1:7" ht="12.75">
      <c r="A1266" s="78">
        <v>2001</v>
      </c>
      <c r="B1266" s="233">
        <v>4</v>
      </c>
      <c r="C1266" s="235" t="s">
        <v>81</v>
      </c>
      <c r="D1266" s="78" t="s">
        <v>82</v>
      </c>
      <c r="E1266" s="239">
        <v>95.64520262317086</v>
      </c>
      <c r="F1266" s="239">
        <v>107.4154834076692</v>
      </c>
      <c r="G1266" s="239">
        <v>95.17342612295327</v>
      </c>
    </row>
    <row r="1267" spans="1:7" ht="12.75">
      <c r="A1267" s="51">
        <v>2002</v>
      </c>
      <c r="B1267" s="232">
        <v>1</v>
      </c>
      <c r="C1267" s="234" t="s">
        <v>81</v>
      </c>
      <c r="D1267" s="51" t="s">
        <v>82</v>
      </c>
      <c r="E1267" s="238">
        <v>80.59319118946793</v>
      </c>
      <c r="F1267" s="238">
        <v>82.72307494081689</v>
      </c>
      <c r="G1267" s="238">
        <v>97.93177006056317</v>
      </c>
    </row>
    <row r="1268" spans="1:7" ht="12.75">
      <c r="A1268" s="78">
        <v>2002</v>
      </c>
      <c r="B1268" s="233">
        <v>2</v>
      </c>
      <c r="C1268" s="235" t="s">
        <v>81</v>
      </c>
      <c r="D1268" s="78" t="s">
        <v>82</v>
      </c>
      <c r="E1268" s="239">
        <v>89.70137412083601</v>
      </c>
      <c r="F1268" s="239">
        <v>104.72219316897441</v>
      </c>
      <c r="G1268" s="239">
        <v>97.22000749779554</v>
      </c>
    </row>
    <row r="1269" spans="1:7" ht="12.75">
      <c r="A1269" s="51">
        <v>2002</v>
      </c>
      <c r="B1269" s="232">
        <v>3</v>
      </c>
      <c r="C1269" s="234" t="s">
        <v>81</v>
      </c>
      <c r="D1269" s="51" t="s">
        <v>82</v>
      </c>
      <c r="E1269" s="238">
        <v>89.88199687582518</v>
      </c>
      <c r="F1269" s="238">
        <v>100.74353816636122</v>
      </c>
      <c r="G1269" s="238">
        <v>94.5503698736463</v>
      </c>
    </row>
    <row r="1270" spans="1:7" ht="12.75">
      <c r="A1270" s="78">
        <v>2002</v>
      </c>
      <c r="B1270" s="233">
        <v>4</v>
      </c>
      <c r="C1270" s="235" t="s">
        <v>81</v>
      </c>
      <c r="D1270" s="78" t="s">
        <v>82</v>
      </c>
      <c r="E1270" s="239">
        <v>88.08348519326921</v>
      </c>
      <c r="F1270" s="239">
        <v>113.96463862507399</v>
      </c>
      <c r="G1270" s="239">
        <v>94.93265184356008</v>
      </c>
    </row>
    <row r="1271" spans="1:7" ht="12.75">
      <c r="A1271" s="51">
        <v>2003</v>
      </c>
      <c r="B1271" s="232">
        <v>1</v>
      </c>
      <c r="C1271" s="234" t="s">
        <v>81</v>
      </c>
      <c r="D1271" s="51" t="s">
        <v>82</v>
      </c>
      <c r="E1271" s="238">
        <v>64.44463995692786</v>
      </c>
      <c r="F1271" s="238">
        <v>70.23705974562067</v>
      </c>
      <c r="G1271" s="238">
        <v>86.67662852647196</v>
      </c>
    </row>
    <row r="1272" spans="1:7" ht="12.75">
      <c r="A1272" s="78">
        <v>2003</v>
      </c>
      <c r="B1272" s="233">
        <v>2</v>
      </c>
      <c r="C1272" s="235" t="s">
        <v>81</v>
      </c>
      <c r="D1272" s="78" t="s">
        <v>82</v>
      </c>
      <c r="E1272" s="239">
        <v>93.06415990114232</v>
      </c>
      <c r="F1272" s="239">
        <v>102.5229475296739</v>
      </c>
      <c r="G1272" s="239">
        <v>94.1195106368374</v>
      </c>
    </row>
    <row r="1273" spans="1:7" ht="12.75">
      <c r="A1273" s="51">
        <v>2003</v>
      </c>
      <c r="B1273" s="232">
        <v>3</v>
      </c>
      <c r="C1273" s="234" t="s">
        <v>81</v>
      </c>
      <c r="D1273" s="51" t="s">
        <v>82</v>
      </c>
      <c r="E1273" s="238">
        <v>76.77183982265652</v>
      </c>
      <c r="F1273" s="238">
        <v>94.9516848324236</v>
      </c>
      <c r="G1273" s="238">
        <v>87.28912450036697</v>
      </c>
    </row>
    <row r="1274" spans="1:7" ht="12.75">
      <c r="A1274" s="78">
        <v>2003</v>
      </c>
      <c r="B1274" s="233">
        <v>4</v>
      </c>
      <c r="C1274" s="235" t="s">
        <v>81</v>
      </c>
      <c r="D1274" s="78" t="s">
        <v>82</v>
      </c>
      <c r="E1274" s="239">
        <v>95.91848818792388</v>
      </c>
      <c r="F1274" s="239">
        <v>115.57370187125139</v>
      </c>
      <c r="G1274" s="239">
        <v>89.69475523921663</v>
      </c>
    </row>
    <row r="1275" spans="1:7" ht="12.75">
      <c r="A1275" s="51">
        <v>2004</v>
      </c>
      <c r="B1275" s="232">
        <v>1</v>
      </c>
      <c r="C1275" s="234" t="s">
        <v>81</v>
      </c>
      <c r="D1275" s="51" t="s">
        <v>82</v>
      </c>
      <c r="E1275" s="238">
        <v>95.42405309065504</v>
      </c>
      <c r="F1275" s="238">
        <v>104.77973173530991</v>
      </c>
      <c r="G1275" s="238">
        <v>89.18997407452389</v>
      </c>
    </row>
    <row r="1276" spans="1:7" ht="12.75">
      <c r="A1276" s="78">
        <v>2004</v>
      </c>
      <c r="B1276" s="233">
        <v>2</v>
      </c>
      <c r="C1276" s="235" t="s">
        <v>81</v>
      </c>
      <c r="D1276" s="78" t="s">
        <v>82</v>
      </c>
      <c r="E1276" s="239">
        <v>103.56823272250473</v>
      </c>
      <c r="F1276" s="239">
        <v>107.67991766462536</v>
      </c>
      <c r="G1276" s="239">
        <v>90.953540068325</v>
      </c>
    </row>
    <row r="1277" spans="1:7" ht="12.75">
      <c r="A1277" s="51">
        <v>2004</v>
      </c>
      <c r="B1277" s="232">
        <v>3</v>
      </c>
      <c r="C1277" s="234" t="s">
        <v>81</v>
      </c>
      <c r="D1277" s="51" t="s">
        <v>82</v>
      </c>
      <c r="E1277" s="238">
        <v>105.20096532411576</v>
      </c>
      <c r="F1277" s="238">
        <v>108.61928639588484</v>
      </c>
      <c r="G1277" s="238">
        <v>91.09927186901034</v>
      </c>
    </row>
    <row r="1278" spans="1:7" ht="12.75">
      <c r="A1278" s="78">
        <v>2004</v>
      </c>
      <c r="B1278" s="233">
        <v>4</v>
      </c>
      <c r="C1278" s="235" t="s">
        <v>81</v>
      </c>
      <c r="D1278" s="78" t="s">
        <v>82</v>
      </c>
      <c r="E1278" s="239">
        <v>97.21968412911238</v>
      </c>
      <c r="F1278" s="239">
        <v>119.79492129346605</v>
      </c>
      <c r="G1278" s="239">
        <v>91.64207002518626</v>
      </c>
    </row>
    <row r="1279" spans="1:7" ht="12.75">
      <c r="A1279" s="51">
        <v>2005</v>
      </c>
      <c r="B1279" s="232">
        <v>1</v>
      </c>
      <c r="C1279" s="234" t="s">
        <v>81</v>
      </c>
      <c r="D1279" s="51" t="s">
        <v>82</v>
      </c>
      <c r="E1279" s="238">
        <v>92.28252512204318</v>
      </c>
      <c r="F1279" s="238">
        <v>101.425146590388</v>
      </c>
      <c r="G1279" s="238">
        <v>90.6346197508831</v>
      </c>
    </row>
    <row r="1280" spans="1:7" ht="12.75">
      <c r="A1280" s="78">
        <v>2005</v>
      </c>
      <c r="B1280" s="233">
        <v>2</v>
      </c>
      <c r="C1280" s="235" t="s">
        <v>81</v>
      </c>
      <c r="D1280" s="78" t="s">
        <v>82</v>
      </c>
      <c r="E1280" s="239">
        <v>114.69088011038893</v>
      </c>
      <c r="F1280" s="239">
        <v>129.30071396775392</v>
      </c>
      <c r="G1280" s="239">
        <v>93.53869548917835</v>
      </c>
    </row>
    <row r="1281" spans="1:7" ht="12.75">
      <c r="A1281" s="51">
        <v>2005</v>
      </c>
      <c r="B1281" s="232">
        <v>3</v>
      </c>
      <c r="C1281" s="234" t="s">
        <v>81</v>
      </c>
      <c r="D1281" s="51" t="s">
        <v>82</v>
      </c>
      <c r="E1281" s="238">
        <v>126.47630840765099</v>
      </c>
      <c r="F1281" s="238">
        <v>133.8251002070538</v>
      </c>
      <c r="G1281" s="238">
        <v>97.42276478570561</v>
      </c>
    </row>
    <row r="1282" spans="1:7" ht="12.75">
      <c r="A1282" s="78">
        <v>2005</v>
      </c>
      <c r="B1282" s="233">
        <v>4</v>
      </c>
      <c r="C1282" s="235" t="s">
        <v>81</v>
      </c>
      <c r="D1282" s="78" t="s">
        <v>82</v>
      </c>
      <c r="E1282" s="239">
        <v>109.93807658323861</v>
      </c>
      <c r="F1282" s="239">
        <v>131.22923750839809</v>
      </c>
      <c r="G1282" s="239">
        <v>95.68454345289327</v>
      </c>
    </row>
    <row r="1283" spans="1:7" ht="12.75">
      <c r="A1283" s="51">
        <v>2006</v>
      </c>
      <c r="B1283" s="232">
        <v>1</v>
      </c>
      <c r="C1283" s="234" t="s">
        <v>81</v>
      </c>
      <c r="D1283" s="51" t="s">
        <v>82</v>
      </c>
      <c r="E1283" s="238">
        <v>110.06146859168383</v>
      </c>
      <c r="F1283" s="238">
        <v>121.01227807590601</v>
      </c>
      <c r="G1283" s="238">
        <v>92.90930307462419</v>
      </c>
    </row>
    <row r="1284" spans="1:7" ht="12.75">
      <c r="A1284" s="78">
        <v>2006</v>
      </c>
      <c r="B1284" s="233">
        <v>2</v>
      </c>
      <c r="C1284" s="235" t="s">
        <v>81</v>
      </c>
      <c r="D1284" s="78" t="s">
        <v>82</v>
      </c>
      <c r="E1284" s="239">
        <v>128.10786686417026</v>
      </c>
      <c r="F1284" s="239">
        <v>140.67819013789992</v>
      </c>
      <c r="G1284" s="239">
        <v>104.55095068879398</v>
      </c>
    </row>
    <row r="1285" spans="1:7" ht="12.75">
      <c r="A1285" s="51">
        <v>2006</v>
      </c>
      <c r="B1285" s="232">
        <v>3</v>
      </c>
      <c r="C1285" s="234" t="s">
        <v>81</v>
      </c>
      <c r="D1285" s="51" t="s">
        <v>82</v>
      </c>
      <c r="E1285" s="238">
        <v>151.77780784265602</v>
      </c>
      <c r="F1285" s="238">
        <v>165.76616355108737</v>
      </c>
      <c r="G1285" s="238">
        <v>111.67280042663513</v>
      </c>
    </row>
    <row r="1286" spans="1:7" ht="12.75">
      <c r="A1286" s="78">
        <v>2006</v>
      </c>
      <c r="B1286" s="233">
        <v>4</v>
      </c>
      <c r="C1286" s="235" t="s">
        <v>81</v>
      </c>
      <c r="D1286" s="78" t="s">
        <v>82</v>
      </c>
      <c r="E1286" s="239">
        <v>148.66115187611757</v>
      </c>
      <c r="F1286" s="239">
        <v>172.429129003183</v>
      </c>
      <c r="G1286" s="239">
        <v>113.76373495820769</v>
      </c>
    </row>
    <row r="1287" spans="1:7" ht="12.75">
      <c r="A1287" s="51">
        <v>2007</v>
      </c>
      <c r="B1287" s="232">
        <v>1</v>
      </c>
      <c r="C1287" s="234" t="s">
        <v>81</v>
      </c>
      <c r="D1287" s="51" t="s">
        <v>82</v>
      </c>
      <c r="E1287" s="238">
        <v>150.19384348726578</v>
      </c>
      <c r="F1287" s="238">
        <v>160.8280967182481</v>
      </c>
      <c r="G1287" s="238">
        <v>116.01096156587766</v>
      </c>
    </row>
    <row r="1288" spans="1:7" ht="12.75">
      <c r="A1288" s="78">
        <v>2007</v>
      </c>
      <c r="B1288" s="233">
        <v>2</v>
      </c>
      <c r="C1288" s="235" t="s">
        <v>81</v>
      </c>
      <c r="D1288" s="78" t="s">
        <v>82</v>
      </c>
      <c r="E1288" s="239">
        <v>159.57208095556095</v>
      </c>
      <c r="F1288" s="239">
        <v>176.41817413339007</v>
      </c>
      <c r="G1288" s="239">
        <v>121.7240705637603</v>
      </c>
    </row>
    <row r="1289" spans="1:7" ht="12.75">
      <c r="A1289" s="51">
        <v>2007</v>
      </c>
      <c r="B1289" s="232">
        <v>3</v>
      </c>
      <c r="C1289" s="234" t="s">
        <v>81</v>
      </c>
      <c r="D1289" s="51" t="s">
        <v>82</v>
      </c>
      <c r="E1289" s="238">
        <v>176.25997657896067</v>
      </c>
      <c r="F1289" s="238">
        <v>185.40758072860115</v>
      </c>
      <c r="G1289" s="238">
        <v>124.26276077280097</v>
      </c>
    </row>
    <row r="1290" spans="1:7" ht="12.75">
      <c r="A1290" s="78">
        <v>2007</v>
      </c>
      <c r="B1290" s="233">
        <v>4</v>
      </c>
      <c r="C1290" s="235" t="s">
        <v>81</v>
      </c>
      <c r="D1290" s="78" t="s">
        <v>82</v>
      </c>
      <c r="E1290" s="239">
        <v>157.7570485152955</v>
      </c>
      <c r="F1290" s="239">
        <v>186.81097816388515</v>
      </c>
      <c r="G1290" s="239">
        <v>125.32934858941121</v>
      </c>
    </row>
    <row r="1291" spans="1:7" ht="12.75">
      <c r="A1291" s="51">
        <v>2008</v>
      </c>
      <c r="B1291" s="232">
        <v>1</v>
      </c>
      <c r="C1291" s="234" t="s">
        <v>81</v>
      </c>
      <c r="D1291" s="51" t="s">
        <v>82</v>
      </c>
      <c r="E1291" s="238">
        <v>140.63684217298072</v>
      </c>
      <c r="F1291" s="238">
        <v>155.07762011373697</v>
      </c>
      <c r="G1291" s="238">
        <v>117.22961734842043</v>
      </c>
    </row>
    <row r="1292" spans="1:7" ht="12.75">
      <c r="A1292" s="78">
        <v>2008</v>
      </c>
      <c r="B1292" s="233">
        <v>2</v>
      </c>
      <c r="C1292" s="235" t="s">
        <v>81</v>
      </c>
      <c r="D1292" s="78" t="s">
        <v>82</v>
      </c>
      <c r="E1292" s="239">
        <v>153.13092215811605</v>
      </c>
      <c r="F1292" s="239">
        <v>157.05076530688575</v>
      </c>
      <c r="G1292" s="239">
        <v>113.78907961919646</v>
      </c>
    </row>
    <row r="1293" spans="1:7" ht="12.75">
      <c r="A1293" s="51">
        <v>2008</v>
      </c>
      <c r="B1293" s="232">
        <v>3</v>
      </c>
      <c r="C1293" s="234" t="s">
        <v>81</v>
      </c>
      <c r="D1293" s="51" t="s">
        <v>82</v>
      </c>
      <c r="E1293" s="238">
        <v>149.51695428421664</v>
      </c>
      <c r="F1293" s="238">
        <v>173.82705080199523</v>
      </c>
      <c r="G1293" s="238">
        <v>111.28840640163897</v>
      </c>
    </row>
    <row r="1294" spans="1:7" ht="12.75">
      <c r="A1294" s="78">
        <v>2008</v>
      </c>
      <c r="B1294" s="233">
        <v>4</v>
      </c>
      <c r="C1294" s="235" t="s">
        <v>81</v>
      </c>
      <c r="D1294" s="78" t="s">
        <v>82</v>
      </c>
      <c r="E1294" s="239">
        <v>153.64573016312264</v>
      </c>
      <c r="F1294" s="239">
        <v>174.79181501602295</v>
      </c>
      <c r="G1294" s="239">
        <v>111.85866127388603</v>
      </c>
    </row>
    <row r="1295" spans="1:7" ht="12.75">
      <c r="A1295" s="51">
        <v>2001</v>
      </c>
      <c r="B1295" s="232">
        <v>1</v>
      </c>
      <c r="C1295" s="234" t="s">
        <v>83</v>
      </c>
      <c r="D1295" s="51" t="s">
        <v>84</v>
      </c>
      <c r="E1295" s="238">
        <v>95.16759080537379</v>
      </c>
      <c r="F1295" s="238">
        <v>93.06923351614759</v>
      </c>
      <c r="G1295" s="238">
        <v>101.28212173436346</v>
      </c>
    </row>
    <row r="1296" spans="1:7" ht="12.75">
      <c r="A1296" s="78">
        <v>2001</v>
      </c>
      <c r="B1296" s="233">
        <v>2</v>
      </c>
      <c r="C1296" s="235" t="s">
        <v>83</v>
      </c>
      <c r="D1296" s="78" t="s">
        <v>84</v>
      </c>
      <c r="E1296" s="239">
        <v>93.63851579249253</v>
      </c>
      <c r="F1296" s="239">
        <v>93.57405981097968</v>
      </c>
      <c r="G1296" s="239">
        <v>101.10627276320572</v>
      </c>
    </row>
    <row r="1297" spans="1:7" ht="12.75">
      <c r="A1297" s="51">
        <v>2001</v>
      </c>
      <c r="B1297" s="232">
        <v>3</v>
      </c>
      <c r="C1297" s="234" t="s">
        <v>83</v>
      </c>
      <c r="D1297" s="51" t="s">
        <v>84</v>
      </c>
      <c r="E1297" s="238">
        <v>100.52395195472472</v>
      </c>
      <c r="F1297" s="238">
        <v>98.56091667092736</v>
      </c>
      <c r="G1297" s="238">
        <v>98.92202020630032</v>
      </c>
    </row>
    <row r="1298" spans="1:7" ht="12.75">
      <c r="A1298" s="78">
        <v>2001</v>
      </c>
      <c r="B1298" s="233">
        <v>4</v>
      </c>
      <c r="C1298" s="235" t="s">
        <v>83</v>
      </c>
      <c r="D1298" s="78" t="s">
        <v>84</v>
      </c>
      <c r="E1298" s="239">
        <v>110.66994144740893</v>
      </c>
      <c r="F1298" s="239">
        <v>114.79579000194536</v>
      </c>
      <c r="G1298" s="239">
        <v>98.68958529613049</v>
      </c>
    </row>
    <row r="1299" spans="1:7" ht="12.75">
      <c r="A1299" s="51">
        <v>2002</v>
      </c>
      <c r="B1299" s="232">
        <v>1</v>
      </c>
      <c r="C1299" s="234" t="s">
        <v>83</v>
      </c>
      <c r="D1299" s="51" t="s">
        <v>84</v>
      </c>
      <c r="E1299" s="238">
        <v>95.51981171256018</v>
      </c>
      <c r="F1299" s="238">
        <v>88.60314262244893</v>
      </c>
      <c r="G1299" s="238">
        <v>102.11278080827405</v>
      </c>
    </row>
    <row r="1300" spans="1:7" ht="12.75">
      <c r="A1300" s="78">
        <v>2002</v>
      </c>
      <c r="B1300" s="233">
        <v>2</v>
      </c>
      <c r="C1300" s="235" t="s">
        <v>83</v>
      </c>
      <c r="D1300" s="78" t="s">
        <v>84</v>
      </c>
      <c r="E1300" s="239">
        <v>100.88684691976198</v>
      </c>
      <c r="F1300" s="239">
        <v>100.26550270699444</v>
      </c>
      <c r="G1300" s="239">
        <v>101.83059043807977</v>
      </c>
    </row>
    <row r="1301" spans="1:7" ht="12.75">
      <c r="A1301" s="51">
        <v>2002</v>
      </c>
      <c r="B1301" s="232">
        <v>3</v>
      </c>
      <c r="C1301" s="234" t="s">
        <v>83</v>
      </c>
      <c r="D1301" s="51" t="s">
        <v>84</v>
      </c>
      <c r="E1301" s="238">
        <v>100.29705570965758</v>
      </c>
      <c r="F1301" s="238">
        <v>100.27379645095603</v>
      </c>
      <c r="G1301" s="238">
        <v>99.48891685817387</v>
      </c>
    </row>
    <row r="1302" spans="1:7" ht="12.75">
      <c r="A1302" s="78">
        <v>2002</v>
      </c>
      <c r="B1302" s="233">
        <v>4</v>
      </c>
      <c r="C1302" s="235" t="s">
        <v>83</v>
      </c>
      <c r="D1302" s="78" t="s">
        <v>84</v>
      </c>
      <c r="E1302" s="239">
        <v>107.30978502552435</v>
      </c>
      <c r="F1302" s="239">
        <v>108.6642807038552</v>
      </c>
      <c r="G1302" s="239">
        <v>101.10638311020065</v>
      </c>
    </row>
    <row r="1303" spans="1:7" ht="12.75">
      <c r="A1303" s="51">
        <v>2003</v>
      </c>
      <c r="B1303" s="232">
        <v>1</v>
      </c>
      <c r="C1303" s="234" t="s">
        <v>83</v>
      </c>
      <c r="D1303" s="51" t="s">
        <v>84</v>
      </c>
      <c r="E1303" s="238">
        <v>95.03688807000813</v>
      </c>
      <c r="F1303" s="238">
        <v>88.53684983241365</v>
      </c>
      <c r="G1303" s="238">
        <v>98.50147677383345</v>
      </c>
    </row>
    <row r="1304" spans="1:7" ht="12.75">
      <c r="A1304" s="78">
        <v>2003</v>
      </c>
      <c r="B1304" s="233">
        <v>2</v>
      </c>
      <c r="C1304" s="235" t="s">
        <v>83</v>
      </c>
      <c r="D1304" s="78" t="s">
        <v>84</v>
      </c>
      <c r="E1304" s="239">
        <v>86.80504998266133</v>
      </c>
      <c r="F1304" s="239">
        <v>84.5485658297837</v>
      </c>
      <c r="G1304" s="239">
        <v>100.82630036760997</v>
      </c>
    </row>
    <row r="1305" spans="1:7" ht="12.75">
      <c r="A1305" s="51">
        <v>2003</v>
      </c>
      <c r="B1305" s="232">
        <v>3</v>
      </c>
      <c r="C1305" s="234" t="s">
        <v>83</v>
      </c>
      <c r="D1305" s="51" t="s">
        <v>84</v>
      </c>
      <c r="E1305" s="238">
        <v>88.74186588042285</v>
      </c>
      <c r="F1305" s="238">
        <v>89.66306235510898</v>
      </c>
      <c r="G1305" s="238">
        <v>100.54697901928445</v>
      </c>
    </row>
    <row r="1306" spans="1:7" ht="12.75">
      <c r="A1306" s="78">
        <v>2003</v>
      </c>
      <c r="B1306" s="233">
        <v>4</v>
      </c>
      <c r="C1306" s="235" t="s">
        <v>83</v>
      </c>
      <c r="D1306" s="78" t="s">
        <v>84</v>
      </c>
      <c r="E1306" s="239">
        <v>101.51226072933085</v>
      </c>
      <c r="F1306" s="239">
        <v>101.44530500115997</v>
      </c>
      <c r="G1306" s="239">
        <v>101.44886707843752</v>
      </c>
    </row>
    <row r="1307" spans="1:7" ht="12.75">
      <c r="A1307" s="51">
        <v>2004</v>
      </c>
      <c r="B1307" s="232">
        <v>1</v>
      </c>
      <c r="C1307" s="234" t="s">
        <v>83</v>
      </c>
      <c r="D1307" s="51" t="s">
        <v>84</v>
      </c>
      <c r="E1307" s="238">
        <v>100.82785178113963</v>
      </c>
      <c r="F1307" s="238">
        <v>92.58712137157544</v>
      </c>
      <c r="G1307" s="238">
        <v>101.61172820828922</v>
      </c>
    </row>
    <row r="1308" spans="1:7" ht="12.75">
      <c r="A1308" s="78">
        <v>2004</v>
      </c>
      <c r="B1308" s="233">
        <v>2</v>
      </c>
      <c r="C1308" s="235" t="s">
        <v>83</v>
      </c>
      <c r="D1308" s="78" t="s">
        <v>84</v>
      </c>
      <c r="E1308" s="239">
        <v>109.23628982698145</v>
      </c>
      <c r="F1308" s="239">
        <v>100.10708225502096</v>
      </c>
      <c r="G1308" s="239">
        <v>105.47001088683452</v>
      </c>
    </row>
    <row r="1309" spans="1:7" ht="12.75">
      <c r="A1309" s="51">
        <v>2004</v>
      </c>
      <c r="B1309" s="232">
        <v>3</v>
      </c>
      <c r="C1309" s="234" t="s">
        <v>83</v>
      </c>
      <c r="D1309" s="51" t="s">
        <v>84</v>
      </c>
      <c r="E1309" s="238">
        <v>117.92830980302915</v>
      </c>
      <c r="F1309" s="238">
        <v>110.34270291857639</v>
      </c>
      <c r="G1309" s="238">
        <v>104.71585538452507</v>
      </c>
    </row>
    <row r="1310" spans="1:7" ht="12.75">
      <c r="A1310" s="78">
        <v>2004</v>
      </c>
      <c r="B1310" s="233">
        <v>4</v>
      </c>
      <c r="C1310" s="235" t="s">
        <v>83</v>
      </c>
      <c r="D1310" s="78" t="s">
        <v>84</v>
      </c>
      <c r="E1310" s="239">
        <v>116.63866616024646</v>
      </c>
      <c r="F1310" s="239">
        <v>112.25262087225302</v>
      </c>
      <c r="G1310" s="239">
        <v>106.23972531543238</v>
      </c>
    </row>
    <row r="1311" spans="1:7" ht="12.75">
      <c r="A1311" s="51">
        <v>2005</v>
      </c>
      <c r="B1311" s="232">
        <v>1</v>
      </c>
      <c r="C1311" s="234" t="s">
        <v>83</v>
      </c>
      <c r="D1311" s="51" t="s">
        <v>84</v>
      </c>
      <c r="E1311" s="238">
        <v>116.01584463945024</v>
      </c>
      <c r="F1311" s="238">
        <v>103.11501041149427</v>
      </c>
      <c r="G1311" s="238">
        <v>109.71448597831768</v>
      </c>
    </row>
    <row r="1312" spans="1:7" ht="12.75">
      <c r="A1312" s="78">
        <v>2005</v>
      </c>
      <c r="B1312" s="233">
        <v>2</v>
      </c>
      <c r="C1312" s="235" t="s">
        <v>83</v>
      </c>
      <c r="D1312" s="78" t="s">
        <v>84</v>
      </c>
      <c r="E1312" s="239">
        <v>132.47461264441324</v>
      </c>
      <c r="F1312" s="239">
        <v>119.06269309782931</v>
      </c>
      <c r="G1312" s="239">
        <v>115.86547024040856</v>
      </c>
    </row>
    <row r="1313" spans="1:7" ht="12.75">
      <c r="A1313" s="51">
        <v>2005</v>
      </c>
      <c r="B1313" s="232">
        <v>3</v>
      </c>
      <c r="C1313" s="234" t="s">
        <v>83</v>
      </c>
      <c r="D1313" s="51" t="s">
        <v>84</v>
      </c>
      <c r="E1313" s="238">
        <v>140.39155119478139</v>
      </c>
      <c r="F1313" s="238">
        <v>130.68289572050023</v>
      </c>
      <c r="G1313" s="238">
        <v>120.24418245125253</v>
      </c>
    </row>
    <row r="1314" spans="1:7" ht="12.75">
      <c r="A1314" s="78">
        <v>2005</v>
      </c>
      <c r="B1314" s="233">
        <v>4</v>
      </c>
      <c r="C1314" s="235" t="s">
        <v>83</v>
      </c>
      <c r="D1314" s="78" t="s">
        <v>84</v>
      </c>
      <c r="E1314" s="239">
        <v>139.1706866936084</v>
      </c>
      <c r="F1314" s="239">
        <v>129.2936078976204</v>
      </c>
      <c r="G1314" s="239">
        <v>117.35953544797897</v>
      </c>
    </row>
    <row r="1315" spans="1:7" ht="12.75">
      <c r="A1315" s="51">
        <v>2006</v>
      </c>
      <c r="B1315" s="232">
        <v>1</v>
      </c>
      <c r="C1315" s="234" t="s">
        <v>83</v>
      </c>
      <c r="D1315" s="51" t="s">
        <v>84</v>
      </c>
      <c r="E1315" s="238">
        <v>131.151562306141</v>
      </c>
      <c r="F1315" s="238">
        <v>120.46628576619142</v>
      </c>
      <c r="G1315" s="238">
        <v>119.19818121669037</v>
      </c>
    </row>
    <row r="1316" spans="1:7" ht="12.75">
      <c r="A1316" s="78">
        <v>2006</v>
      </c>
      <c r="B1316" s="233">
        <v>2</v>
      </c>
      <c r="C1316" s="235" t="s">
        <v>83</v>
      </c>
      <c r="D1316" s="78" t="s">
        <v>84</v>
      </c>
      <c r="E1316" s="239">
        <v>148.6548736148469</v>
      </c>
      <c r="F1316" s="239">
        <v>139.8392850618611</v>
      </c>
      <c r="G1316" s="239">
        <v>126.4996653175643</v>
      </c>
    </row>
    <row r="1317" spans="1:7" ht="12.75">
      <c r="A1317" s="51">
        <v>2006</v>
      </c>
      <c r="B1317" s="232">
        <v>3</v>
      </c>
      <c r="C1317" s="234" t="s">
        <v>83</v>
      </c>
      <c r="D1317" s="51" t="s">
        <v>84</v>
      </c>
      <c r="E1317" s="238">
        <v>163.39559742002086</v>
      </c>
      <c r="F1317" s="238">
        <v>153.09627172923427</v>
      </c>
      <c r="G1317" s="238">
        <v>130.26234335968198</v>
      </c>
    </row>
    <row r="1318" spans="1:7" ht="12.75">
      <c r="A1318" s="78">
        <v>2006</v>
      </c>
      <c r="B1318" s="233">
        <v>4</v>
      </c>
      <c r="C1318" s="235" t="s">
        <v>83</v>
      </c>
      <c r="D1318" s="78" t="s">
        <v>84</v>
      </c>
      <c r="E1318" s="239">
        <v>176.882026382008</v>
      </c>
      <c r="F1318" s="239">
        <v>171.32599392877663</v>
      </c>
      <c r="G1318" s="239">
        <v>131.2428977915373</v>
      </c>
    </row>
    <row r="1319" spans="1:7" ht="12.75">
      <c r="A1319" s="51">
        <v>2007</v>
      </c>
      <c r="B1319" s="232">
        <v>1</v>
      </c>
      <c r="C1319" s="234" t="s">
        <v>83</v>
      </c>
      <c r="D1319" s="51" t="s">
        <v>84</v>
      </c>
      <c r="E1319" s="238">
        <v>163.15072192718353</v>
      </c>
      <c r="F1319" s="238">
        <v>152.00851362777718</v>
      </c>
      <c r="G1319" s="238">
        <v>129.19384237284876</v>
      </c>
    </row>
    <row r="1320" spans="1:7" ht="12.75">
      <c r="A1320" s="78">
        <v>2007</v>
      </c>
      <c r="B1320" s="233">
        <v>2</v>
      </c>
      <c r="C1320" s="235" t="s">
        <v>83</v>
      </c>
      <c r="D1320" s="78" t="s">
        <v>84</v>
      </c>
      <c r="E1320" s="239">
        <v>177.34730797280213</v>
      </c>
      <c r="F1320" s="239">
        <v>165.16274791869137</v>
      </c>
      <c r="G1320" s="239">
        <v>130.8487603949628</v>
      </c>
    </row>
    <row r="1321" spans="1:7" ht="12.75">
      <c r="A1321" s="51">
        <v>2007</v>
      </c>
      <c r="B1321" s="232">
        <v>3</v>
      </c>
      <c r="C1321" s="234" t="s">
        <v>83</v>
      </c>
      <c r="D1321" s="51" t="s">
        <v>84</v>
      </c>
      <c r="E1321" s="238">
        <v>197.27553310701282</v>
      </c>
      <c r="F1321" s="238">
        <v>183.73889435646143</v>
      </c>
      <c r="G1321" s="238">
        <v>136.40100186243657</v>
      </c>
    </row>
    <row r="1322" spans="1:7" ht="12.75">
      <c r="A1322" s="78">
        <v>2007</v>
      </c>
      <c r="B1322" s="233">
        <v>4</v>
      </c>
      <c r="C1322" s="235" t="s">
        <v>83</v>
      </c>
      <c r="D1322" s="78" t="s">
        <v>84</v>
      </c>
      <c r="E1322" s="239">
        <v>192.16006147366127</v>
      </c>
      <c r="F1322" s="239">
        <v>181.63018986614154</v>
      </c>
      <c r="G1322" s="239">
        <v>137.03537570172412</v>
      </c>
    </row>
    <row r="1323" spans="1:7" ht="12.75">
      <c r="A1323" s="51">
        <v>2008</v>
      </c>
      <c r="B1323" s="232">
        <v>1</v>
      </c>
      <c r="C1323" s="234" t="s">
        <v>83</v>
      </c>
      <c r="D1323" s="51" t="s">
        <v>84</v>
      </c>
      <c r="E1323" s="238">
        <v>165.19825250323203</v>
      </c>
      <c r="F1323" s="238">
        <v>152.40999617440596</v>
      </c>
      <c r="G1323" s="238">
        <v>134.52708919413809</v>
      </c>
    </row>
    <row r="1324" spans="1:7" ht="12.75">
      <c r="A1324" s="78">
        <v>2008</v>
      </c>
      <c r="B1324" s="233">
        <v>2</v>
      </c>
      <c r="C1324" s="235" t="s">
        <v>83</v>
      </c>
      <c r="D1324" s="78" t="s">
        <v>84</v>
      </c>
      <c r="E1324" s="239">
        <v>183.7032440901932</v>
      </c>
      <c r="F1324" s="239">
        <v>160.56005449042985</v>
      </c>
      <c r="G1324" s="239">
        <v>135.37497343396095</v>
      </c>
    </row>
    <row r="1325" spans="1:7" ht="12.75">
      <c r="A1325" s="51">
        <v>2008</v>
      </c>
      <c r="B1325" s="232">
        <v>3</v>
      </c>
      <c r="C1325" s="234" t="s">
        <v>83</v>
      </c>
      <c r="D1325" s="51" t="s">
        <v>84</v>
      </c>
      <c r="E1325" s="238">
        <v>207.0875577083204</v>
      </c>
      <c r="F1325" s="238">
        <v>196.82419291050113</v>
      </c>
      <c r="G1325" s="238">
        <v>134.2506920411788</v>
      </c>
    </row>
    <row r="1326" spans="1:7" ht="12.75">
      <c r="A1326" s="78">
        <v>2008</v>
      </c>
      <c r="B1326" s="233">
        <v>4</v>
      </c>
      <c r="C1326" s="235" t="s">
        <v>83</v>
      </c>
      <c r="D1326" s="78" t="s">
        <v>84</v>
      </c>
      <c r="E1326" s="239">
        <v>200.02774254596497</v>
      </c>
      <c r="F1326" s="239">
        <v>185.46805361853112</v>
      </c>
      <c r="G1326" s="239">
        <v>134.5507144857576</v>
      </c>
    </row>
    <row r="1327" spans="1:7" ht="12.75">
      <c r="A1327" s="51">
        <v>2001</v>
      </c>
      <c r="B1327" s="232">
        <v>1</v>
      </c>
      <c r="C1327" s="234" t="s">
        <v>85</v>
      </c>
      <c r="D1327" s="51" t="s">
        <v>86</v>
      </c>
      <c r="E1327" s="238">
        <v>75.23458411624554</v>
      </c>
      <c r="F1327" s="238">
        <v>68.73202192945443</v>
      </c>
      <c r="G1327" s="238">
        <v>103.60895386021014</v>
      </c>
    </row>
    <row r="1328" spans="1:7" ht="12.75">
      <c r="A1328" s="78">
        <v>2001</v>
      </c>
      <c r="B1328" s="233">
        <v>2</v>
      </c>
      <c r="C1328" s="235" t="s">
        <v>85</v>
      </c>
      <c r="D1328" s="78" t="s">
        <v>86</v>
      </c>
      <c r="E1328" s="239">
        <v>98.91681858620434</v>
      </c>
      <c r="F1328" s="239">
        <v>98.14666680980987</v>
      </c>
      <c r="G1328" s="239">
        <v>103.38815288564032</v>
      </c>
    </row>
    <row r="1329" spans="1:7" ht="12.75">
      <c r="A1329" s="51">
        <v>2001</v>
      </c>
      <c r="B1329" s="232">
        <v>3</v>
      </c>
      <c r="C1329" s="234" t="s">
        <v>85</v>
      </c>
      <c r="D1329" s="51" t="s">
        <v>86</v>
      </c>
      <c r="E1329" s="238">
        <v>108.57397241673488</v>
      </c>
      <c r="F1329" s="238">
        <v>109.02772179093215</v>
      </c>
      <c r="G1329" s="238">
        <v>97.63971372011574</v>
      </c>
    </row>
    <row r="1330" spans="1:7" ht="12.75">
      <c r="A1330" s="78">
        <v>2001</v>
      </c>
      <c r="B1330" s="233">
        <v>4</v>
      </c>
      <c r="C1330" s="235" t="s">
        <v>85</v>
      </c>
      <c r="D1330" s="78" t="s">
        <v>86</v>
      </c>
      <c r="E1330" s="239">
        <v>117.27462488081521</v>
      </c>
      <c r="F1330" s="239">
        <v>124.09358946980353</v>
      </c>
      <c r="G1330" s="239">
        <v>95.3631795340338</v>
      </c>
    </row>
    <row r="1331" spans="1:7" ht="12.75">
      <c r="A1331" s="51">
        <v>2002</v>
      </c>
      <c r="B1331" s="232">
        <v>1</v>
      </c>
      <c r="C1331" s="234" t="s">
        <v>85</v>
      </c>
      <c r="D1331" s="51" t="s">
        <v>86</v>
      </c>
      <c r="E1331" s="238">
        <v>96.69062802070997</v>
      </c>
      <c r="F1331" s="238">
        <v>95.09095936801225</v>
      </c>
      <c r="G1331" s="238">
        <v>89.43200852748592</v>
      </c>
    </row>
    <row r="1332" spans="1:7" ht="12.75">
      <c r="A1332" s="78">
        <v>2002</v>
      </c>
      <c r="B1332" s="233">
        <v>2</v>
      </c>
      <c r="C1332" s="235" t="s">
        <v>85</v>
      </c>
      <c r="D1332" s="78" t="s">
        <v>86</v>
      </c>
      <c r="E1332" s="239">
        <v>121.52569839233527</v>
      </c>
      <c r="F1332" s="239">
        <v>114.99525871479159</v>
      </c>
      <c r="G1332" s="239">
        <v>96.72605451499923</v>
      </c>
    </row>
    <row r="1333" spans="1:7" ht="12.75">
      <c r="A1333" s="51">
        <v>2002</v>
      </c>
      <c r="B1333" s="232">
        <v>3</v>
      </c>
      <c r="C1333" s="234" t="s">
        <v>85</v>
      </c>
      <c r="D1333" s="51" t="s">
        <v>86</v>
      </c>
      <c r="E1333" s="238">
        <v>134.0520795910665</v>
      </c>
      <c r="F1333" s="238">
        <v>112.85872701309405</v>
      </c>
      <c r="G1333" s="238">
        <v>108.32445053550583</v>
      </c>
    </row>
    <row r="1334" spans="1:7" ht="12.75">
      <c r="A1334" s="78">
        <v>2002</v>
      </c>
      <c r="B1334" s="233">
        <v>4</v>
      </c>
      <c r="C1334" s="235" t="s">
        <v>85</v>
      </c>
      <c r="D1334" s="78" t="s">
        <v>86</v>
      </c>
      <c r="E1334" s="239">
        <v>145.00118452732022</v>
      </c>
      <c r="F1334" s="239">
        <v>160.84916743461946</v>
      </c>
      <c r="G1334" s="239">
        <v>111.3801329881732</v>
      </c>
    </row>
    <row r="1335" spans="1:7" ht="12.75">
      <c r="A1335" s="51">
        <v>2003</v>
      </c>
      <c r="B1335" s="232">
        <v>1</v>
      </c>
      <c r="C1335" s="234" t="s">
        <v>85</v>
      </c>
      <c r="D1335" s="51" t="s">
        <v>86</v>
      </c>
      <c r="E1335" s="238">
        <v>116.46274428971367</v>
      </c>
      <c r="F1335" s="238">
        <v>115.88775368691026</v>
      </c>
      <c r="G1335" s="238">
        <v>107.88284858636617</v>
      </c>
    </row>
    <row r="1336" spans="1:7" ht="12.75">
      <c r="A1336" s="78">
        <v>2003</v>
      </c>
      <c r="B1336" s="233">
        <v>2</v>
      </c>
      <c r="C1336" s="235" t="s">
        <v>85</v>
      </c>
      <c r="D1336" s="78" t="s">
        <v>86</v>
      </c>
      <c r="E1336" s="239">
        <v>130.14273396971663</v>
      </c>
      <c r="F1336" s="239">
        <v>128.54185460122395</v>
      </c>
      <c r="G1336" s="239">
        <v>107.56814374904828</v>
      </c>
    </row>
    <row r="1337" spans="1:7" ht="12.75">
      <c r="A1337" s="51">
        <v>2003</v>
      </c>
      <c r="B1337" s="232">
        <v>3</v>
      </c>
      <c r="C1337" s="234" t="s">
        <v>85</v>
      </c>
      <c r="D1337" s="51" t="s">
        <v>86</v>
      </c>
      <c r="E1337" s="238">
        <v>134.342951765446</v>
      </c>
      <c r="F1337" s="238">
        <v>129.31090568949088</v>
      </c>
      <c r="G1337" s="238">
        <v>108.39551291812597</v>
      </c>
    </row>
    <row r="1338" spans="1:7" ht="12.75">
      <c r="A1338" s="78">
        <v>2003</v>
      </c>
      <c r="B1338" s="233">
        <v>4</v>
      </c>
      <c r="C1338" s="235" t="s">
        <v>85</v>
      </c>
      <c r="D1338" s="78" t="s">
        <v>86</v>
      </c>
      <c r="E1338" s="239">
        <v>159.47095206445337</v>
      </c>
      <c r="F1338" s="239">
        <v>166.4287103622253</v>
      </c>
      <c r="G1338" s="239">
        <v>116.62352164864728</v>
      </c>
    </row>
    <row r="1339" spans="1:7" ht="12.75">
      <c r="A1339" s="51">
        <v>2004</v>
      </c>
      <c r="B1339" s="232">
        <v>1</v>
      </c>
      <c r="C1339" s="234" t="s">
        <v>85</v>
      </c>
      <c r="D1339" s="51" t="s">
        <v>86</v>
      </c>
      <c r="E1339" s="238">
        <v>127.41029622744448</v>
      </c>
      <c r="F1339" s="238">
        <v>120.92721407613666</v>
      </c>
      <c r="G1339" s="238">
        <v>110.73549566011877</v>
      </c>
    </row>
    <row r="1340" spans="1:7" ht="12.75">
      <c r="A1340" s="78">
        <v>2004</v>
      </c>
      <c r="B1340" s="233">
        <v>2</v>
      </c>
      <c r="C1340" s="235" t="s">
        <v>85</v>
      </c>
      <c r="D1340" s="78" t="s">
        <v>86</v>
      </c>
      <c r="E1340" s="239">
        <v>161.84151793809275</v>
      </c>
      <c r="F1340" s="239">
        <v>162.0164489260808</v>
      </c>
      <c r="G1340" s="239">
        <v>119.1919191919192</v>
      </c>
    </row>
    <row r="1341" spans="1:7" ht="12.75">
      <c r="A1341" s="51">
        <v>2004</v>
      </c>
      <c r="B1341" s="232">
        <v>3</v>
      </c>
      <c r="C1341" s="234" t="s">
        <v>85</v>
      </c>
      <c r="D1341" s="51" t="s">
        <v>86</v>
      </c>
      <c r="E1341" s="238">
        <v>166.8604103234789</v>
      </c>
      <c r="F1341" s="238">
        <v>158.35215210477446</v>
      </c>
      <c r="G1341" s="238">
        <v>117.48134612456221</v>
      </c>
    </row>
    <row r="1342" spans="1:7" ht="12.75">
      <c r="A1342" s="78">
        <v>2004</v>
      </c>
      <c r="B1342" s="233">
        <v>4</v>
      </c>
      <c r="C1342" s="235" t="s">
        <v>85</v>
      </c>
      <c r="D1342" s="78" t="s">
        <v>86</v>
      </c>
      <c r="E1342" s="239">
        <v>203.07095080648674</v>
      </c>
      <c r="F1342" s="239">
        <v>198.50563625299495</v>
      </c>
      <c r="G1342" s="239">
        <v>120.97863052636922</v>
      </c>
    </row>
    <row r="1343" spans="1:7" ht="12.75">
      <c r="A1343" s="51">
        <v>2005</v>
      </c>
      <c r="B1343" s="232">
        <v>1</v>
      </c>
      <c r="C1343" s="234" t="s">
        <v>85</v>
      </c>
      <c r="D1343" s="51" t="s">
        <v>86</v>
      </c>
      <c r="E1343" s="238">
        <v>141.07739443688362</v>
      </c>
      <c r="F1343" s="238">
        <v>138.72279989918036</v>
      </c>
      <c r="G1343" s="238">
        <v>120.948175219532</v>
      </c>
    </row>
    <row r="1344" spans="1:7" ht="12.75">
      <c r="A1344" s="78">
        <v>2005</v>
      </c>
      <c r="B1344" s="233">
        <v>2</v>
      </c>
      <c r="C1344" s="235" t="s">
        <v>85</v>
      </c>
      <c r="D1344" s="78" t="s">
        <v>86</v>
      </c>
      <c r="E1344" s="239">
        <v>173.93798067604925</v>
      </c>
      <c r="F1344" s="239">
        <v>175.7322743065773</v>
      </c>
      <c r="G1344" s="239">
        <v>116.59306634181006</v>
      </c>
    </row>
    <row r="1345" spans="1:7" ht="12.75">
      <c r="A1345" s="51">
        <v>2005</v>
      </c>
      <c r="B1345" s="232">
        <v>3</v>
      </c>
      <c r="C1345" s="234" t="s">
        <v>85</v>
      </c>
      <c r="D1345" s="51" t="s">
        <v>86</v>
      </c>
      <c r="E1345" s="238">
        <v>159.55382929633367</v>
      </c>
      <c r="F1345" s="238">
        <v>160.36687095321605</v>
      </c>
      <c r="G1345" s="238">
        <v>113.44094208415815</v>
      </c>
    </row>
    <row r="1346" spans="1:7" ht="12.75">
      <c r="A1346" s="78">
        <v>2005</v>
      </c>
      <c r="B1346" s="233">
        <v>4</v>
      </c>
      <c r="C1346" s="235" t="s">
        <v>85</v>
      </c>
      <c r="D1346" s="78" t="s">
        <v>86</v>
      </c>
      <c r="E1346" s="239">
        <v>195.64298957880317</v>
      </c>
      <c r="F1346" s="239">
        <v>195.0829709881339</v>
      </c>
      <c r="G1346" s="239">
        <v>116.28343738896501</v>
      </c>
    </row>
    <row r="1347" spans="1:7" ht="12.75">
      <c r="A1347" s="51">
        <v>2006</v>
      </c>
      <c r="B1347" s="232">
        <v>1</v>
      </c>
      <c r="C1347" s="234" t="s">
        <v>85</v>
      </c>
      <c r="D1347" s="51" t="s">
        <v>86</v>
      </c>
      <c r="E1347" s="238">
        <v>156.15155075011475</v>
      </c>
      <c r="F1347" s="238">
        <v>150.0424730534347</v>
      </c>
      <c r="G1347" s="238">
        <v>113.4206385462667</v>
      </c>
    </row>
    <row r="1348" spans="1:7" ht="12.75">
      <c r="A1348" s="78">
        <v>2006</v>
      </c>
      <c r="B1348" s="233">
        <v>2</v>
      </c>
      <c r="C1348" s="235" t="s">
        <v>85</v>
      </c>
      <c r="D1348" s="78" t="s">
        <v>86</v>
      </c>
      <c r="E1348" s="239">
        <v>201.69704195743122</v>
      </c>
      <c r="F1348" s="239">
        <v>192.95613394078077</v>
      </c>
      <c r="G1348" s="239">
        <v>122.16638749302066</v>
      </c>
    </row>
    <row r="1349" spans="1:7" ht="12.75">
      <c r="A1349" s="51">
        <v>2006</v>
      </c>
      <c r="B1349" s="232">
        <v>3</v>
      </c>
      <c r="C1349" s="234" t="s">
        <v>85</v>
      </c>
      <c r="D1349" s="51" t="s">
        <v>86</v>
      </c>
      <c r="E1349" s="238">
        <v>221.81259234001868</v>
      </c>
      <c r="F1349" s="238">
        <v>209.5844326981637</v>
      </c>
      <c r="G1349" s="238">
        <v>124.70432972945537</v>
      </c>
    </row>
    <row r="1350" spans="1:7" ht="12.75">
      <c r="A1350" s="78">
        <v>2006</v>
      </c>
      <c r="B1350" s="233">
        <v>4</v>
      </c>
      <c r="C1350" s="235" t="s">
        <v>85</v>
      </c>
      <c r="D1350" s="78" t="s">
        <v>86</v>
      </c>
      <c r="E1350" s="239">
        <v>259.8925245184052</v>
      </c>
      <c r="F1350" s="239">
        <v>246.376443290471</v>
      </c>
      <c r="G1350" s="239">
        <v>131.054261205015</v>
      </c>
    </row>
    <row r="1351" spans="1:7" ht="12.75">
      <c r="A1351" s="51">
        <v>2007</v>
      </c>
      <c r="B1351" s="232">
        <v>1</v>
      </c>
      <c r="C1351" s="234" t="s">
        <v>85</v>
      </c>
      <c r="D1351" s="51" t="s">
        <v>86</v>
      </c>
      <c r="E1351" s="238">
        <v>228.66604689944705</v>
      </c>
      <c r="F1351" s="238">
        <v>206.25021279535477</v>
      </c>
      <c r="G1351" s="238">
        <v>124.56220496421498</v>
      </c>
    </row>
    <row r="1352" spans="1:7" ht="12.75">
      <c r="A1352" s="78">
        <v>2007</v>
      </c>
      <c r="B1352" s="233">
        <v>2</v>
      </c>
      <c r="C1352" s="235" t="s">
        <v>85</v>
      </c>
      <c r="D1352" s="78" t="s">
        <v>86</v>
      </c>
      <c r="E1352" s="239">
        <v>233.42620551774442</v>
      </c>
      <c r="F1352" s="239">
        <v>237.02325272323722</v>
      </c>
      <c r="G1352" s="239">
        <v>135.34845946906248</v>
      </c>
    </row>
    <row r="1353" spans="1:7" ht="12.75">
      <c r="A1353" s="51">
        <v>2007</v>
      </c>
      <c r="B1353" s="232">
        <v>3</v>
      </c>
      <c r="C1353" s="234" t="s">
        <v>85</v>
      </c>
      <c r="D1353" s="51" t="s">
        <v>86</v>
      </c>
      <c r="E1353" s="238">
        <v>269.16460736669995</v>
      </c>
      <c r="F1353" s="238">
        <v>237.73271985648498</v>
      </c>
      <c r="G1353" s="238">
        <v>139.51068473681542</v>
      </c>
    </row>
    <row r="1354" spans="1:7" ht="12.75">
      <c r="A1354" s="78">
        <v>2007</v>
      </c>
      <c r="B1354" s="233">
        <v>4</v>
      </c>
      <c r="C1354" s="235" t="s">
        <v>85</v>
      </c>
      <c r="D1354" s="78" t="s">
        <v>86</v>
      </c>
      <c r="E1354" s="239">
        <v>263.2721085629673</v>
      </c>
      <c r="F1354" s="239">
        <v>242.85244122728056</v>
      </c>
      <c r="G1354" s="239">
        <v>140.75935231714126</v>
      </c>
    </row>
    <row r="1355" spans="1:7" ht="12.75">
      <c r="A1355" s="51">
        <v>2008</v>
      </c>
      <c r="B1355" s="232">
        <v>1</v>
      </c>
      <c r="C1355" s="234" t="s">
        <v>85</v>
      </c>
      <c r="D1355" s="51" t="s">
        <v>86</v>
      </c>
      <c r="E1355" s="238">
        <v>172.31258423109801</v>
      </c>
      <c r="F1355" s="238">
        <v>152.96013539295896</v>
      </c>
      <c r="G1355" s="238">
        <v>121.90244150043145</v>
      </c>
    </row>
    <row r="1356" spans="1:7" ht="12.75">
      <c r="A1356" s="78">
        <v>2008</v>
      </c>
      <c r="B1356" s="233">
        <v>2</v>
      </c>
      <c r="C1356" s="235" t="s">
        <v>85</v>
      </c>
      <c r="D1356" s="78" t="s">
        <v>86</v>
      </c>
      <c r="E1356" s="239">
        <v>194.75267909373014</v>
      </c>
      <c r="F1356" s="239">
        <v>184.23032509607995</v>
      </c>
      <c r="G1356" s="239">
        <v>116.23267854423634</v>
      </c>
    </row>
    <row r="1357" spans="1:7" ht="12.75">
      <c r="A1357" s="51">
        <v>2008</v>
      </c>
      <c r="B1357" s="232">
        <v>3</v>
      </c>
      <c r="C1357" s="234" t="s">
        <v>85</v>
      </c>
      <c r="D1357" s="51" t="s">
        <v>86</v>
      </c>
      <c r="E1357" s="238">
        <v>191.54147170612066</v>
      </c>
      <c r="F1357" s="238">
        <v>197.81873878493636</v>
      </c>
      <c r="G1357" s="238">
        <v>118.08537637683365</v>
      </c>
    </row>
    <row r="1358" spans="1:7" ht="12.75">
      <c r="A1358" s="78">
        <v>2008</v>
      </c>
      <c r="B1358" s="233">
        <v>4</v>
      </c>
      <c r="C1358" s="235" t="s">
        <v>85</v>
      </c>
      <c r="D1358" s="78" t="s">
        <v>86</v>
      </c>
      <c r="E1358" s="239">
        <v>248.4615062326472</v>
      </c>
      <c r="F1358" s="239">
        <v>225.77574637255668</v>
      </c>
      <c r="G1358" s="239">
        <v>123.54195218516827</v>
      </c>
    </row>
    <row r="1359" spans="1:7" ht="12.75">
      <c r="A1359" s="51">
        <v>2001</v>
      </c>
      <c r="B1359" s="232">
        <v>1</v>
      </c>
      <c r="C1359" s="234" t="s">
        <v>87</v>
      </c>
      <c r="D1359" s="51" t="s">
        <v>88</v>
      </c>
      <c r="E1359" s="238">
        <v>95.90370391380624</v>
      </c>
      <c r="F1359" s="238">
        <v>98.6298602263431</v>
      </c>
      <c r="G1359" s="238">
        <v>99.74845727819006</v>
      </c>
    </row>
    <row r="1360" spans="1:7" ht="12.75">
      <c r="A1360" s="78">
        <v>2001</v>
      </c>
      <c r="B1360" s="233">
        <v>2</v>
      </c>
      <c r="C1360" s="235" t="s">
        <v>87</v>
      </c>
      <c r="D1360" s="78" t="s">
        <v>88</v>
      </c>
      <c r="E1360" s="239">
        <v>102.31415397509875</v>
      </c>
      <c r="F1360" s="239">
        <v>98.52486326836437</v>
      </c>
      <c r="G1360" s="239">
        <v>102.5404343892734</v>
      </c>
    </row>
    <row r="1361" spans="1:7" ht="12.75">
      <c r="A1361" s="51">
        <v>2001</v>
      </c>
      <c r="B1361" s="232">
        <v>3</v>
      </c>
      <c r="C1361" s="234" t="s">
        <v>87</v>
      </c>
      <c r="D1361" s="51" t="s">
        <v>88</v>
      </c>
      <c r="E1361" s="238">
        <v>97.25326899378635</v>
      </c>
      <c r="F1361" s="238">
        <v>93.0013964354046</v>
      </c>
      <c r="G1361" s="238">
        <v>99.93674656703024</v>
      </c>
    </row>
    <row r="1362" spans="1:7" ht="12.75">
      <c r="A1362" s="78">
        <v>2001</v>
      </c>
      <c r="B1362" s="233">
        <v>4</v>
      </c>
      <c r="C1362" s="235" t="s">
        <v>87</v>
      </c>
      <c r="D1362" s="78" t="s">
        <v>88</v>
      </c>
      <c r="E1362" s="239">
        <v>104.52887311730863</v>
      </c>
      <c r="F1362" s="239">
        <v>109.84388006988793</v>
      </c>
      <c r="G1362" s="239">
        <v>97.7743617655063</v>
      </c>
    </row>
    <row r="1363" spans="1:7" ht="12.75">
      <c r="A1363" s="51">
        <v>2002</v>
      </c>
      <c r="B1363" s="232">
        <v>1</v>
      </c>
      <c r="C1363" s="234" t="s">
        <v>87</v>
      </c>
      <c r="D1363" s="51" t="s">
        <v>88</v>
      </c>
      <c r="E1363" s="238">
        <v>86.74508446681673</v>
      </c>
      <c r="F1363" s="238">
        <v>81.77584778101168</v>
      </c>
      <c r="G1363" s="238">
        <v>91.0415486794007</v>
      </c>
    </row>
    <row r="1364" spans="1:7" ht="12.75">
      <c r="A1364" s="78">
        <v>2002</v>
      </c>
      <c r="B1364" s="233">
        <v>2</v>
      </c>
      <c r="C1364" s="235" t="s">
        <v>87</v>
      </c>
      <c r="D1364" s="78" t="s">
        <v>88</v>
      </c>
      <c r="E1364" s="239">
        <v>94.30936534960577</v>
      </c>
      <c r="F1364" s="239">
        <v>94.16280899338521</v>
      </c>
      <c r="G1364" s="239">
        <v>89.4223343458786</v>
      </c>
    </row>
    <row r="1365" spans="1:7" ht="12.75">
      <c r="A1365" s="51">
        <v>2002</v>
      </c>
      <c r="B1365" s="232">
        <v>3</v>
      </c>
      <c r="C1365" s="234" t="s">
        <v>87</v>
      </c>
      <c r="D1365" s="51" t="s">
        <v>88</v>
      </c>
      <c r="E1365" s="238">
        <v>98.78373110969224</v>
      </c>
      <c r="F1365" s="238">
        <v>95.08897410019205</v>
      </c>
      <c r="G1365" s="238">
        <v>88.39520156515472</v>
      </c>
    </row>
    <row r="1366" spans="1:7" ht="12.75">
      <c r="A1366" s="78">
        <v>2002</v>
      </c>
      <c r="B1366" s="233">
        <v>4</v>
      </c>
      <c r="C1366" s="235" t="s">
        <v>87</v>
      </c>
      <c r="D1366" s="78" t="s">
        <v>88</v>
      </c>
      <c r="E1366" s="239">
        <v>97.59278512109564</v>
      </c>
      <c r="F1366" s="239">
        <v>94.11793218268512</v>
      </c>
      <c r="G1366" s="239">
        <v>89.57679040313032</v>
      </c>
    </row>
    <row r="1367" spans="1:7" ht="12.75">
      <c r="A1367" s="51">
        <v>2003</v>
      </c>
      <c r="B1367" s="232">
        <v>1</v>
      </c>
      <c r="C1367" s="234" t="s">
        <v>87</v>
      </c>
      <c r="D1367" s="51" t="s">
        <v>88</v>
      </c>
      <c r="E1367" s="238">
        <v>102.35579011399385</v>
      </c>
      <c r="F1367" s="238">
        <v>98.9062017558599</v>
      </c>
      <c r="G1367" s="238">
        <v>89.89857385573804</v>
      </c>
    </row>
    <row r="1368" spans="1:7" ht="12.75">
      <c r="A1368" s="78">
        <v>2003</v>
      </c>
      <c r="B1368" s="233">
        <v>2</v>
      </c>
      <c r="C1368" s="235" t="s">
        <v>87</v>
      </c>
      <c r="D1368" s="78" t="s">
        <v>88</v>
      </c>
      <c r="E1368" s="239">
        <v>109.5159186504916</v>
      </c>
      <c r="F1368" s="239">
        <v>103.20878111108861</v>
      </c>
      <c r="G1368" s="239">
        <v>90.33105081604285</v>
      </c>
    </row>
    <row r="1369" spans="1:7" ht="12.75">
      <c r="A1369" s="51">
        <v>2003</v>
      </c>
      <c r="B1369" s="232">
        <v>3</v>
      </c>
      <c r="C1369" s="234" t="s">
        <v>87</v>
      </c>
      <c r="D1369" s="51" t="s">
        <v>88</v>
      </c>
      <c r="E1369" s="238">
        <v>113.5456728860153</v>
      </c>
      <c r="F1369" s="238">
        <v>110.75845631578882</v>
      </c>
      <c r="G1369" s="238">
        <v>89.10827369613347</v>
      </c>
    </row>
    <row r="1370" spans="1:7" ht="12.75">
      <c r="A1370" s="78">
        <v>2003</v>
      </c>
      <c r="B1370" s="233">
        <v>4</v>
      </c>
      <c r="C1370" s="235" t="s">
        <v>87</v>
      </c>
      <c r="D1370" s="78" t="s">
        <v>88</v>
      </c>
      <c r="E1370" s="239">
        <v>108.44713891833868</v>
      </c>
      <c r="F1370" s="239">
        <v>115.18299975254651</v>
      </c>
      <c r="G1370" s="239">
        <v>91.13679658137262</v>
      </c>
    </row>
    <row r="1371" spans="1:7" ht="12.75">
      <c r="A1371" s="51">
        <v>2004</v>
      </c>
      <c r="B1371" s="232">
        <v>1</v>
      </c>
      <c r="C1371" s="234" t="s">
        <v>87</v>
      </c>
      <c r="D1371" s="51" t="s">
        <v>88</v>
      </c>
      <c r="E1371" s="238">
        <v>108.72076339904773</v>
      </c>
      <c r="F1371" s="238">
        <v>113.29720172970872</v>
      </c>
      <c r="G1371" s="238">
        <v>91.69541265509963</v>
      </c>
    </row>
    <row r="1372" spans="1:7" ht="12.75">
      <c r="A1372" s="78">
        <v>2004</v>
      </c>
      <c r="B1372" s="233">
        <v>2</v>
      </c>
      <c r="C1372" s="235" t="s">
        <v>87</v>
      </c>
      <c r="D1372" s="78" t="s">
        <v>88</v>
      </c>
      <c r="E1372" s="239">
        <v>116.7527919107576</v>
      </c>
      <c r="F1372" s="239">
        <v>117.07127985245192</v>
      </c>
      <c r="G1372" s="239">
        <v>95.19899088709262</v>
      </c>
    </row>
    <row r="1373" spans="1:7" ht="12.75">
      <c r="A1373" s="51">
        <v>2004</v>
      </c>
      <c r="B1373" s="232">
        <v>3</v>
      </c>
      <c r="C1373" s="234" t="s">
        <v>87</v>
      </c>
      <c r="D1373" s="51" t="s">
        <v>88</v>
      </c>
      <c r="E1373" s="238">
        <v>124.25656454030505</v>
      </c>
      <c r="F1373" s="238">
        <v>120.9162054831566</v>
      </c>
      <c r="G1373" s="238">
        <v>99.03722390979766</v>
      </c>
    </row>
    <row r="1374" spans="1:7" ht="12.75">
      <c r="A1374" s="78">
        <v>2004</v>
      </c>
      <c r="B1374" s="233">
        <v>4</v>
      </c>
      <c r="C1374" s="235" t="s">
        <v>87</v>
      </c>
      <c r="D1374" s="78" t="s">
        <v>88</v>
      </c>
      <c r="E1374" s="239">
        <v>129.5891985511574</v>
      </c>
      <c r="F1374" s="239">
        <v>129.93441870585073</v>
      </c>
      <c r="G1374" s="239">
        <v>98.60474694949288</v>
      </c>
    </row>
    <row r="1375" spans="1:7" ht="12.75">
      <c r="A1375" s="51">
        <v>2005</v>
      </c>
      <c r="B1375" s="232">
        <v>1</v>
      </c>
      <c r="C1375" s="234" t="s">
        <v>87</v>
      </c>
      <c r="D1375" s="51" t="s">
        <v>88</v>
      </c>
      <c r="E1375" s="238">
        <v>109.63497596814254</v>
      </c>
      <c r="F1375" s="238">
        <v>107.87322637837072</v>
      </c>
      <c r="G1375" s="238">
        <v>99.84811821036915</v>
      </c>
    </row>
    <row r="1376" spans="1:7" ht="12.75">
      <c r="A1376" s="78">
        <v>2005</v>
      </c>
      <c r="B1376" s="233">
        <v>2</v>
      </c>
      <c r="C1376" s="235" t="s">
        <v>87</v>
      </c>
      <c r="D1376" s="78" t="s">
        <v>88</v>
      </c>
      <c r="E1376" s="239">
        <v>115.86053177702101</v>
      </c>
      <c r="F1376" s="239">
        <v>119.52858668623738</v>
      </c>
      <c r="G1376" s="239">
        <v>103.95664933326469</v>
      </c>
    </row>
    <row r="1377" spans="1:7" ht="12.75">
      <c r="A1377" s="51">
        <v>2005</v>
      </c>
      <c r="B1377" s="232">
        <v>3</v>
      </c>
      <c r="C1377" s="234" t="s">
        <v>87</v>
      </c>
      <c r="D1377" s="51" t="s">
        <v>88</v>
      </c>
      <c r="E1377" s="238">
        <v>124.90944545178226</v>
      </c>
      <c r="F1377" s="238">
        <v>121.00763814161019</v>
      </c>
      <c r="G1377" s="238">
        <v>105.62477475158317</v>
      </c>
    </row>
    <row r="1378" spans="1:7" ht="12.75">
      <c r="A1378" s="78">
        <v>2005</v>
      </c>
      <c r="B1378" s="233">
        <v>4</v>
      </c>
      <c r="C1378" s="235" t="s">
        <v>87</v>
      </c>
      <c r="D1378" s="78" t="s">
        <v>88</v>
      </c>
      <c r="E1378" s="239">
        <v>117.31791264553006</v>
      </c>
      <c r="F1378" s="239">
        <v>115.78244806497388</v>
      </c>
      <c r="G1378" s="239">
        <v>104.45863151933276</v>
      </c>
    </row>
    <row r="1379" spans="1:7" ht="12.75">
      <c r="A1379" s="51">
        <v>2006</v>
      </c>
      <c r="B1379" s="232">
        <v>1</v>
      </c>
      <c r="C1379" s="234" t="s">
        <v>87</v>
      </c>
      <c r="D1379" s="51" t="s">
        <v>88</v>
      </c>
      <c r="E1379" s="238">
        <v>123.72206607889949</v>
      </c>
      <c r="F1379" s="238">
        <v>126.66429791477962</v>
      </c>
      <c r="G1379" s="238">
        <v>107.57349534057562</v>
      </c>
    </row>
    <row r="1380" spans="1:7" ht="12.75">
      <c r="A1380" s="78">
        <v>2006</v>
      </c>
      <c r="B1380" s="233">
        <v>2</v>
      </c>
      <c r="C1380" s="235" t="s">
        <v>87</v>
      </c>
      <c r="D1380" s="78" t="s">
        <v>88</v>
      </c>
      <c r="E1380" s="239">
        <v>146.5264848190063</v>
      </c>
      <c r="F1380" s="239">
        <v>149.09327730378624</v>
      </c>
      <c r="G1380" s="239">
        <v>113.41450857231119</v>
      </c>
    </row>
    <row r="1381" spans="1:7" ht="12.75">
      <c r="A1381" s="51">
        <v>2006</v>
      </c>
      <c r="B1381" s="232">
        <v>3</v>
      </c>
      <c r="C1381" s="234" t="s">
        <v>87</v>
      </c>
      <c r="D1381" s="51" t="s">
        <v>88</v>
      </c>
      <c r="E1381" s="238">
        <v>143.1620462333751</v>
      </c>
      <c r="F1381" s="238">
        <v>145.2046446149107</v>
      </c>
      <c r="G1381" s="238">
        <v>112.46975235545489</v>
      </c>
    </row>
    <row r="1382" spans="1:7" ht="12.75">
      <c r="A1382" s="78">
        <v>2006</v>
      </c>
      <c r="B1382" s="233">
        <v>4</v>
      </c>
      <c r="C1382" s="235" t="s">
        <v>87</v>
      </c>
      <c r="D1382" s="78" t="s">
        <v>88</v>
      </c>
      <c r="E1382" s="239">
        <v>155.99735415709614</v>
      </c>
      <c r="F1382" s="239">
        <v>161.43179460455235</v>
      </c>
      <c r="G1382" s="239">
        <v>114.20480873191578</v>
      </c>
    </row>
    <row r="1383" spans="1:7" ht="12.75">
      <c r="A1383" s="51">
        <v>2007</v>
      </c>
      <c r="B1383" s="232">
        <v>1</v>
      </c>
      <c r="C1383" s="234" t="s">
        <v>87</v>
      </c>
      <c r="D1383" s="51" t="s">
        <v>88</v>
      </c>
      <c r="E1383" s="238">
        <v>144.20376192210495</v>
      </c>
      <c r="F1383" s="238">
        <v>145.8923572388472</v>
      </c>
      <c r="G1383" s="238">
        <v>115.70045821963653</v>
      </c>
    </row>
    <row r="1384" spans="1:7" ht="12.75">
      <c r="A1384" s="78">
        <v>2007</v>
      </c>
      <c r="B1384" s="233">
        <v>2</v>
      </c>
      <c r="C1384" s="235" t="s">
        <v>87</v>
      </c>
      <c r="D1384" s="78" t="s">
        <v>88</v>
      </c>
      <c r="E1384" s="239">
        <v>141.77703166827607</v>
      </c>
      <c r="F1384" s="239">
        <v>147.812957494159</v>
      </c>
      <c r="G1384" s="239">
        <v>115.28085259743604</v>
      </c>
    </row>
    <row r="1385" spans="1:7" ht="12.75">
      <c r="A1385" s="51">
        <v>2007</v>
      </c>
      <c r="B1385" s="232">
        <v>3</v>
      </c>
      <c r="C1385" s="234" t="s">
        <v>87</v>
      </c>
      <c r="D1385" s="51" t="s">
        <v>88</v>
      </c>
      <c r="E1385" s="238">
        <v>131.85610251920903</v>
      </c>
      <c r="F1385" s="238">
        <v>138.41575124515379</v>
      </c>
      <c r="G1385" s="238">
        <v>112.92282345672656</v>
      </c>
    </row>
    <row r="1386" spans="1:7" ht="12.75">
      <c r="A1386" s="78">
        <v>2007</v>
      </c>
      <c r="B1386" s="233">
        <v>4</v>
      </c>
      <c r="C1386" s="235" t="s">
        <v>87</v>
      </c>
      <c r="D1386" s="78" t="s">
        <v>88</v>
      </c>
      <c r="E1386" s="239">
        <v>121.65696706259071</v>
      </c>
      <c r="F1386" s="239">
        <v>134.1733651954169</v>
      </c>
      <c r="G1386" s="239">
        <v>111.14657879833187</v>
      </c>
    </row>
    <row r="1387" spans="1:7" ht="12.75">
      <c r="A1387" s="51">
        <v>2008</v>
      </c>
      <c r="B1387" s="232">
        <v>1</v>
      </c>
      <c r="C1387" s="234" t="s">
        <v>87</v>
      </c>
      <c r="D1387" s="51" t="s">
        <v>88</v>
      </c>
      <c r="E1387" s="238">
        <v>118.03094240663319</v>
      </c>
      <c r="F1387" s="238">
        <v>124.00400525277034</v>
      </c>
      <c r="G1387" s="238">
        <v>112.21232559336869</v>
      </c>
    </row>
    <row r="1388" spans="1:7" ht="12.75">
      <c r="A1388" s="78">
        <v>2008</v>
      </c>
      <c r="B1388" s="233">
        <v>2</v>
      </c>
      <c r="C1388" s="235" t="s">
        <v>87</v>
      </c>
      <c r="D1388" s="78" t="s">
        <v>88</v>
      </c>
      <c r="E1388" s="239">
        <v>122.19886424208316</v>
      </c>
      <c r="F1388" s="239">
        <v>131.96562123576183</v>
      </c>
      <c r="G1388" s="239">
        <v>110.91489471245431</v>
      </c>
    </row>
    <row r="1389" spans="1:7" ht="12.75">
      <c r="A1389" s="51">
        <v>2008</v>
      </c>
      <c r="B1389" s="232">
        <v>3</v>
      </c>
      <c r="C1389" s="234" t="s">
        <v>87</v>
      </c>
      <c r="D1389" s="51" t="s">
        <v>88</v>
      </c>
      <c r="E1389" s="238">
        <v>123.78180344798112</v>
      </c>
      <c r="F1389" s="238">
        <v>140.2118422301653</v>
      </c>
      <c r="G1389" s="238">
        <v>105.3467538485301</v>
      </c>
    </row>
    <row r="1390" spans="1:7" ht="12.75">
      <c r="A1390" s="78">
        <v>2008</v>
      </c>
      <c r="B1390" s="233">
        <v>4</v>
      </c>
      <c r="C1390" s="235" t="s">
        <v>87</v>
      </c>
      <c r="D1390" s="78" t="s">
        <v>88</v>
      </c>
      <c r="E1390" s="239">
        <v>124.92163771549089</v>
      </c>
      <c r="F1390" s="239">
        <v>142.90256261853244</v>
      </c>
      <c r="G1390" s="239">
        <v>105.17685218555322</v>
      </c>
    </row>
    <row r="1391" spans="1:7" ht="12.75">
      <c r="A1391" s="51">
        <v>2001</v>
      </c>
      <c r="B1391" s="232">
        <v>1</v>
      </c>
      <c r="C1391" s="234" t="s">
        <v>89</v>
      </c>
      <c r="D1391" s="51" t="s">
        <v>90</v>
      </c>
      <c r="E1391" s="238">
        <v>78.34596412169664</v>
      </c>
      <c r="F1391" s="238">
        <v>80.42225739937278</v>
      </c>
      <c r="G1391" s="238">
        <v>91.10719103455432</v>
      </c>
    </row>
    <row r="1392" spans="1:7" ht="12.75">
      <c r="A1392" s="78">
        <v>2001</v>
      </c>
      <c r="B1392" s="233">
        <v>2</v>
      </c>
      <c r="C1392" s="235" t="s">
        <v>89</v>
      </c>
      <c r="D1392" s="78" t="s">
        <v>90</v>
      </c>
      <c r="E1392" s="239">
        <v>97.08880412876012</v>
      </c>
      <c r="F1392" s="239">
        <v>98.6400476921828</v>
      </c>
      <c r="G1392" s="239">
        <v>100.0518833661928</v>
      </c>
    </row>
    <row r="1393" spans="1:7" ht="12.75">
      <c r="A1393" s="51">
        <v>2001</v>
      </c>
      <c r="B1393" s="232">
        <v>3</v>
      </c>
      <c r="C1393" s="234" t="s">
        <v>89</v>
      </c>
      <c r="D1393" s="51" t="s">
        <v>90</v>
      </c>
      <c r="E1393" s="238">
        <v>122.12789140520489</v>
      </c>
      <c r="F1393" s="238">
        <v>111.91197183413595</v>
      </c>
      <c r="G1393" s="238">
        <v>106.01847047836463</v>
      </c>
    </row>
    <row r="1394" spans="1:7" ht="12.75">
      <c r="A1394" s="78">
        <v>2001</v>
      </c>
      <c r="B1394" s="233">
        <v>4</v>
      </c>
      <c r="C1394" s="235" t="s">
        <v>89</v>
      </c>
      <c r="D1394" s="78" t="s">
        <v>90</v>
      </c>
      <c r="E1394" s="239">
        <v>102.43734034433835</v>
      </c>
      <c r="F1394" s="239">
        <v>109.0257230743085</v>
      </c>
      <c r="G1394" s="239">
        <v>102.82245512088825</v>
      </c>
    </row>
    <row r="1395" spans="1:7" ht="12.75">
      <c r="A1395" s="51">
        <v>2002</v>
      </c>
      <c r="B1395" s="232">
        <v>1</v>
      </c>
      <c r="C1395" s="234" t="s">
        <v>89</v>
      </c>
      <c r="D1395" s="51" t="s">
        <v>90</v>
      </c>
      <c r="E1395" s="238">
        <v>90.43085471274436</v>
      </c>
      <c r="F1395" s="238">
        <v>93.90649656443793</v>
      </c>
      <c r="G1395" s="238">
        <v>97.32281830445159</v>
      </c>
    </row>
    <row r="1396" spans="1:7" ht="12.75">
      <c r="A1396" s="78">
        <v>2002</v>
      </c>
      <c r="B1396" s="233">
        <v>2</v>
      </c>
      <c r="C1396" s="235" t="s">
        <v>89</v>
      </c>
      <c r="D1396" s="78" t="s">
        <v>90</v>
      </c>
      <c r="E1396" s="239">
        <v>106.95798111790451</v>
      </c>
      <c r="F1396" s="239">
        <v>100.51729332340108</v>
      </c>
      <c r="G1396" s="239">
        <v>98.02843208467365</v>
      </c>
    </row>
    <row r="1397" spans="1:7" ht="12.75">
      <c r="A1397" s="51">
        <v>2002</v>
      </c>
      <c r="B1397" s="232">
        <v>3</v>
      </c>
      <c r="C1397" s="234" t="s">
        <v>89</v>
      </c>
      <c r="D1397" s="51" t="s">
        <v>90</v>
      </c>
      <c r="E1397" s="238">
        <v>108.45396785259426</v>
      </c>
      <c r="F1397" s="238">
        <v>110.30631952619188</v>
      </c>
      <c r="G1397" s="238">
        <v>99.16986614091522</v>
      </c>
    </row>
    <row r="1398" spans="1:7" ht="12.75">
      <c r="A1398" s="78">
        <v>2002</v>
      </c>
      <c r="B1398" s="233">
        <v>4</v>
      </c>
      <c r="C1398" s="235" t="s">
        <v>89</v>
      </c>
      <c r="D1398" s="78" t="s">
        <v>90</v>
      </c>
      <c r="E1398" s="239">
        <v>103.50787116819416</v>
      </c>
      <c r="F1398" s="239">
        <v>99.7411175219704</v>
      </c>
      <c r="G1398" s="239">
        <v>96.91812804814776</v>
      </c>
    </row>
    <row r="1399" spans="1:7" ht="12.75">
      <c r="A1399" s="51">
        <v>2003</v>
      </c>
      <c r="B1399" s="232">
        <v>1</v>
      </c>
      <c r="C1399" s="234" t="s">
        <v>89</v>
      </c>
      <c r="D1399" s="51" t="s">
        <v>90</v>
      </c>
      <c r="E1399" s="238">
        <v>85.62502183904145</v>
      </c>
      <c r="F1399" s="238">
        <v>85.04524678347936</v>
      </c>
      <c r="G1399" s="238">
        <v>92.75708207948531</v>
      </c>
    </row>
    <row r="1400" spans="1:7" ht="12.75">
      <c r="A1400" s="78">
        <v>2003</v>
      </c>
      <c r="B1400" s="233">
        <v>2</v>
      </c>
      <c r="C1400" s="235" t="s">
        <v>89</v>
      </c>
      <c r="D1400" s="78" t="s">
        <v>90</v>
      </c>
      <c r="E1400" s="239">
        <v>82.89759736553113</v>
      </c>
      <c r="F1400" s="239">
        <v>79.08736748364625</v>
      </c>
      <c r="G1400" s="239">
        <v>91.14869772750856</v>
      </c>
    </row>
    <row r="1401" spans="1:7" ht="12.75">
      <c r="A1401" s="51">
        <v>2003</v>
      </c>
      <c r="B1401" s="232">
        <v>3</v>
      </c>
      <c r="C1401" s="234" t="s">
        <v>89</v>
      </c>
      <c r="D1401" s="51" t="s">
        <v>90</v>
      </c>
      <c r="E1401" s="238">
        <v>87.42320337216974</v>
      </c>
      <c r="F1401" s="238">
        <v>93.98458131696812</v>
      </c>
      <c r="G1401" s="238">
        <v>89.54031337553181</v>
      </c>
    </row>
    <row r="1402" spans="1:7" ht="12.75">
      <c r="A1402" s="78">
        <v>2003</v>
      </c>
      <c r="B1402" s="233">
        <v>4</v>
      </c>
      <c r="C1402" s="235" t="s">
        <v>89</v>
      </c>
      <c r="D1402" s="78" t="s">
        <v>90</v>
      </c>
      <c r="E1402" s="239">
        <v>92.84252527706012</v>
      </c>
      <c r="F1402" s="239">
        <v>102.24677712214898</v>
      </c>
      <c r="G1402" s="239">
        <v>90.34969388813946</v>
      </c>
    </row>
    <row r="1403" spans="1:7" ht="12.75">
      <c r="A1403" s="51">
        <v>2004</v>
      </c>
      <c r="B1403" s="232">
        <v>1</v>
      </c>
      <c r="C1403" s="234" t="s">
        <v>89</v>
      </c>
      <c r="D1403" s="51" t="s">
        <v>90</v>
      </c>
      <c r="E1403" s="238">
        <v>101.67618795580623</v>
      </c>
      <c r="F1403" s="238">
        <v>101.24528287575272</v>
      </c>
      <c r="G1403" s="238">
        <v>92.71557538653107</v>
      </c>
    </row>
    <row r="1404" spans="1:7" ht="12.75">
      <c r="A1404" s="78">
        <v>2004</v>
      </c>
      <c r="B1404" s="233">
        <v>2</v>
      </c>
      <c r="C1404" s="235" t="s">
        <v>89</v>
      </c>
      <c r="D1404" s="78" t="s">
        <v>90</v>
      </c>
      <c r="E1404" s="239">
        <v>124.58774888989514</v>
      </c>
      <c r="F1404" s="239">
        <v>119.58922014914059</v>
      </c>
      <c r="G1404" s="239">
        <v>102.64605167583272</v>
      </c>
    </row>
    <row r="1405" spans="1:7" ht="12.75">
      <c r="A1405" s="51">
        <v>2004</v>
      </c>
      <c r="B1405" s="232">
        <v>3</v>
      </c>
      <c r="C1405" s="234" t="s">
        <v>89</v>
      </c>
      <c r="D1405" s="51" t="s">
        <v>90</v>
      </c>
      <c r="E1405" s="238">
        <v>134.80312885652822</v>
      </c>
      <c r="F1405" s="238">
        <v>131.9754401880663</v>
      </c>
      <c r="G1405" s="238">
        <v>105.47888346995953</v>
      </c>
    </row>
    <row r="1406" spans="1:7" ht="12.75">
      <c r="A1406" s="78">
        <v>2004</v>
      </c>
      <c r="B1406" s="233">
        <v>4</v>
      </c>
      <c r="C1406" s="235" t="s">
        <v>89</v>
      </c>
      <c r="D1406" s="78" t="s">
        <v>90</v>
      </c>
      <c r="E1406" s="239">
        <v>145.9259320914552</v>
      </c>
      <c r="F1406" s="239">
        <v>156.87301033994694</v>
      </c>
      <c r="G1406" s="239">
        <v>110.62571339628515</v>
      </c>
    </row>
    <row r="1407" spans="1:7" ht="12.75">
      <c r="A1407" s="51">
        <v>2005</v>
      </c>
      <c r="B1407" s="232">
        <v>1</v>
      </c>
      <c r="C1407" s="234" t="s">
        <v>89</v>
      </c>
      <c r="D1407" s="51" t="s">
        <v>90</v>
      </c>
      <c r="E1407" s="238">
        <v>133.50781333389847</v>
      </c>
      <c r="F1407" s="238">
        <v>132.87156593440284</v>
      </c>
      <c r="G1407" s="238">
        <v>112.31711113417039</v>
      </c>
    </row>
    <row r="1408" spans="1:7" ht="12.75">
      <c r="A1408" s="78">
        <v>2005</v>
      </c>
      <c r="B1408" s="233">
        <v>2</v>
      </c>
      <c r="C1408" s="235" t="s">
        <v>89</v>
      </c>
      <c r="D1408" s="78" t="s">
        <v>90</v>
      </c>
      <c r="E1408" s="239">
        <v>157.6976532196231</v>
      </c>
      <c r="F1408" s="239">
        <v>157.24646281029737</v>
      </c>
      <c r="G1408" s="239">
        <v>114.25754902978105</v>
      </c>
    </row>
    <row r="1409" spans="1:7" ht="12.75">
      <c r="A1409" s="51">
        <v>2005</v>
      </c>
      <c r="B1409" s="232">
        <v>3</v>
      </c>
      <c r="C1409" s="234" t="s">
        <v>89</v>
      </c>
      <c r="D1409" s="51" t="s">
        <v>90</v>
      </c>
      <c r="E1409" s="238">
        <v>151.93047214222312</v>
      </c>
      <c r="F1409" s="238">
        <v>154.94188099783318</v>
      </c>
      <c r="G1409" s="238">
        <v>112.41050119331742</v>
      </c>
    </row>
    <row r="1410" spans="1:7" ht="12.75">
      <c r="A1410" s="78">
        <v>2005</v>
      </c>
      <c r="B1410" s="233">
        <v>4</v>
      </c>
      <c r="C1410" s="235" t="s">
        <v>89</v>
      </c>
      <c r="D1410" s="78" t="s">
        <v>90</v>
      </c>
      <c r="E1410" s="239">
        <v>145.45100189437744</v>
      </c>
      <c r="F1410" s="239">
        <v>154.15718317011394</v>
      </c>
      <c r="G1410" s="239">
        <v>112.42087786655598</v>
      </c>
    </row>
    <row r="1411" spans="1:7" ht="12.75">
      <c r="A1411" s="51">
        <v>2006</v>
      </c>
      <c r="B1411" s="232">
        <v>1</v>
      </c>
      <c r="C1411" s="234" t="s">
        <v>89</v>
      </c>
      <c r="D1411" s="51" t="s">
        <v>90</v>
      </c>
      <c r="E1411" s="238">
        <v>157.96276589090806</v>
      </c>
      <c r="F1411" s="238">
        <v>156.55715662045438</v>
      </c>
      <c r="G1411" s="238">
        <v>116.64418387464978</v>
      </c>
    </row>
    <row r="1412" spans="1:7" ht="12.75">
      <c r="A1412" s="78">
        <v>2006</v>
      </c>
      <c r="B1412" s="233">
        <v>2</v>
      </c>
      <c r="C1412" s="235" t="s">
        <v>89</v>
      </c>
      <c r="D1412" s="78" t="s">
        <v>90</v>
      </c>
      <c r="E1412" s="239">
        <v>162.0549935087063</v>
      </c>
      <c r="F1412" s="239">
        <v>162.5410654323345</v>
      </c>
      <c r="G1412" s="239">
        <v>124.40593545709245</v>
      </c>
    </row>
    <row r="1413" spans="1:7" ht="12.75">
      <c r="A1413" s="51">
        <v>2006</v>
      </c>
      <c r="B1413" s="232">
        <v>3</v>
      </c>
      <c r="C1413" s="234" t="s">
        <v>89</v>
      </c>
      <c r="D1413" s="51" t="s">
        <v>90</v>
      </c>
      <c r="E1413" s="238">
        <v>202.59448931349823</v>
      </c>
      <c r="F1413" s="238">
        <v>206.96716761306226</v>
      </c>
      <c r="G1413" s="238">
        <v>136.17308290961918</v>
      </c>
    </row>
    <row r="1414" spans="1:7" ht="12.75">
      <c r="A1414" s="78">
        <v>2006</v>
      </c>
      <c r="B1414" s="233">
        <v>4</v>
      </c>
      <c r="C1414" s="235" t="s">
        <v>89</v>
      </c>
      <c r="D1414" s="78" t="s">
        <v>90</v>
      </c>
      <c r="E1414" s="239">
        <v>209.69921223206984</v>
      </c>
      <c r="F1414" s="239">
        <v>215.55682062156419</v>
      </c>
      <c r="G1414" s="239">
        <v>142.57549029781052</v>
      </c>
    </row>
    <row r="1415" spans="1:7" ht="12.75">
      <c r="A1415" s="51">
        <v>2007</v>
      </c>
      <c r="B1415" s="232">
        <v>1</v>
      </c>
      <c r="C1415" s="234" t="s">
        <v>89</v>
      </c>
      <c r="D1415" s="51" t="s">
        <v>90</v>
      </c>
      <c r="E1415" s="238">
        <v>234.35373775371636</v>
      </c>
      <c r="F1415" s="238">
        <v>218.8621621307769</v>
      </c>
      <c r="G1415" s="238">
        <v>150.00518833661928</v>
      </c>
    </row>
    <row r="1416" spans="1:7" ht="12.75">
      <c r="A1416" s="78">
        <v>2007</v>
      </c>
      <c r="B1416" s="233">
        <v>2</v>
      </c>
      <c r="C1416" s="235" t="s">
        <v>89</v>
      </c>
      <c r="D1416" s="78" t="s">
        <v>90</v>
      </c>
      <c r="E1416" s="239">
        <v>231.6189186114925</v>
      </c>
      <c r="F1416" s="239">
        <v>229.0245370013015</v>
      </c>
      <c r="G1416" s="239">
        <v>158.09899346269586</v>
      </c>
    </row>
    <row r="1417" spans="1:7" ht="12.75">
      <c r="A1417" s="51">
        <v>2007</v>
      </c>
      <c r="B1417" s="232">
        <v>3</v>
      </c>
      <c r="C1417" s="234" t="s">
        <v>89</v>
      </c>
      <c r="D1417" s="51" t="s">
        <v>90</v>
      </c>
      <c r="E1417" s="238">
        <v>250.8004109254407</v>
      </c>
      <c r="F1417" s="238">
        <v>245.5002908672216</v>
      </c>
      <c r="G1417" s="238">
        <v>161.40915222579642</v>
      </c>
    </row>
    <row r="1418" spans="1:7" ht="12.75">
      <c r="A1418" s="78">
        <v>2007</v>
      </c>
      <c r="B1418" s="233">
        <v>4</v>
      </c>
      <c r="C1418" s="235" t="s">
        <v>89</v>
      </c>
      <c r="D1418" s="78" t="s">
        <v>90</v>
      </c>
      <c r="E1418" s="239">
        <v>251.53047556588245</v>
      </c>
      <c r="F1418" s="239">
        <v>263.877060272079</v>
      </c>
      <c r="G1418" s="239">
        <v>160.63090173290442</v>
      </c>
    </row>
    <row r="1419" spans="1:7" ht="12.75">
      <c r="A1419" s="51">
        <v>2008</v>
      </c>
      <c r="B1419" s="232">
        <v>1</v>
      </c>
      <c r="C1419" s="234" t="s">
        <v>89</v>
      </c>
      <c r="D1419" s="51" t="s">
        <v>90</v>
      </c>
      <c r="E1419" s="238">
        <v>166.19971938886025</v>
      </c>
      <c r="F1419" s="238">
        <v>154.88618506606323</v>
      </c>
      <c r="G1419" s="238">
        <v>145.77150565528692</v>
      </c>
    </row>
    <row r="1420" spans="1:7" ht="12.75">
      <c r="A1420" s="78">
        <v>2008</v>
      </c>
      <c r="B1420" s="233">
        <v>2</v>
      </c>
      <c r="C1420" s="235" t="s">
        <v>89</v>
      </c>
      <c r="D1420" s="78" t="s">
        <v>90</v>
      </c>
      <c r="E1420" s="239">
        <v>174.01846799990972</v>
      </c>
      <c r="F1420" s="239">
        <v>152.98998125930655</v>
      </c>
      <c r="G1420" s="239">
        <v>136.31835633495902</v>
      </c>
    </row>
    <row r="1421" spans="1:7" ht="12.75">
      <c r="A1421" s="51">
        <v>2008</v>
      </c>
      <c r="B1421" s="232">
        <v>3</v>
      </c>
      <c r="C1421" s="234" t="s">
        <v>89</v>
      </c>
      <c r="D1421" s="51" t="s">
        <v>90</v>
      </c>
      <c r="E1421" s="238">
        <v>133.3538165199943</v>
      </c>
      <c r="F1421" s="238">
        <v>145.91194246728702</v>
      </c>
      <c r="G1421" s="238">
        <v>114.55847255369929</v>
      </c>
    </row>
    <row r="1422" spans="1:7" ht="12.75">
      <c r="A1422" s="78">
        <v>2008</v>
      </c>
      <c r="B1422" s="233">
        <v>4</v>
      </c>
      <c r="C1422" s="235" t="s">
        <v>89</v>
      </c>
      <c r="D1422" s="78" t="s">
        <v>90</v>
      </c>
      <c r="E1422" s="239">
        <v>124.2628460126842</v>
      </c>
      <c r="F1422" s="239">
        <v>155.29461674692908</v>
      </c>
      <c r="G1422" s="239">
        <v>106.74483760506382</v>
      </c>
    </row>
    <row r="1423" spans="1:7" ht="12.75">
      <c r="A1423" s="51">
        <v>2001</v>
      </c>
      <c r="B1423" s="232">
        <v>1</v>
      </c>
      <c r="C1423" s="234" t="s">
        <v>91</v>
      </c>
      <c r="D1423" s="51" t="s">
        <v>92</v>
      </c>
      <c r="E1423" s="238">
        <v>85.09695143386723</v>
      </c>
      <c r="F1423" s="238">
        <v>82.45341696171137</v>
      </c>
      <c r="G1423" s="238">
        <v>98.49608460339198</v>
      </c>
    </row>
    <row r="1424" spans="1:7" ht="12.75">
      <c r="A1424" s="78">
        <v>2001</v>
      </c>
      <c r="B1424" s="233">
        <v>2</v>
      </c>
      <c r="C1424" s="235" t="s">
        <v>91</v>
      </c>
      <c r="D1424" s="78" t="s">
        <v>92</v>
      </c>
      <c r="E1424" s="239">
        <v>109.9450761987398</v>
      </c>
      <c r="F1424" s="239">
        <v>94.79189163836445</v>
      </c>
      <c r="G1424" s="239">
        <v>99.87136395701066</v>
      </c>
    </row>
    <row r="1425" spans="1:7" ht="12.75">
      <c r="A1425" s="51">
        <v>2001</v>
      </c>
      <c r="B1425" s="232">
        <v>3</v>
      </c>
      <c r="C1425" s="234" t="s">
        <v>91</v>
      </c>
      <c r="D1425" s="51" t="s">
        <v>92</v>
      </c>
      <c r="E1425" s="238">
        <v>100.78360825032311</v>
      </c>
      <c r="F1425" s="238">
        <v>108.08915345439173</v>
      </c>
      <c r="G1425" s="238">
        <v>97.40297463439504</v>
      </c>
    </row>
    <row r="1426" spans="1:7" ht="12.75">
      <c r="A1426" s="78">
        <v>2001</v>
      </c>
      <c r="B1426" s="233">
        <v>4</v>
      </c>
      <c r="C1426" s="235" t="s">
        <v>91</v>
      </c>
      <c r="D1426" s="78" t="s">
        <v>92</v>
      </c>
      <c r="E1426" s="239">
        <v>104.17436411706989</v>
      </c>
      <c r="F1426" s="239">
        <v>114.66553794553245</v>
      </c>
      <c r="G1426" s="239">
        <v>104.22957680520237</v>
      </c>
    </row>
    <row r="1427" spans="1:7" ht="12.75">
      <c r="A1427" s="51">
        <v>2002</v>
      </c>
      <c r="B1427" s="232">
        <v>1</v>
      </c>
      <c r="C1427" s="234" t="s">
        <v>91</v>
      </c>
      <c r="D1427" s="51" t="s">
        <v>92</v>
      </c>
      <c r="E1427" s="238">
        <v>54.825746982851605</v>
      </c>
      <c r="F1427" s="238">
        <v>51.11505476881879</v>
      </c>
      <c r="G1427" s="238">
        <v>95.0365456776511</v>
      </c>
    </row>
    <row r="1428" spans="1:7" ht="12.75">
      <c r="A1428" s="78">
        <v>2002</v>
      </c>
      <c r="B1428" s="233">
        <v>2</v>
      </c>
      <c r="C1428" s="235" t="s">
        <v>91</v>
      </c>
      <c r="D1428" s="78" t="s">
        <v>92</v>
      </c>
      <c r="E1428" s="239">
        <v>70.26984498146784</v>
      </c>
      <c r="F1428" s="239">
        <v>65.48338690746957</v>
      </c>
      <c r="G1428" s="239">
        <v>91.38494187666353</v>
      </c>
    </row>
    <row r="1429" spans="1:7" ht="12.75">
      <c r="A1429" s="51">
        <v>2002</v>
      </c>
      <c r="B1429" s="232">
        <v>3</v>
      </c>
      <c r="C1429" s="234" t="s">
        <v>91</v>
      </c>
      <c r="D1429" s="51" t="s">
        <v>92</v>
      </c>
      <c r="E1429" s="238">
        <v>63.302218656282385</v>
      </c>
      <c r="F1429" s="238">
        <v>59.46746371735818</v>
      </c>
      <c r="G1429" s="238">
        <v>87.43496568717532</v>
      </c>
    </row>
    <row r="1430" spans="1:7" ht="12.75">
      <c r="A1430" s="78">
        <v>2002</v>
      </c>
      <c r="B1430" s="233">
        <v>4</v>
      </c>
      <c r="C1430" s="235" t="s">
        <v>91</v>
      </c>
      <c r="D1430" s="78" t="s">
        <v>92</v>
      </c>
      <c r="E1430" s="239">
        <v>87.1792065054843</v>
      </c>
      <c r="F1430" s="239">
        <v>81.05152123815974</v>
      </c>
      <c r="G1430" s="239">
        <v>91.04902594258999</v>
      </c>
    </row>
    <row r="1431" spans="1:7" ht="12.75">
      <c r="A1431" s="51">
        <v>2003</v>
      </c>
      <c r="B1431" s="232">
        <v>1</v>
      </c>
      <c r="C1431" s="234" t="s">
        <v>91</v>
      </c>
      <c r="D1431" s="51" t="s">
        <v>92</v>
      </c>
      <c r="E1431" s="238">
        <v>68.74919710821318</v>
      </c>
      <c r="F1431" s="238">
        <v>66.3689051753258</v>
      </c>
      <c r="G1431" s="238">
        <v>83.81892945567787</v>
      </c>
    </row>
    <row r="1432" spans="1:7" ht="12.75">
      <c r="A1432" s="78">
        <v>2003</v>
      </c>
      <c r="B1432" s="233">
        <v>2</v>
      </c>
      <c r="C1432" s="235" t="s">
        <v>91</v>
      </c>
      <c r="D1432" s="78" t="s">
        <v>92</v>
      </c>
      <c r="E1432" s="239">
        <v>79.8436353276236</v>
      </c>
      <c r="F1432" s="239">
        <v>74.15744575425848</v>
      </c>
      <c r="G1432" s="239">
        <v>87.05360230319772</v>
      </c>
    </row>
    <row r="1433" spans="1:7" ht="12.75">
      <c r="A1433" s="51">
        <v>2003</v>
      </c>
      <c r="B1433" s="232">
        <v>3</v>
      </c>
      <c r="C1433" s="234" t="s">
        <v>91</v>
      </c>
      <c r="D1433" s="51" t="s">
        <v>92</v>
      </c>
      <c r="E1433" s="238">
        <v>90.29066033175557</v>
      </c>
      <c r="F1433" s="238">
        <v>83.57491956993701</v>
      </c>
      <c r="G1433" s="238">
        <v>90.10055742285294</v>
      </c>
    </row>
    <row r="1434" spans="1:7" ht="12.75">
      <c r="A1434" s="78">
        <v>2003</v>
      </c>
      <c r="B1434" s="233">
        <v>4</v>
      </c>
      <c r="C1434" s="235" t="s">
        <v>91</v>
      </c>
      <c r="D1434" s="78" t="s">
        <v>92</v>
      </c>
      <c r="E1434" s="239">
        <v>122.0370383002958</v>
      </c>
      <c r="F1434" s="239">
        <v>114.07847422821307</v>
      </c>
      <c r="G1434" s="239">
        <v>96.336737940124</v>
      </c>
    </row>
    <row r="1435" spans="1:7" ht="12.75">
      <c r="A1435" s="51">
        <v>2004</v>
      </c>
      <c r="B1435" s="232">
        <v>1</v>
      </c>
      <c r="C1435" s="234" t="s">
        <v>91</v>
      </c>
      <c r="D1435" s="51" t="s">
        <v>92</v>
      </c>
      <c r="E1435" s="238">
        <v>93.24476305651865</v>
      </c>
      <c r="F1435" s="238">
        <v>87.07805436412274</v>
      </c>
      <c r="G1435" s="238">
        <v>100.48431173789074</v>
      </c>
    </row>
    <row r="1436" spans="1:7" ht="12.75">
      <c r="A1436" s="78">
        <v>2004</v>
      </c>
      <c r="B1436" s="233">
        <v>2</v>
      </c>
      <c r="C1436" s="235" t="s">
        <v>91</v>
      </c>
      <c r="D1436" s="78" t="s">
        <v>92</v>
      </c>
      <c r="E1436" s="239">
        <v>93.17028411693009</v>
      </c>
      <c r="F1436" s="239">
        <v>88.3713235119413</v>
      </c>
      <c r="G1436" s="239">
        <v>107.04455233273856</v>
      </c>
    </row>
    <row r="1437" spans="1:7" ht="12.75">
      <c r="A1437" s="51">
        <v>2004</v>
      </c>
      <c r="B1437" s="232">
        <v>3</v>
      </c>
      <c r="C1437" s="234" t="s">
        <v>91</v>
      </c>
      <c r="D1437" s="51" t="s">
        <v>92</v>
      </c>
      <c r="E1437" s="238">
        <v>101.59890133767311</v>
      </c>
      <c r="F1437" s="238">
        <v>95.37230533874752</v>
      </c>
      <c r="G1437" s="238">
        <v>110.67837234898109</v>
      </c>
    </row>
    <row r="1438" spans="1:7" ht="12.75">
      <c r="A1438" s="78">
        <v>2004</v>
      </c>
      <c r="B1438" s="233">
        <v>4</v>
      </c>
      <c r="C1438" s="235" t="s">
        <v>91</v>
      </c>
      <c r="D1438" s="78" t="s">
        <v>92</v>
      </c>
      <c r="E1438" s="239">
        <v>139.4350715333506</v>
      </c>
      <c r="F1438" s="239">
        <v>132.94543700368766</v>
      </c>
      <c r="G1438" s="239">
        <v>121.54228885213573</v>
      </c>
    </row>
    <row r="1439" spans="1:7" ht="12.75">
      <c r="A1439" s="51">
        <v>2005</v>
      </c>
      <c r="B1439" s="232">
        <v>1</v>
      </c>
      <c r="C1439" s="234" t="s">
        <v>91</v>
      </c>
      <c r="D1439" s="51" t="s">
        <v>92</v>
      </c>
      <c r="E1439" s="238">
        <v>127.51649997683229</v>
      </c>
      <c r="F1439" s="238">
        <v>118.72965650805298</v>
      </c>
      <c r="G1439" s="238">
        <v>133.63921443094853</v>
      </c>
    </row>
    <row r="1440" spans="1:7" ht="12.75">
      <c r="A1440" s="78">
        <v>2005</v>
      </c>
      <c r="B1440" s="233">
        <v>2</v>
      </c>
      <c r="C1440" s="235" t="s">
        <v>91</v>
      </c>
      <c r="D1440" s="78" t="s">
        <v>92</v>
      </c>
      <c r="E1440" s="239">
        <v>138.74283686986809</v>
      </c>
      <c r="F1440" s="239">
        <v>130.33030158508944</v>
      </c>
      <c r="G1440" s="239">
        <v>128.08869761440408</v>
      </c>
    </row>
    <row r="1441" spans="1:7" ht="12.75">
      <c r="A1441" s="51">
        <v>2005</v>
      </c>
      <c r="B1441" s="232">
        <v>3</v>
      </c>
      <c r="C1441" s="234" t="s">
        <v>91</v>
      </c>
      <c r="D1441" s="51" t="s">
        <v>92</v>
      </c>
      <c r="E1441" s="238">
        <v>148.62252168553476</v>
      </c>
      <c r="F1441" s="238">
        <v>141.52320439607368</v>
      </c>
      <c r="G1441" s="238">
        <v>128.90872768876005</v>
      </c>
    </row>
    <row r="1442" spans="1:7" ht="12.75">
      <c r="A1442" s="78">
        <v>2005</v>
      </c>
      <c r="B1442" s="233">
        <v>4</v>
      </c>
      <c r="C1442" s="235" t="s">
        <v>91</v>
      </c>
      <c r="D1442" s="78" t="s">
        <v>92</v>
      </c>
      <c r="E1442" s="239">
        <v>162.48308316692948</v>
      </c>
      <c r="F1442" s="239">
        <v>149.7932120396865</v>
      </c>
      <c r="G1442" s="239">
        <v>142.14579146734008</v>
      </c>
    </row>
    <row r="1443" spans="1:7" ht="12.75">
      <c r="A1443" s="51">
        <v>2006</v>
      </c>
      <c r="B1443" s="232">
        <v>1</v>
      </c>
      <c r="C1443" s="234" t="s">
        <v>91</v>
      </c>
      <c r="D1443" s="51" t="s">
        <v>92</v>
      </c>
      <c r="E1443" s="238">
        <v>165.7767282494671</v>
      </c>
      <c r="F1443" s="238">
        <v>155.97360214098651</v>
      </c>
      <c r="G1443" s="238">
        <v>152.21338960913218</v>
      </c>
    </row>
    <row r="1444" spans="1:7" ht="12.75">
      <c r="A1444" s="78">
        <v>2006</v>
      </c>
      <c r="B1444" s="233">
        <v>2</v>
      </c>
      <c r="C1444" s="235" t="s">
        <v>91</v>
      </c>
      <c r="D1444" s="78" t="s">
        <v>92</v>
      </c>
      <c r="E1444" s="239">
        <v>170.41887749967404</v>
      </c>
      <c r="F1444" s="239">
        <v>159.780409318321</v>
      </c>
      <c r="G1444" s="239">
        <v>154.83550987098852</v>
      </c>
    </row>
    <row r="1445" spans="1:7" ht="12.75">
      <c r="A1445" s="51">
        <v>2006</v>
      </c>
      <c r="B1445" s="232">
        <v>3</v>
      </c>
      <c r="C1445" s="234" t="s">
        <v>91</v>
      </c>
      <c r="D1445" s="51" t="s">
        <v>92</v>
      </c>
      <c r="E1445" s="238">
        <v>190.57989389752402</v>
      </c>
      <c r="F1445" s="238">
        <v>191.6451511922503</v>
      </c>
      <c r="G1445" s="238">
        <v>161.96087962551303</v>
      </c>
    </row>
    <row r="1446" spans="1:7" ht="12.75">
      <c r="A1446" s="78">
        <v>2006</v>
      </c>
      <c r="B1446" s="233">
        <v>4</v>
      </c>
      <c r="C1446" s="235" t="s">
        <v>91</v>
      </c>
      <c r="D1446" s="78" t="s">
        <v>92</v>
      </c>
      <c r="E1446" s="239">
        <v>221.91002085970953</v>
      </c>
      <c r="F1446" s="239">
        <v>209.78096528999205</v>
      </c>
      <c r="G1446" s="239">
        <v>171.20251976470078</v>
      </c>
    </row>
    <row r="1447" spans="1:7" ht="12.75">
      <c r="A1447" s="51">
        <v>2007</v>
      </c>
      <c r="B1447" s="232">
        <v>1</v>
      </c>
      <c r="C1447" s="234" t="s">
        <v>91</v>
      </c>
      <c r="D1447" s="51" t="s">
        <v>92</v>
      </c>
      <c r="E1447" s="238">
        <v>189.21181171909853</v>
      </c>
      <c r="F1447" s="238">
        <v>177.72588097992042</v>
      </c>
      <c r="G1447" s="238">
        <v>170.2896188144539</v>
      </c>
    </row>
    <row r="1448" spans="1:7" ht="12.75">
      <c r="A1448" s="78">
        <v>2007</v>
      </c>
      <c r="B1448" s="233">
        <v>2</v>
      </c>
      <c r="C1448" s="235" t="s">
        <v>91</v>
      </c>
      <c r="D1448" s="78" t="s">
        <v>92</v>
      </c>
      <c r="E1448" s="239">
        <v>239.46539137520685</v>
      </c>
      <c r="F1448" s="239">
        <v>226.0271667722549</v>
      </c>
      <c r="G1448" s="239">
        <v>175.43308455794454</v>
      </c>
    </row>
    <row r="1449" spans="1:7" ht="12.75">
      <c r="A1449" s="51">
        <v>2007</v>
      </c>
      <c r="B1449" s="232">
        <v>3</v>
      </c>
      <c r="C1449" s="234" t="s">
        <v>91</v>
      </c>
      <c r="D1449" s="51" t="s">
        <v>92</v>
      </c>
      <c r="E1449" s="238">
        <v>246.7335251797781</v>
      </c>
      <c r="F1449" s="238">
        <v>233.45694177455536</v>
      </c>
      <c r="G1449" s="238">
        <v>175.55361909899443</v>
      </c>
    </row>
    <row r="1450" spans="1:7" ht="12.75">
      <c r="A1450" s="78">
        <v>2007</v>
      </c>
      <c r="B1450" s="233">
        <v>4</v>
      </c>
      <c r="C1450" s="235" t="s">
        <v>91</v>
      </c>
      <c r="D1450" s="78" t="s">
        <v>92</v>
      </c>
      <c r="E1450" s="239">
        <v>215.7750022914868</v>
      </c>
      <c r="F1450" s="239">
        <v>204.0005858097341</v>
      </c>
      <c r="G1450" s="239">
        <v>186.80285093829227</v>
      </c>
    </row>
    <row r="1451" spans="1:7" ht="12.75">
      <c r="A1451" s="51">
        <v>2008</v>
      </c>
      <c r="B1451" s="232">
        <v>1</v>
      </c>
      <c r="C1451" s="234" t="s">
        <v>91</v>
      </c>
      <c r="D1451" s="51" t="s">
        <v>92</v>
      </c>
      <c r="E1451" s="238">
        <v>154.92849446492545</v>
      </c>
      <c r="F1451" s="238">
        <v>152.18043334654647</v>
      </c>
      <c r="G1451" s="238">
        <v>179.776279987907</v>
      </c>
    </row>
    <row r="1452" spans="1:7" ht="12.75">
      <c r="A1452" s="78">
        <v>2008</v>
      </c>
      <c r="B1452" s="233">
        <v>2</v>
      </c>
      <c r="C1452" s="235" t="s">
        <v>91</v>
      </c>
      <c r="D1452" s="78" t="s">
        <v>92</v>
      </c>
      <c r="E1452" s="239">
        <v>179.6534971633541</v>
      </c>
      <c r="F1452" s="239">
        <v>167.08894087536095</v>
      </c>
      <c r="G1452" s="239">
        <v>171.9415348196625</v>
      </c>
    </row>
    <row r="1453" spans="1:7" ht="12.75">
      <c r="A1453" s="51">
        <v>2008</v>
      </c>
      <c r="B1453" s="232">
        <v>3</v>
      </c>
      <c r="C1453" s="234" t="s">
        <v>91</v>
      </c>
      <c r="D1453" s="51" t="s">
        <v>92</v>
      </c>
      <c r="E1453" s="238">
        <v>139.72323864174928</v>
      </c>
      <c r="F1453" s="238">
        <v>136.238444502046</v>
      </c>
      <c r="G1453" s="238">
        <v>170.93181104135917</v>
      </c>
    </row>
    <row r="1454" spans="1:7" ht="12.75">
      <c r="A1454" s="78">
        <v>2008</v>
      </c>
      <c r="B1454" s="233">
        <v>4</v>
      </c>
      <c r="C1454" s="235" t="s">
        <v>91</v>
      </c>
      <c r="D1454" s="78" t="s">
        <v>92</v>
      </c>
      <c r="E1454" s="239">
        <v>185.69001036082145</v>
      </c>
      <c r="F1454" s="239">
        <v>180.16036799802401</v>
      </c>
      <c r="G1454" s="239">
        <v>167.57660365278934</v>
      </c>
    </row>
    <row r="1455" spans="1:7" ht="12.75">
      <c r="A1455" s="51">
        <v>2001</v>
      </c>
      <c r="B1455" s="232">
        <v>1</v>
      </c>
      <c r="C1455" s="234" t="s">
        <v>93</v>
      </c>
      <c r="D1455" s="51" t="s">
        <v>94</v>
      </c>
      <c r="E1455" s="238">
        <v>89.5083125292716</v>
      </c>
      <c r="F1455" s="238">
        <v>91.41449064338845</v>
      </c>
      <c r="G1455" s="238">
        <v>97.85589616085564</v>
      </c>
    </row>
    <row r="1456" spans="1:7" ht="12.75">
      <c r="A1456" s="78">
        <v>2001</v>
      </c>
      <c r="B1456" s="233">
        <v>2</v>
      </c>
      <c r="C1456" s="235" t="s">
        <v>93</v>
      </c>
      <c r="D1456" s="78" t="s">
        <v>94</v>
      </c>
      <c r="E1456" s="239">
        <v>93.80014238302165</v>
      </c>
      <c r="F1456" s="239">
        <v>94.03689147952674</v>
      </c>
      <c r="G1456" s="239">
        <v>100.19430841847458</v>
      </c>
    </row>
    <row r="1457" spans="1:7" ht="12.75">
      <c r="A1457" s="51">
        <v>2001</v>
      </c>
      <c r="B1457" s="232">
        <v>3</v>
      </c>
      <c r="C1457" s="234" t="s">
        <v>93</v>
      </c>
      <c r="D1457" s="51" t="s">
        <v>94</v>
      </c>
      <c r="E1457" s="238">
        <v>106.39268501832507</v>
      </c>
      <c r="F1457" s="238">
        <v>107.98689352495845</v>
      </c>
      <c r="G1457" s="238">
        <v>99.99859426815108</v>
      </c>
    </row>
    <row r="1458" spans="1:7" ht="12.75">
      <c r="A1458" s="78">
        <v>2001</v>
      </c>
      <c r="B1458" s="233">
        <v>4</v>
      </c>
      <c r="C1458" s="235" t="s">
        <v>93</v>
      </c>
      <c r="D1458" s="78" t="s">
        <v>94</v>
      </c>
      <c r="E1458" s="239">
        <v>110.2988600693817</v>
      </c>
      <c r="F1458" s="239">
        <v>106.56172435212635</v>
      </c>
      <c r="G1458" s="239">
        <v>101.95120115251873</v>
      </c>
    </row>
    <row r="1459" spans="1:7" ht="12.75">
      <c r="A1459" s="51">
        <v>2002</v>
      </c>
      <c r="B1459" s="232">
        <v>1</v>
      </c>
      <c r="C1459" s="234" t="s">
        <v>93</v>
      </c>
      <c r="D1459" s="51" t="s">
        <v>94</v>
      </c>
      <c r="E1459" s="238">
        <v>92.31986237302569</v>
      </c>
      <c r="F1459" s="238">
        <v>82.94040245727253</v>
      </c>
      <c r="G1459" s="238">
        <v>96.72459944577888</v>
      </c>
    </row>
    <row r="1460" spans="1:7" ht="12.75">
      <c r="A1460" s="78">
        <v>2002</v>
      </c>
      <c r="B1460" s="233">
        <v>2</v>
      </c>
      <c r="C1460" s="235" t="s">
        <v>93</v>
      </c>
      <c r="D1460" s="78" t="s">
        <v>94</v>
      </c>
      <c r="E1460" s="239">
        <v>101.67728656278992</v>
      </c>
      <c r="F1460" s="239">
        <v>92.6934290028466</v>
      </c>
      <c r="G1460" s="239">
        <v>97.76828732433452</v>
      </c>
    </row>
    <row r="1461" spans="1:7" ht="12.75">
      <c r="A1461" s="51">
        <v>2002</v>
      </c>
      <c r="B1461" s="232">
        <v>3</v>
      </c>
      <c r="C1461" s="234" t="s">
        <v>93</v>
      </c>
      <c r="D1461" s="51" t="s">
        <v>94</v>
      </c>
      <c r="E1461" s="238">
        <v>97.30753323833294</v>
      </c>
      <c r="F1461" s="238">
        <v>85.24316040214248</v>
      </c>
      <c r="G1461" s="238">
        <v>97.64195284268456</v>
      </c>
    </row>
    <row r="1462" spans="1:7" ht="12.75">
      <c r="A1462" s="78">
        <v>2002</v>
      </c>
      <c r="B1462" s="233">
        <v>4</v>
      </c>
      <c r="C1462" s="235" t="s">
        <v>93</v>
      </c>
      <c r="D1462" s="78" t="s">
        <v>94</v>
      </c>
      <c r="E1462" s="239">
        <v>90.23720560340246</v>
      </c>
      <c r="F1462" s="239">
        <v>85.97960207751154</v>
      </c>
      <c r="G1462" s="239">
        <v>97.17534056121349</v>
      </c>
    </row>
    <row r="1463" spans="1:7" ht="12.75">
      <c r="A1463" s="51">
        <v>2003</v>
      </c>
      <c r="B1463" s="232">
        <v>1</v>
      </c>
      <c r="C1463" s="234" t="s">
        <v>93</v>
      </c>
      <c r="D1463" s="51" t="s">
        <v>94</v>
      </c>
      <c r="E1463" s="238">
        <v>82.93991260998818</v>
      </c>
      <c r="F1463" s="238">
        <v>77.40532216049641</v>
      </c>
      <c r="G1463" s="238">
        <v>88.55602771014897</v>
      </c>
    </row>
    <row r="1464" spans="1:7" ht="12.75">
      <c r="A1464" s="78">
        <v>2003</v>
      </c>
      <c r="B1464" s="233">
        <v>2</v>
      </c>
      <c r="C1464" s="235" t="s">
        <v>93</v>
      </c>
      <c r="D1464" s="78" t="s">
        <v>94</v>
      </c>
      <c r="E1464" s="239">
        <v>81.81677669495579</v>
      </c>
      <c r="F1464" s="239">
        <v>79.44462272095105</v>
      </c>
      <c r="G1464" s="239">
        <v>87.99164904589352</v>
      </c>
    </row>
    <row r="1465" spans="1:7" ht="12.75">
      <c r="A1465" s="51">
        <v>2003</v>
      </c>
      <c r="B1465" s="232">
        <v>3</v>
      </c>
      <c r="C1465" s="234" t="s">
        <v>93</v>
      </c>
      <c r="D1465" s="51" t="s">
        <v>94</v>
      </c>
      <c r="E1465" s="238">
        <v>100.32269865265035</v>
      </c>
      <c r="F1465" s="238">
        <v>92.33903941758606</v>
      </c>
      <c r="G1465" s="238">
        <v>88.29129666066133</v>
      </c>
    </row>
    <row r="1466" spans="1:7" ht="12.75">
      <c r="A1466" s="78">
        <v>2003</v>
      </c>
      <c r="B1466" s="233">
        <v>4</v>
      </c>
      <c r="C1466" s="235" t="s">
        <v>93</v>
      </c>
      <c r="D1466" s="78" t="s">
        <v>94</v>
      </c>
      <c r="E1466" s="239">
        <v>99.13948844534012</v>
      </c>
      <c r="F1466" s="239">
        <v>93.88595473961118</v>
      </c>
      <c r="G1466" s="239">
        <v>90.93479807568914</v>
      </c>
    </row>
    <row r="1467" spans="1:7" ht="12.75">
      <c r="A1467" s="51">
        <v>2004</v>
      </c>
      <c r="B1467" s="232">
        <v>1</v>
      </c>
      <c r="C1467" s="234" t="s">
        <v>93</v>
      </c>
      <c r="D1467" s="51" t="s">
        <v>94</v>
      </c>
      <c r="E1467" s="238">
        <v>102.11384978085259</v>
      </c>
      <c r="F1467" s="238">
        <v>107.99629052893252</v>
      </c>
      <c r="G1467" s="238">
        <v>91.78041380211016</v>
      </c>
    </row>
    <row r="1468" spans="1:7" ht="12.75">
      <c r="A1468" s="78">
        <v>2004</v>
      </c>
      <c r="B1468" s="233">
        <v>2</v>
      </c>
      <c r="C1468" s="235" t="s">
        <v>93</v>
      </c>
      <c r="D1468" s="78" t="s">
        <v>94</v>
      </c>
      <c r="E1468" s="239">
        <v>119.06409306486431</v>
      </c>
      <c r="F1468" s="239">
        <v>119.88515903680657</v>
      </c>
      <c r="G1468" s="239">
        <v>94.88862295900192</v>
      </c>
    </row>
    <row r="1469" spans="1:7" ht="12.75">
      <c r="A1469" s="51">
        <v>2004</v>
      </c>
      <c r="B1469" s="232">
        <v>3</v>
      </c>
      <c r="C1469" s="234" t="s">
        <v>93</v>
      </c>
      <c r="D1469" s="51" t="s">
        <v>94</v>
      </c>
      <c r="E1469" s="238">
        <v>140.99787152902113</v>
      </c>
      <c r="F1469" s="238">
        <v>131.09624738031044</v>
      </c>
      <c r="G1469" s="238">
        <v>95.16541609466222</v>
      </c>
    </row>
    <row r="1470" spans="1:7" ht="12.75">
      <c r="A1470" s="78">
        <v>2004</v>
      </c>
      <c r="B1470" s="233">
        <v>4</v>
      </c>
      <c r="C1470" s="235" t="s">
        <v>93</v>
      </c>
      <c r="D1470" s="78" t="s">
        <v>94</v>
      </c>
      <c r="E1470" s="239">
        <v>143.45105418849704</v>
      </c>
      <c r="F1470" s="239">
        <v>136.6233747903636</v>
      </c>
      <c r="G1470" s="239">
        <v>96.058010472553</v>
      </c>
    </row>
    <row r="1471" spans="1:7" ht="12.75">
      <c r="A1471" s="51">
        <v>2005</v>
      </c>
      <c r="B1471" s="232">
        <v>1</v>
      </c>
      <c r="C1471" s="234" t="s">
        <v>93</v>
      </c>
      <c r="D1471" s="51" t="s">
        <v>94</v>
      </c>
      <c r="E1471" s="238">
        <v>145.33296982895146</v>
      </c>
      <c r="F1471" s="238">
        <v>137.5481547386779</v>
      </c>
      <c r="G1471" s="238">
        <v>98.00825935480536</v>
      </c>
    </row>
    <row r="1472" spans="1:7" ht="12.75">
      <c r="A1472" s="78">
        <v>2005</v>
      </c>
      <c r="B1472" s="233">
        <v>2</v>
      </c>
      <c r="C1472" s="235" t="s">
        <v>93</v>
      </c>
      <c r="D1472" s="78" t="s">
        <v>94</v>
      </c>
      <c r="E1472" s="239">
        <v>170.6864098794383</v>
      </c>
      <c r="F1472" s="239">
        <v>163.81281158712667</v>
      </c>
      <c r="G1472" s="239">
        <v>103.26225015950523</v>
      </c>
    </row>
    <row r="1473" spans="1:7" ht="12.75">
      <c r="A1473" s="51">
        <v>2005</v>
      </c>
      <c r="B1473" s="232">
        <v>3</v>
      </c>
      <c r="C1473" s="234" t="s">
        <v>93</v>
      </c>
      <c r="D1473" s="51" t="s">
        <v>94</v>
      </c>
      <c r="E1473" s="238">
        <v>157.39143881073548</v>
      </c>
      <c r="F1473" s="238">
        <v>152.1477757747505</v>
      </c>
      <c r="G1473" s="238">
        <v>105.53944506241223</v>
      </c>
    </row>
    <row r="1474" spans="1:7" ht="12.75">
      <c r="A1474" s="78">
        <v>2005</v>
      </c>
      <c r="B1474" s="233">
        <v>4</v>
      </c>
      <c r="C1474" s="235" t="s">
        <v>93</v>
      </c>
      <c r="D1474" s="78" t="s">
        <v>94</v>
      </c>
      <c r="E1474" s="239">
        <v>142.71984064308492</v>
      </c>
      <c r="F1474" s="239">
        <v>142.15360037765979</v>
      </c>
      <c r="G1474" s="239">
        <v>105.98764679128102</v>
      </c>
    </row>
    <row r="1475" spans="1:7" ht="12.75">
      <c r="A1475" s="51">
        <v>2006</v>
      </c>
      <c r="B1475" s="232">
        <v>1</v>
      </c>
      <c r="C1475" s="234" t="s">
        <v>93</v>
      </c>
      <c r="D1475" s="51" t="s">
        <v>94</v>
      </c>
      <c r="E1475" s="238">
        <v>148.83419030820448</v>
      </c>
      <c r="F1475" s="238">
        <v>144.81675317861385</v>
      </c>
      <c r="G1475" s="238">
        <v>103.79742587856941</v>
      </c>
    </row>
    <row r="1476" spans="1:7" ht="12.75">
      <c r="A1476" s="78">
        <v>2006</v>
      </c>
      <c r="B1476" s="233">
        <v>2</v>
      </c>
      <c r="C1476" s="235" t="s">
        <v>93</v>
      </c>
      <c r="D1476" s="78" t="s">
        <v>94</v>
      </c>
      <c r="E1476" s="239">
        <v>159.43087995561945</v>
      </c>
      <c r="F1476" s="239">
        <v>154.3577701921674</v>
      </c>
      <c r="G1476" s="239">
        <v>105.64609929850216</v>
      </c>
    </row>
    <row r="1477" spans="1:7" ht="12.75">
      <c r="A1477" s="51">
        <v>2006</v>
      </c>
      <c r="B1477" s="232">
        <v>3</v>
      </c>
      <c r="C1477" s="234" t="s">
        <v>93</v>
      </c>
      <c r="D1477" s="51" t="s">
        <v>94</v>
      </c>
      <c r="E1477" s="238">
        <v>175.73159269729308</v>
      </c>
      <c r="F1477" s="238">
        <v>177.53784695393736</v>
      </c>
      <c r="G1477" s="238">
        <v>106.59075110098686</v>
      </c>
    </row>
    <row r="1478" spans="1:7" ht="12.75">
      <c r="A1478" s="78">
        <v>2006</v>
      </c>
      <c r="B1478" s="233">
        <v>4</v>
      </c>
      <c r="C1478" s="235" t="s">
        <v>93</v>
      </c>
      <c r="D1478" s="78" t="s">
        <v>94</v>
      </c>
      <c r="E1478" s="239">
        <v>191.33564963437803</v>
      </c>
      <c r="F1478" s="239">
        <v>190.39210890378905</v>
      </c>
      <c r="G1478" s="239">
        <v>109.48247755281723</v>
      </c>
    </row>
    <row r="1479" spans="1:7" ht="12.75">
      <c r="A1479" s="51">
        <v>2007</v>
      </c>
      <c r="B1479" s="232">
        <v>1</v>
      </c>
      <c r="C1479" s="234" t="s">
        <v>93</v>
      </c>
      <c r="D1479" s="51" t="s">
        <v>94</v>
      </c>
      <c r="E1479" s="238">
        <v>189.03433258553923</v>
      </c>
      <c r="F1479" s="238">
        <v>179.64960173053467</v>
      </c>
      <c r="G1479" s="238">
        <v>111.93501709809985</v>
      </c>
    </row>
    <row r="1480" spans="1:7" ht="12.75">
      <c r="A1480" s="78">
        <v>2007</v>
      </c>
      <c r="B1480" s="233">
        <v>2</v>
      </c>
      <c r="C1480" s="235" t="s">
        <v>93</v>
      </c>
      <c r="D1480" s="78" t="s">
        <v>94</v>
      </c>
      <c r="E1480" s="239">
        <v>205.96528582445222</v>
      </c>
      <c r="F1480" s="239">
        <v>196.72575283876165</v>
      </c>
      <c r="G1480" s="239">
        <v>115.72911456611631</v>
      </c>
    </row>
    <row r="1481" spans="1:7" ht="12.75">
      <c r="A1481" s="51">
        <v>2007</v>
      </c>
      <c r="B1481" s="232">
        <v>3</v>
      </c>
      <c r="C1481" s="234" t="s">
        <v>93</v>
      </c>
      <c r="D1481" s="51" t="s">
        <v>94</v>
      </c>
      <c r="E1481" s="238">
        <v>226.799415157883</v>
      </c>
      <c r="F1481" s="238">
        <v>215.65122661371367</v>
      </c>
      <c r="G1481" s="238">
        <v>117.19903847976215</v>
      </c>
    </row>
    <row r="1482" spans="1:7" ht="12.75">
      <c r="A1482" s="78">
        <v>2007</v>
      </c>
      <c r="B1482" s="233">
        <v>4</v>
      </c>
      <c r="C1482" s="235" t="s">
        <v>93</v>
      </c>
      <c r="D1482" s="78" t="s">
        <v>94</v>
      </c>
      <c r="E1482" s="239">
        <v>223.00230399164676</v>
      </c>
      <c r="F1482" s="239">
        <v>216.2247425428448</v>
      </c>
      <c r="G1482" s="239">
        <v>117.08375032968114</v>
      </c>
    </row>
    <row r="1483" spans="1:7" ht="12.75">
      <c r="A1483" s="51">
        <v>2008</v>
      </c>
      <c r="B1483" s="232">
        <v>1</v>
      </c>
      <c r="C1483" s="234" t="s">
        <v>93</v>
      </c>
      <c r="D1483" s="51" t="s">
        <v>94</v>
      </c>
      <c r="E1483" s="238">
        <v>179.28679123911417</v>
      </c>
      <c r="F1483" s="238">
        <v>167.49864280746118</v>
      </c>
      <c r="G1483" s="238">
        <v>113.13297271056503</v>
      </c>
    </row>
    <row r="1484" spans="1:7" ht="12.75">
      <c r="A1484" s="78">
        <v>2008</v>
      </c>
      <c r="B1484" s="233">
        <v>2</v>
      </c>
      <c r="C1484" s="235" t="s">
        <v>93</v>
      </c>
      <c r="D1484" s="78" t="s">
        <v>94</v>
      </c>
      <c r="E1484" s="239">
        <v>195.6520619694157</v>
      </c>
      <c r="F1484" s="239">
        <v>179.26218286871972</v>
      </c>
      <c r="G1484" s="239">
        <v>109.36668152544837</v>
      </c>
    </row>
    <row r="1485" spans="1:7" ht="12.75">
      <c r="A1485" s="51">
        <v>2008</v>
      </c>
      <c r="B1485" s="232">
        <v>3</v>
      </c>
      <c r="C1485" s="234" t="s">
        <v>93</v>
      </c>
      <c r="D1485" s="51" t="s">
        <v>94</v>
      </c>
      <c r="E1485" s="238">
        <v>175.60947226202208</v>
      </c>
      <c r="F1485" s="238">
        <v>164.83273083397222</v>
      </c>
      <c r="G1485" s="238">
        <v>102.4738976004722</v>
      </c>
    </row>
    <row r="1486" spans="1:7" ht="12.75">
      <c r="A1486" s="78">
        <v>2008</v>
      </c>
      <c r="B1486" s="233">
        <v>4</v>
      </c>
      <c r="C1486" s="235" t="s">
        <v>93</v>
      </c>
      <c r="D1486" s="78" t="s">
        <v>94</v>
      </c>
      <c r="E1486" s="239">
        <v>164.1534938898469</v>
      </c>
      <c r="F1486" s="239">
        <v>159.05409705359807</v>
      </c>
      <c r="G1486" s="239">
        <v>98.56603561431383</v>
      </c>
    </row>
    <row r="1487" spans="1:7" ht="12.75">
      <c r="A1487" s="51">
        <v>2001</v>
      </c>
      <c r="B1487" s="232">
        <v>1</v>
      </c>
      <c r="C1487" s="234" t="s">
        <v>95</v>
      </c>
      <c r="D1487" s="51" t="s">
        <v>96</v>
      </c>
      <c r="E1487" s="238">
        <v>94.54227666264084</v>
      </c>
      <c r="F1487" s="238">
        <v>94.90638266346151</v>
      </c>
      <c r="G1487" s="238">
        <v>98.3436457560642</v>
      </c>
    </row>
    <row r="1488" spans="1:7" ht="12.75">
      <c r="A1488" s="78">
        <v>2001</v>
      </c>
      <c r="B1488" s="233">
        <v>2</v>
      </c>
      <c r="C1488" s="235" t="s">
        <v>95</v>
      </c>
      <c r="D1488" s="78" t="s">
        <v>96</v>
      </c>
      <c r="E1488" s="239">
        <v>98.52628958341883</v>
      </c>
      <c r="F1488" s="239">
        <v>98.7131059753789</v>
      </c>
      <c r="G1488" s="239">
        <v>99.39191500135475</v>
      </c>
    </row>
    <row r="1489" spans="1:7" ht="12.75">
      <c r="A1489" s="51">
        <v>2001</v>
      </c>
      <c r="B1489" s="232">
        <v>3</v>
      </c>
      <c r="C1489" s="234" t="s">
        <v>95</v>
      </c>
      <c r="D1489" s="51" t="s">
        <v>96</v>
      </c>
      <c r="E1489" s="238">
        <v>98.92738916002212</v>
      </c>
      <c r="F1489" s="238">
        <v>93.59385483239731</v>
      </c>
      <c r="G1489" s="238">
        <v>100.07240164702642</v>
      </c>
    </row>
    <row r="1490" spans="1:7" ht="12.75">
      <c r="A1490" s="78">
        <v>2001</v>
      </c>
      <c r="B1490" s="233">
        <v>4</v>
      </c>
      <c r="C1490" s="235" t="s">
        <v>95</v>
      </c>
      <c r="D1490" s="78" t="s">
        <v>96</v>
      </c>
      <c r="E1490" s="239">
        <v>108.0040445939182</v>
      </c>
      <c r="F1490" s="239">
        <v>112.78665652876231</v>
      </c>
      <c r="G1490" s="239">
        <v>102.19203759555462</v>
      </c>
    </row>
    <row r="1491" spans="1:7" ht="12.75">
      <c r="A1491" s="51">
        <v>2002</v>
      </c>
      <c r="B1491" s="232">
        <v>1</v>
      </c>
      <c r="C1491" s="234" t="s">
        <v>95</v>
      </c>
      <c r="D1491" s="51" t="s">
        <v>96</v>
      </c>
      <c r="E1491" s="238">
        <v>95.82315429850699</v>
      </c>
      <c r="F1491" s="238">
        <v>91.14742791250215</v>
      </c>
      <c r="G1491" s="238">
        <v>106.87904483127751</v>
      </c>
    </row>
    <row r="1492" spans="1:7" ht="12.75">
      <c r="A1492" s="78">
        <v>2002</v>
      </c>
      <c r="B1492" s="233">
        <v>2</v>
      </c>
      <c r="C1492" s="235" t="s">
        <v>95</v>
      </c>
      <c r="D1492" s="78" t="s">
        <v>96</v>
      </c>
      <c r="E1492" s="239">
        <v>104.90623752030803</v>
      </c>
      <c r="F1492" s="239">
        <v>104.83594040270931</v>
      </c>
      <c r="G1492" s="239">
        <v>108.62764084637377</v>
      </c>
    </row>
    <row r="1493" spans="1:7" ht="12.75">
      <c r="A1493" s="51">
        <v>2002</v>
      </c>
      <c r="B1493" s="232">
        <v>3</v>
      </c>
      <c r="C1493" s="234" t="s">
        <v>95</v>
      </c>
      <c r="D1493" s="51" t="s">
        <v>96</v>
      </c>
      <c r="E1493" s="238">
        <v>123.39094307560187</v>
      </c>
      <c r="F1493" s="238">
        <v>123.2876012810714</v>
      </c>
      <c r="G1493" s="238">
        <v>105.70344344602228</v>
      </c>
    </row>
    <row r="1494" spans="1:7" ht="12.75">
      <c r="A1494" s="78">
        <v>2002</v>
      </c>
      <c r="B1494" s="233">
        <v>4</v>
      </c>
      <c r="C1494" s="235" t="s">
        <v>95</v>
      </c>
      <c r="D1494" s="78" t="s">
        <v>96</v>
      </c>
      <c r="E1494" s="239">
        <v>126.15574042358735</v>
      </c>
      <c r="F1494" s="239">
        <v>130.35637810807444</v>
      </c>
      <c r="G1494" s="239">
        <v>103.15235882789285</v>
      </c>
    </row>
    <row r="1495" spans="1:7" ht="12.75">
      <c r="A1495" s="51">
        <v>2003</v>
      </c>
      <c r="B1495" s="232">
        <v>1</v>
      </c>
      <c r="C1495" s="234" t="s">
        <v>95</v>
      </c>
      <c r="D1495" s="51" t="s">
        <v>96</v>
      </c>
      <c r="E1495" s="238">
        <v>106.0403748815887</v>
      </c>
      <c r="F1495" s="238">
        <v>107.76363285168402</v>
      </c>
      <c r="G1495" s="238">
        <v>103.17160670951543</v>
      </c>
    </row>
    <row r="1496" spans="1:7" ht="12.75">
      <c r="A1496" s="78">
        <v>2003</v>
      </c>
      <c r="B1496" s="233">
        <v>2</v>
      </c>
      <c r="C1496" s="235" t="s">
        <v>95</v>
      </c>
      <c r="D1496" s="78" t="s">
        <v>96</v>
      </c>
      <c r="E1496" s="239">
        <v>112.26278120209908</v>
      </c>
      <c r="F1496" s="239">
        <v>111.94879107953189</v>
      </c>
      <c r="G1496" s="239">
        <v>99.93055956553088</v>
      </c>
    </row>
    <row r="1497" spans="1:7" ht="12.75">
      <c r="A1497" s="51">
        <v>2003</v>
      </c>
      <c r="B1497" s="232">
        <v>3</v>
      </c>
      <c r="C1497" s="234" t="s">
        <v>95</v>
      </c>
      <c r="D1497" s="51" t="s">
        <v>96</v>
      </c>
      <c r="E1497" s="238">
        <v>123.92846707909531</v>
      </c>
      <c r="F1497" s="238">
        <v>136.42438866565726</v>
      </c>
      <c r="G1497" s="238">
        <v>96.04396808405106</v>
      </c>
    </row>
    <row r="1498" spans="1:7" ht="12.75">
      <c r="A1498" s="78">
        <v>2003</v>
      </c>
      <c r="B1498" s="233">
        <v>4</v>
      </c>
      <c r="C1498" s="235" t="s">
        <v>95</v>
      </c>
      <c r="D1498" s="78" t="s">
        <v>96</v>
      </c>
      <c r="E1498" s="239">
        <v>136.66379772156932</v>
      </c>
      <c r="F1498" s="239">
        <v>168.72935901083628</v>
      </c>
      <c r="G1498" s="239">
        <v>111.50001702697222</v>
      </c>
    </row>
    <row r="1499" spans="1:7" ht="12.75">
      <c r="A1499" s="51">
        <v>2004</v>
      </c>
      <c r="B1499" s="232">
        <v>1</v>
      </c>
      <c r="C1499" s="234" t="s">
        <v>95</v>
      </c>
      <c r="D1499" s="51" t="s">
        <v>96</v>
      </c>
      <c r="E1499" s="238">
        <v>136.18437674294</v>
      </c>
      <c r="F1499" s="238">
        <v>148.77205785256862</v>
      </c>
      <c r="G1499" s="238">
        <v>106.65251207064269</v>
      </c>
    </row>
    <row r="1500" spans="1:7" ht="12.75">
      <c r="A1500" s="78">
        <v>2004</v>
      </c>
      <c r="B1500" s="233">
        <v>2</v>
      </c>
      <c r="C1500" s="235" t="s">
        <v>95</v>
      </c>
      <c r="D1500" s="78" t="s">
        <v>96</v>
      </c>
      <c r="E1500" s="239">
        <v>152.99226372032487</v>
      </c>
      <c r="F1500" s="239">
        <v>161.67915318568092</v>
      </c>
      <c r="G1500" s="239">
        <v>98.99333579113974</v>
      </c>
    </row>
    <row r="1501" spans="1:7" ht="12.75">
      <c r="A1501" s="51">
        <v>2004</v>
      </c>
      <c r="B1501" s="232">
        <v>3</v>
      </c>
      <c r="C1501" s="234" t="s">
        <v>95</v>
      </c>
      <c r="D1501" s="51" t="s">
        <v>96</v>
      </c>
      <c r="E1501" s="238">
        <v>181.7946754886198</v>
      </c>
      <c r="F1501" s="238">
        <v>192.55034966385986</v>
      </c>
      <c r="G1501" s="238">
        <v>96.81240274267508</v>
      </c>
    </row>
    <row r="1502" spans="1:7" ht="12.75">
      <c r="A1502" s="78">
        <v>2004</v>
      </c>
      <c r="B1502" s="233">
        <v>4</v>
      </c>
      <c r="C1502" s="235" t="s">
        <v>95</v>
      </c>
      <c r="D1502" s="78" t="s">
        <v>96</v>
      </c>
      <c r="E1502" s="239">
        <v>194.49676411153573</v>
      </c>
      <c r="F1502" s="239">
        <v>216.64486743246655</v>
      </c>
      <c r="G1502" s="239">
        <v>102.3202580992865</v>
      </c>
    </row>
    <row r="1503" spans="1:7" ht="12.75">
      <c r="A1503" s="51">
        <v>2005</v>
      </c>
      <c r="B1503" s="232">
        <v>1</v>
      </c>
      <c r="C1503" s="234" t="s">
        <v>95</v>
      </c>
      <c r="D1503" s="51" t="s">
        <v>96</v>
      </c>
      <c r="E1503" s="238">
        <v>191.72634605508455</v>
      </c>
      <c r="F1503" s="238">
        <v>204.7599115281024</v>
      </c>
      <c r="G1503" s="238">
        <v>101.15650156426052</v>
      </c>
    </row>
    <row r="1504" spans="1:7" ht="12.75">
      <c r="A1504" s="78">
        <v>2005</v>
      </c>
      <c r="B1504" s="233">
        <v>2</v>
      </c>
      <c r="C1504" s="235" t="s">
        <v>95</v>
      </c>
      <c r="D1504" s="78" t="s">
        <v>96</v>
      </c>
      <c r="E1504" s="239">
        <v>226.91986157986943</v>
      </c>
      <c r="F1504" s="239">
        <v>235.64804742030267</v>
      </c>
      <c r="G1504" s="239">
        <v>110.89000724016469</v>
      </c>
    </row>
    <row r="1505" spans="1:7" ht="12.75">
      <c r="A1505" s="51">
        <v>2005</v>
      </c>
      <c r="B1505" s="232">
        <v>3</v>
      </c>
      <c r="C1505" s="234" t="s">
        <v>95</v>
      </c>
      <c r="D1505" s="51" t="s">
        <v>96</v>
      </c>
      <c r="E1505" s="238">
        <v>235.57859692007912</v>
      </c>
      <c r="F1505" s="238">
        <v>262.0030677099109</v>
      </c>
      <c r="G1505" s="238">
        <v>118.52253260665175</v>
      </c>
    </row>
    <row r="1506" spans="1:7" ht="12.75">
      <c r="A1506" s="78">
        <v>2005</v>
      </c>
      <c r="B1506" s="233">
        <v>4</v>
      </c>
      <c r="C1506" s="235" t="s">
        <v>95</v>
      </c>
      <c r="D1506" s="78" t="s">
        <v>96</v>
      </c>
      <c r="E1506" s="239">
        <v>247.0645073700414</v>
      </c>
      <c r="F1506" s="239">
        <v>279.3457765559093</v>
      </c>
      <c r="G1506" s="239">
        <v>116.90126873152018</v>
      </c>
    </row>
    <row r="1507" spans="1:7" ht="12.75">
      <c r="A1507" s="51">
        <v>2006</v>
      </c>
      <c r="B1507" s="232">
        <v>1</v>
      </c>
      <c r="C1507" s="234" t="s">
        <v>95</v>
      </c>
      <c r="D1507" s="51" t="s">
        <v>96</v>
      </c>
      <c r="E1507" s="238">
        <v>277.06930851219386</v>
      </c>
      <c r="F1507" s="238">
        <v>292.2911149801635</v>
      </c>
      <c r="G1507" s="238">
        <v>119.87432613906743</v>
      </c>
    </row>
    <row r="1508" spans="1:7" ht="12.75">
      <c r="A1508" s="78">
        <v>2006</v>
      </c>
      <c r="B1508" s="233">
        <v>2</v>
      </c>
      <c r="C1508" s="235" t="s">
        <v>95</v>
      </c>
      <c r="D1508" s="78" t="s">
        <v>96</v>
      </c>
      <c r="E1508" s="239">
        <v>294.74914745526786</v>
      </c>
      <c r="F1508" s="239">
        <v>330.27726675969257</v>
      </c>
      <c r="G1508" s="239">
        <v>127.45799149835875</v>
      </c>
    </row>
    <row r="1509" spans="1:7" ht="12.75">
      <c r="A1509" s="51">
        <v>2006</v>
      </c>
      <c r="B1509" s="232">
        <v>3</v>
      </c>
      <c r="C1509" s="234" t="s">
        <v>95</v>
      </c>
      <c r="D1509" s="51" t="s">
        <v>96</v>
      </c>
      <c r="E1509" s="238">
        <v>340.0204099009851</v>
      </c>
      <c r="F1509" s="238">
        <v>376.3900387899794</v>
      </c>
      <c r="G1509" s="238">
        <v>131.88352366527045</v>
      </c>
    </row>
    <row r="1510" spans="1:7" ht="12.75">
      <c r="A1510" s="78">
        <v>2006</v>
      </c>
      <c r="B1510" s="233">
        <v>4</v>
      </c>
      <c r="C1510" s="235" t="s">
        <v>95</v>
      </c>
      <c r="D1510" s="78" t="s">
        <v>96</v>
      </c>
      <c r="E1510" s="239">
        <v>333.27556865960486</v>
      </c>
      <c r="F1510" s="239">
        <v>371.7324868266538</v>
      </c>
      <c r="G1510" s="239">
        <v>127.19444358075746</v>
      </c>
    </row>
    <row r="1511" spans="1:7" ht="12.75">
      <c r="A1511" s="51">
        <v>2007</v>
      </c>
      <c r="B1511" s="232">
        <v>1</v>
      </c>
      <c r="C1511" s="234" t="s">
        <v>95</v>
      </c>
      <c r="D1511" s="51" t="s">
        <v>96</v>
      </c>
      <c r="E1511" s="238">
        <v>310.9097116354409</v>
      </c>
      <c r="F1511" s="238">
        <v>356.9357564238575</v>
      </c>
      <c r="G1511" s="238">
        <v>130.37034404848097</v>
      </c>
    </row>
    <row r="1512" spans="1:7" ht="12.75">
      <c r="A1512" s="78">
        <v>2007</v>
      </c>
      <c r="B1512" s="233">
        <v>2</v>
      </c>
      <c r="C1512" s="235" t="s">
        <v>95</v>
      </c>
      <c r="D1512" s="78" t="s">
        <v>96</v>
      </c>
      <c r="E1512" s="239">
        <v>320.98253444691653</v>
      </c>
      <c r="F1512" s="239">
        <v>353.1657316274852</v>
      </c>
      <c r="G1512" s="239">
        <v>135.13197384064827</v>
      </c>
    </row>
    <row r="1513" spans="1:7" ht="12.75">
      <c r="A1513" s="51">
        <v>2007</v>
      </c>
      <c r="B1513" s="232">
        <v>3</v>
      </c>
      <c r="C1513" s="234" t="s">
        <v>95</v>
      </c>
      <c r="D1513" s="51" t="s">
        <v>96</v>
      </c>
      <c r="E1513" s="238">
        <v>332.92542669605734</v>
      </c>
      <c r="F1513" s="238">
        <v>371.8003307813516</v>
      </c>
      <c r="G1513" s="238">
        <v>135.9936866948278</v>
      </c>
    </row>
    <row r="1514" spans="1:7" ht="12.75">
      <c r="A1514" s="78">
        <v>2007</v>
      </c>
      <c r="B1514" s="233">
        <v>4</v>
      </c>
      <c r="C1514" s="235" t="s">
        <v>95</v>
      </c>
      <c r="D1514" s="78" t="s">
        <v>96</v>
      </c>
      <c r="E1514" s="239">
        <v>328.3555415339452</v>
      </c>
      <c r="F1514" s="239">
        <v>386.0401582840139</v>
      </c>
      <c r="G1514" s="239">
        <v>136.17284005454553</v>
      </c>
    </row>
    <row r="1515" spans="1:7" ht="12.75">
      <c r="A1515" s="51">
        <v>2008</v>
      </c>
      <c r="B1515" s="232">
        <v>1</v>
      </c>
      <c r="C1515" s="234" t="s">
        <v>95</v>
      </c>
      <c r="D1515" s="51" t="s">
        <v>96</v>
      </c>
      <c r="E1515" s="238">
        <v>312.75825985597623</v>
      </c>
      <c r="F1515" s="238">
        <v>328.9166969921968</v>
      </c>
      <c r="G1515" s="238">
        <v>139.20067989440315</v>
      </c>
    </row>
    <row r="1516" spans="1:7" ht="12.75">
      <c r="A1516" s="78">
        <v>2008</v>
      </c>
      <c r="B1516" s="233">
        <v>2</v>
      </c>
      <c r="C1516" s="235" t="s">
        <v>95</v>
      </c>
      <c r="D1516" s="78" t="s">
        <v>96</v>
      </c>
      <c r="E1516" s="239">
        <v>280.7472740128681</v>
      </c>
      <c r="F1516" s="239">
        <v>308.3641145403789</v>
      </c>
      <c r="G1516" s="239">
        <v>131.98420489221928</v>
      </c>
    </row>
    <row r="1517" spans="1:7" ht="12.75">
      <c r="A1517" s="51">
        <v>2008</v>
      </c>
      <c r="B1517" s="232">
        <v>3</v>
      </c>
      <c r="C1517" s="234" t="s">
        <v>95</v>
      </c>
      <c r="D1517" s="51" t="s">
        <v>96</v>
      </c>
      <c r="E1517" s="238">
        <v>316.35220506082646</v>
      </c>
      <c r="F1517" s="238">
        <v>334.17382796422595</v>
      </c>
      <c r="G1517" s="238">
        <v>128.7046619849896</v>
      </c>
    </row>
    <row r="1518" spans="1:7" ht="12.75">
      <c r="A1518" s="78">
        <v>2008</v>
      </c>
      <c r="B1518" s="233">
        <v>4</v>
      </c>
      <c r="C1518" s="235" t="s">
        <v>95</v>
      </c>
      <c r="D1518" s="78" t="s">
        <v>96</v>
      </c>
      <c r="E1518" s="239">
        <v>306.2842762360633</v>
      </c>
      <c r="F1518" s="239">
        <v>327.43468657579655</v>
      </c>
      <c r="G1518" s="239">
        <v>122.96139023007143</v>
      </c>
    </row>
    <row r="1519" spans="1:7" ht="12.75">
      <c r="A1519" s="51">
        <v>2001</v>
      </c>
      <c r="B1519" s="232">
        <v>1</v>
      </c>
      <c r="C1519" s="234" t="s">
        <v>97</v>
      </c>
      <c r="D1519" s="51" t="s">
        <v>98</v>
      </c>
      <c r="E1519" s="238">
        <v>88.3008224213775</v>
      </c>
      <c r="F1519" s="238">
        <v>88.03631895343456</v>
      </c>
      <c r="G1519" s="238">
        <v>96.54381349538193</v>
      </c>
    </row>
    <row r="1520" spans="1:7" ht="12.75">
      <c r="A1520" s="78">
        <v>2001</v>
      </c>
      <c r="B1520" s="233">
        <v>2</v>
      </c>
      <c r="C1520" s="235" t="s">
        <v>97</v>
      </c>
      <c r="D1520" s="78" t="s">
        <v>98</v>
      </c>
      <c r="E1520" s="239">
        <v>96.70079161027412</v>
      </c>
      <c r="F1520" s="239">
        <v>96.14867834540276</v>
      </c>
      <c r="G1520" s="239">
        <v>100.68771236167025</v>
      </c>
    </row>
    <row r="1521" spans="1:7" ht="12.75">
      <c r="A1521" s="51">
        <v>2001</v>
      </c>
      <c r="B1521" s="232">
        <v>3</v>
      </c>
      <c r="C1521" s="234" t="s">
        <v>97</v>
      </c>
      <c r="D1521" s="51" t="s">
        <v>98</v>
      </c>
      <c r="E1521" s="238">
        <v>106.00734036394782</v>
      </c>
      <c r="F1521" s="238">
        <v>106.99509089919792</v>
      </c>
      <c r="G1521" s="238">
        <v>100.77513742846642</v>
      </c>
    </row>
    <row r="1522" spans="1:7" ht="12.75">
      <c r="A1522" s="78">
        <v>2001</v>
      </c>
      <c r="B1522" s="233">
        <v>4</v>
      </c>
      <c r="C1522" s="235" t="s">
        <v>97</v>
      </c>
      <c r="D1522" s="78" t="s">
        <v>98</v>
      </c>
      <c r="E1522" s="239">
        <v>108.99104560440048</v>
      </c>
      <c r="F1522" s="239">
        <v>108.81991180196475</v>
      </c>
      <c r="G1522" s="239">
        <v>101.99333671448134</v>
      </c>
    </row>
    <row r="1523" spans="1:7" ht="12.75">
      <c r="A1523" s="51">
        <v>2002</v>
      </c>
      <c r="B1523" s="232">
        <v>1</v>
      </c>
      <c r="C1523" s="234" t="s">
        <v>97</v>
      </c>
      <c r="D1523" s="51" t="s">
        <v>98</v>
      </c>
      <c r="E1523" s="238">
        <v>88.66230198580267</v>
      </c>
      <c r="F1523" s="238">
        <v>88.7401799503462</v>
      </c>
      <c r="G1523" s="238">
        <v>92.72775862957918</v>
      </c>
    </row>
    <row r="1524" spans="1:7" ht="12.75">
      <c r="A1524" s="78">
        <v>2002</v>
      </c>
      <c r="B1524" s="233">
        <v>2</v>
      </c>
      <c r="C1524" s="235" t="s">
        <v>97</v>
      </c>
      <c r="D1524" s="78" t="s">
        <v>98</v>
      </c>
      <c r="E1524" s="239">
        <v>104.9186370922593</v>
      </c>
      <c r="F1524" s="239">
        <v>105.92258538305258</v>
      </c>
      <c r="G1524" s="239">
        <v>96.64356352460236</v>
      </c>
    </row>
    <row r="1525" spans="1:7" ht="12.75">
      <c r="A1525" s="51">
        <v>2002</v>
      </c>
      <c r="B1525" s="232">
        <v>3</v>
      </c>
      <c r="C1525" s="234" t="s">
        <v>97</v>
      </c>
      <c r="D1525" s="51" t="s">
        <v>98</v>
      </c>
      <c r="E1525" s="238">
        <v>111.09944638964818</v>
      </c>
      <c r="F1525" s="238">
        <v>113.99917064279916</v>
      </c>
      <c r="G1525" s="238">
        <v>96.5713392447961</v>
      </c>
    </row>
    <row r="1526" spans="1:7" ht="12.75">
      <c r="A1526" s="78">
        <v>2002</v>
      </c>
      <c r="B1526" s="233">
        <v>4</v>
      </c>
      <c r="C1526" s="235" t="s">
        <v>97</v>
      </c>
      <c r="D1526" s="78" t="s">
        <v>98</v>
      </c>
      <c r="E1526" s="239">
        <v>115.81193909303148</v>
      </c>
      <c r="F1526" s="239">
        <v>121.29201237973732</v>
      </c>
      <c r="G1526" s="239">
        <v>98.56071142969768</v>
      </c>
    </row>
    <row r="1527" spans="1:7" ht="12.75">
      <c r="A1527" s="51">
        <v>2003</v>
      </c>
      <c r="B1527" s="232">
        <v>1</v>
      </c>
      <c r="C1527" s="234" t="s">
        <v>97</v>
      </c>
      <c r="D1527" s="51" t="s">
        <v>98</v>
      </c>
      <c r="E1527" s="238">
        <v>94.24424944896646</v>
      </c>
      <c r="F1527" s="238">
        <v>99.62899872291295</v>
      </c>
      <c r="G1527" s="238">
        <v>95.87152787834603</v>
      </c>
    </row>
    <row r="1528" spans="1:7" ht="12.75">
      <c r="A1528" s="78">
        <v>2003</v>
      </c>
      <c r="B1528" s="233">
        <v>2</v>
      </c>
      <c r="C1528" s="235" t="s">
        <v>97</v>
      </c>
      <c r="D1528" s="78" t="s">
        <v>98</v>
      </c>
      <c r="E1528" s="239">
        <v>95.98277948520945</v>
      </c>
      <c r="F1528" s="239">
        <v>104.91514787403949</v>
      </c>
      <c r="G1528" s="239">
        <v>98.12962532730477</v>
      </c>
    </row>
    <row r="1529" spans="1:7" ht="12.75">
      <c r="A1529" s="51">
        <v>2003</v>
      </c>
      <c r="B1529" s="232">
        <v>3</v>
      </c>
      <c r="C1529" s="234" t="s">
        <v>97</v>
      </c>
      <c r="D1529" s="51" t="s">
        <v>98</v>
      </c>
      <c r="E1529" s="238">
        <v>111.33956374099282</v>
      </c>
      <c r="F1529" s="238">
        <v>120.4730606186101</v>
      </c>
      <c r="G1529" s="238">
        <v>101.17154930323905</v>
      </c>
    </row>
    <row r="1530" spans="1:7" ht="12.75">
      <c r="A1530" s="78">
        <v>2003</v>
      </c>
      <c r="B1530" s="233">
        <v>4</v>
      </c>
      <c r="C1530" s="235" t="s">
        <v>97</v>
      </c>
      <c r="D1530" s="78" t="s">
        <v>98</v>
      </c>
      <c r="E1530" s="239">
        <v>123.16547890548304</v>
      </c>
      <c r="F1530" s="239">
        <v>136.75583498298417</v>
      </c>
      <c r="G1530" s="239">
        <v>101.95044584524487</v>
      </c>
    </row>
    <row r="1531" spans="1:7" ht="12.75">
      <c r="A1531" s="51">
        <v>2004</v>
      </c>
      <c r="B1531" s="232">
        <v>1</v>
      </c>
      <c r="C1531" s="234" t="s">
        <v>97</v>
      </c>
      <c r="D1531" s="51" t="s">
        <v>98</v>
      </c>
      <c r="E1531" s="238">
        <v>114.35347929451648</v>
      </c>
      <c r="F1531" s="238">
        <v>116.10231675765968</v>
      </c>
      <c r="G1531" s="238">
        <v>99.99180389998783</v>
      </c>
    </row>
    <row r="1532" spans="1:7" ht="12.75">
      <c r="A1532" s="78">
        <v>2004</v>
      </c>
      <c r="B1532" s="233">
        <v>2</v>
      </c>
      <c r="C1532" s="235" t="s">
        <v>97</v>
      </c>
      <c r="D1532" s="78" t="s">
        <v>98</v>
      </c>
      <c r="E1532" s="239">
        <v>117.68125771999017</v>
      </c>
      <c r="F1532" s="239">
        <v>121.28181666954443</v>
      </c>
      <c r="G1532" s="239">
        <v>102.91183399754607</v>
      </c>
    </row>
    <row r="1533" spans="1:7" ht="12.75">
      <c r="A1533" s="51">
        <v>2004</v>
      </c>
      <c r="B1533" s="232">
        <v>3</v>
      </c>
      <c r="C1533" s="234" t="s">
        <v>97</v>
      </c>
      <c r="D1533" s="51" t="s">
        <v>98</v>
      </c>
      <c r="E1533" s="238">
        <v>123.51181933651633</v>
      </c>
      <c r="F1533" s="238">
        <v>124.59843934393436</v>
      </c>
      <c r="G1533" s="238">
        <v>108.59212159643593</v>
      </c>
    </row>
    <row r="1534" spans="1:7" ht="12.75">
      <c r="A1534" s="78">
        <v>2004</v>
      </c>
      <c r="B1534" s="233">
        <v>4</v>
      </c>
      <c r="C1534" s="235" t="s">
        <v>97</v>
      </c>
      <c r="D1534" s="78" t="s">
        <v>98</v>
      </c>
      <c r="E1534" s="239">
        <v>142.7710323565482</v>
      </c>
      <c r="F1534" s="239">
        <v>150.86423936221033</v>
      </c>
      <c r="G1534" s="239">
        <v>110.6151820119638</v>
      </c>
    </row>
    <row r="1535" spans="1:7" ht="12.75">
      <c r="A1535" s="51">
        <v>2005</v>
      </c>
      <c r="B1535" s="232">
        <v>1</v>
      </c>
      <c r="C1535" s="234" t="s">
        <v>97</v>
      </c>
      <c r="D1535" s="51" t="s">
        <v>98</v>
      </c>
      <c r="E1535" s="238">
        <v>135.8254878128679</v>
      </c>
      <c r="F1535" s="238">
        <v>134.30987949490176</v>
      </c>
      <c r="G1535" s="238">
        <v>113.82591688990253</v>
      </c>
    </row>
    <row r="1536" spans="1:7" ht="12.75">
      <c r="A1536" s="78">
        <v>2005</v>
      </c>
      <c r="B1536" s="233">
        <v>2</v>
      </c>
      <c r="C1536" s="235" t="s">
        <v>97</v>
      </c>
      <c r="D1536" s="78" t="s">
        <v>98</v>
      </c>
      <c r="E1536" s="239">
        <v>153.7393964092611</v>
      </c>
      <c r="F1536" s="239">
        <v>159.77459909533997</v>
      </c>
      <c r="G1536" s="239">
        <v>116.179861463314</v>
      </c>
    </row>
    <row r="1537" spans="1:7" ht="12.75">
      <c r="A1537" s="51">
        <v>2005</v>
      </c>
      <c r="B1537" s="232">
        <v>3</v>
      </c>
      <c r="C1537" s="234" t="s">
        <v>97</v>
      </c>
      <c r="D1537" s="51" t="s">
        <v>98</v>
      </c>
      <c r="E1537" s="238">
        <v>157.0281804458288</v>
      </c>
      <c r="F1537" s="238">
        <v>158.76751708755137</v>
      </c>
      <c r="G1537" s="238">
        <v>114.42006224516854</v>
      </c>
    </row>
    <row r="1538" spans="1:7" ht="12.75">
      <c r="A1538" s="78">
        <v>2005</v>
      </c>
      <c r="B1538" s="233">
        <v>4</v>
      </c>
      <c r="C1538" s="235" t="s">
        <v>97</v>
      </c>
      <c r="D1538" s="78" t="s">
        <v>98</v>
      </c>
      <c r="E1538" s="239">
        <v>168.74104645176897</v>
      </c>
      <c r="F1538" s="239">
        <v>170.13800391964853</v>
      </c>
      <c r="G1538" s="239">
        <v>115.08158406168722</v>
      </c>
    </row>
    <row r="1539" spans="1:7" ht="12.75">
      <c r="A1539" s="51">
        <v>2006</v>
      </c>
      <c r="B1539" s="232">
        <v>1</v>
      </c>
      <c r="C1539" s="234" t="s">
        <v>97</v>
      </c>
      <c r="D1539" s="51" t="s">
        <v>98</v>
      </c>
      <c r="E1539" s="238">
        <v>149.36048025290594</v>
      </c>
      <c r="F1539" s="238">
        <v>150.59663089638556</v>
      </c>
      <c r="G1539" s="238">
        <v>113.53623918972409</v>
      </c>
    </row>
    <row r="1540" spans="1:7" ht="12.75">
      <c r="A1540" s="78">
        <v>2006</v>
      </c>
      <c r="B1540" s="233">
        <v>2</v>
      </c>
      <c r="C1540" s="235" t="s">
        <v>97</v>
      </c>
      <c r="D1540" s="78" t="s">
        <v>98</v>
      </c>
      <c r="E1540" s="239">
        <v>169.0159749652602</v>
      </c>
      <c r="F1540" s="239">
        <v>170.9775409097644</v>
      </c>
      <c r="G1540" s="239">
        <v>116.44386215844189</v>
      </c>
    </row>
    <row r="1541" spans="1:7" ht="12.75">
      <c r="A1541" s="51">
        <v>2006</v>
      </c>
      <c r="B1541" s="232">
        <v>3</v>
      </c>
      <c r="C1541" s="234" t="s">
        <v>97</v>
      </c>
      <c r="D1541" s="51" t="s">
        <v>98</v>
      </c>
      <c r="E1541" s="238">
        <v>181.37426472627322</v>
      </c>
      <c r="F1541" s="238">
        <v>184.49803226454753</v>
      </c>
      <c r="G1541" s="238">
        <v>119.99903865293086</v>
      </c>
    </row>
    <row r="1542" spans="1:7" ht="12.75">
      <c r="A1542" s="78">
        <v>2006</v>
      </c>
      <c r="B1542" s="233">
        <v>4</v>
      </c>
      <c r="C1542" s="235" t="s">
        <v>97</v>
      </c>
      <c r="D1542" s="78" t="s">
        <v>98</v>
      </c>
      <c r="E1542" s="239">
        <v>202.7773338370244</v>
      </c>
      <c r="F1542" s="239">
        <v>210.22948233596276</v>
      </c>
      <c r="G1542" s="239">
        <v>123.40730159532256</v>
      </c>
    </row>
    <row r="1543" spans="1:7" ht="12.75">
      <c r="A1543" s="51">
        <v>2007</v>
      </c>
      <c r="B1543" s="232">
        <v>1</v>
      </c>
      <c r="C1543" s="234" t="s">
        <v>97</v>
      </c>
      <c r="D1543" s="51" t="s">
        <v>98</v>
      </c>
      <c r="E1543" s="238">
        <v>168.60508708910515</v>
      </c>
      <c r="F1543" s="238">
        <v>176.75949422468926</v>
      </c>
      <c r="G1543" s="238">
        <v>125.98543723523152</v>
      </c>
    </row>
    <row r="1544" spans="1:7" ht="12.75">
      <c r="A1544" s="78">
        <v>2007</v>
      </c>
      <c r="B1544" s="233">
        <v>2</v>
      </c>
      <c r="C1544" s="235" t="s">
        <v>97</v>
      </c>
      <c r="D1544" s="78" t="s">
        <v>98</v>
      </c>
      <c r="E1544" s="239">
        <v>193.52819461609076</v>
      </c>
      <c r="F1544" s="239">
        <v>192.022294980068</v>
      </c>
      <c r="G1544" s="239">
        <v>130.72393337207475</v>
      </c>
    </row>
    <row r="1545" spans="1:7" ht="12.75">
      <c r="A1545" s="51">
        <v>2007</v>
      </c>
      <c r="B1545" s="232">
        <v>3</v>
      </c>
      <c r="C1545" s="234" t="s">
        <v>97</v>
      </c>
      <c r="D1545" s="51" t="s">
        <v>98</v>
      </c>
      <c r="E1545" s="238">
        <v>199.86621580178735</v>
      </c>
      <c r="F1545" s="238">
        <v>194.477838671199</v>
      </c>
      <c r="G1545" s="238">
        <v>128.28831538099845</v>
      </c>
    </row>
    <row r="1546" spans="1:7" ht="12.75">
      <c r="A1546" s="78">
        <v>2007</v>
      </c>
      <c r="B1546" s="233">
        <v>4</v>
      </c>
      <c r="C1546" s="235" t="s">
        <v>97</v>
      </c>
      <c r="D1546" s="78" t="s">
        <v>98</v>
      </c>
      <c r="E1546" s="239">
        <v>221.99314058433563</v>
      </c>
      <c r="F1546" s="239">
        <v>227.61263696698018</v>
      </c>
      <c r="G1546" s="239">
        <v>132.75303301919055</v>
      </c>
    </row>
    <row r="1547" spans="1:7" ht="12.75">
      <c r="A1547" s="51">
        <v>2008</v>
      </c>
      <c r="B1547" s="232">
        <v>1</v>
      </c>
      <c r="C1547" s="234" t="s">
        <v>97</v>
      </c>
      <c r="D1547" s="51" t="s">
        <v>98</v>
      </c>
      <c r="E1547" s="238">
        <v>166.89792023471844</v>
      </c>
      <c r="F1547" s="238">
        <v>171.7505176138649</v>
      </c>
      <c r="G1547" s="238">
        <v>132.568405082075</v>
      </c>
    </row>
    <row r="1548" spans="1:7" ht="12.75">
      <c r="A1548" s="78">
        <v>2008</v>
      </c>
      <c r="B1548" s="233">
        <v>2</v>
      </c>
      <c r="C1548" s="235" t="s">
        <v>97</v>
      </c>
      <c r="D1548" s="78" t="s">
        <v>98</v>
      </c>
      <c r="E1548" s="239">
        <v>173.53085343180288</v>
      </c>
      <c r="F1548" s="239">
        <v>179.53086558248282</v>
      </c>
      <c r="G1548" s="239">
        <v>130.82614839378007</v>
      </c>
    </row>
    <row r="1549" spans="1:7" ht="12.75">
      <c r="A1549" s="51">
        <v>2008</v>
      </c>
      <c r="B1549" s="232">
        <v>3</v>
      </c>
      <c r="C1549" s="234" t="s">
        <v>97</v>
      </c>
      <c r="D1549" s="51" t="s">
        <v>98</v>
      </c>
      <c r="E1549" s="238">
        <v>175.6536982192253</v>
      </c>
      <c r="F1549" s="238">
        <v>175.6764347399462</v>
      </c>
      <c r="G1549" s="238">
        <v>126.39055875011731</v>
      </c>
    </row>
    <row r="1550" spans="1:7" ht="12.75">
      <c r="A1550" s="78">
        <v>2008</v>
      </c>
      <c r="B1550" s="233">
        <v>4</v>
      </c>
      <c r="C1550" s="235" t="s">
        <v>97</v>
      </c>
      <c r="D1550" s="78" t="s">
        <v>98</v>
      </c>
      <c r="E1550" s="239">
        <v>188.0149388254146</v>
      </c>
      <c r="F1550" s="239">
        <v>199.55719383713995</v>
      </c>
      <c r="G1550" s="239">
        <v>122.14949809671766</v>
      </c>
    </row>
    <row r="1551" spans="1:7" ht="12.75">
      <c r="A1551" s="51">
        <v>2001</v>
      </c>
      <c r="B1551" s="232">
        <v>1</v>
      </c>
      <c r="C1551" s="234" t="s">
        <v>99</v>
      </c>
      <c r="D1551" s="51" t="s">
        <v>100</v>
      </c>
      <c r="E1551" s="238">
        <v>92.41312842758846</v>
      </c>
      <c r="F1551" s="238">
        <v>90.73197648862315</v>
      </c>
      <c r="G1551" s="238">
        <v>103.50126047529164</v>
      </c>
    </row>
    <row r="1552" spans="1:7" ht="12.75">
      <c r="A1552" s="78">
        <v>2001</v>
      </c>
      <c r="B1552" s="233">
        <v>2</v>
      </c>
      <c r="C1552" s="235" t="s">
        <v>99</v>
      </c>
      <c r="D1552" s="78" t="s">
        <v>100</v>
      </c>
      <c r="E1552" s="239">
        <v>92.85330068215457</v>
      </c>
      <c r="F1552" s="239">
        <v>80.40775978244426</v>
      </c>
      <c r="G1552" s="239">
        <v>100.28634059572131</v>
      </c>
    </row>
    <row r="1553" spans="1:7" ht="12.75">
      <c r="A1553" s="51">
        <v>2001</v>
      </c>
      <c r="B1553" s="232">
        <v>3</v>
      </c>
      <c r="C1553" s="234" t="s">
        <v>99</v>
      </c>
      <c r="D1553" s="51" t="s">
        <v>100</v>
      </c>
      <c r="E1553" s="238">
        <v>97.30748507202026</v>
      </c>
      <c r="F1553" s="238">
        <v>110.41328543209545</v>
      </c>
      <c r="G1553" s="238">
        <v>98.93030817934914</v>
      </c>
    </row>
    <row r="1554" spans="1:7" ht="12.75">
      <c r="A1554" s="78">
        <v>2001</v>
      </c>
      <c r="B1554" s="233">
        <v>4</v>
      </c>
      <c r="C1554" s="235" t="s">
        <v>99</v>
      </c>
      <c r="D1554" s="78" t="s">
        <v>100</v>
      </c>
      <c r="E1554" s="239">
        <v>117.4260858182367</v>
      </c>
      <c r="F1554" s="239">
        <v>118.44697829683716</v>
      </c>
      <c r="G1554" s="239">
        <v>97.28209074963793</v>
      </c>
    </row>
    <row r="1555" spans="1:7" ht="12.75">
      <c r="A1555" s="51">
        <v>2002</v>
      </c>
      <c r="B1555" s="232">
        <v>1</v>
      </c>
      <c r="C1555" s="234" t="s">
        <v>99</v>
      </c>
      <c r="D1555" s="51" t="s">
        <v>100</v>
      </c>
      <c r="E1555" s="238">
        <v>80.77089647438673</v>
      </c>
      <c r="F1555" s="238">
        <v>73.91174407432125</v>
      </c>
      <c r="G1555" s="238">
        <v>90.76190462336875</v>
      </c>
    </row>
    <row r="1556" spans="1:7" ht="12.75">
      <c r="A1556" s="78">
        <v>2002</v>
      </c>
      <c r="B1556" s="233">
        <v>2</v>
      </c>
      <c r="C1556" s="235" t="s">
        <v>99</v>
      </c>
      <c r="D1556" s="78" t="s">
        <v>100</v>
      </c>
      <c r="E1556" s="239">
        <v>85.29467593546917</v>
      </c>
      <c r="F1556" s="239">
        <v>75.11969017501023</v>
      </c>
      <c r="G1556" s="239">
        <v>87.76873386421157</v>
      </c>
    </row>
    <row r="1557" spans="1:7" ht="12.75">
      <c r="A1557" s="51">
        <v>2002</v>
      </c>
      <c r="B1557" s="232">
        <v>3</v>
      </c>
      <c r="C1557" s="234" t="s">
        <v>99</v>
      </c>
      <c r="D1557" s="51" t="s">
        <v>100</v>
      </c>
      <c r="E1557" s="238">
        <v>98.92864283819618</v>
      </c>
      <c r="F1557" s="238">
        <v>91.99999679543515</v>
      </c>
      <c r="G1557" s="238">
        <v>85.15832563193987</v>
      </c>
    </row>
    <row r="1558" spans="1:7" ht="12.75">
      <c r="A1558" s="78">
        <v>2002</v>
      </c>
      <c r="B1558" s="233">
        <v>4</v>
      </c>
      <c r="C1558" s="235" t="s">
        <v>99</v>
      </c>
      <c r="D1558" s="78" t="s">
        <v>100</v>
      </c>
      <c r="E1558" s="239">
        <v>104.21674584702788</v>
      </c>
      <c r="F1558" s="239">
        <v>105.37862001215534</v>
      </c>
      <c r="G1558" s="239">
        <v>85.89443929667645</v>
      </c>
    </row>
    <row r="1559" spans="1:7" ht="12.75">
      <c r="A1559" s="51">
        <v>2003</v>
      </c>
      <c r="B1559" s="232">
        <v>1</v>
      </c>
      <c r="C1559" s="234" t="s">
        <v>99</v>
      </c>
      <c r="D1559" s="51" t="s">
        <v>100</v>
      </c>
      <c r="E1559" s="238">
        <v>82.33037092124671</v>
      </c>
      <c r="F1559" s="238">
        <v>67.37609436644865</v>
      </c>
      <c r="G1559" s="238">
        <v>87.4560804370405</v>
      </c>
    </row>
    <row r="1560" spans="1:7" ht="12.75">
      <c r="A1560" s="78">
        <v>2003</v>
      </c>
      <c r="B1560" s="233">
        <v>2</v>
      </c>
      <c r="C1560" s="235" t="s">
        <v>99</v>
      </c>
      <c r="D1560" s="78" t="s">
        <v>100</v>
      </c>
      <c r="E1560" s="239">
        <v>92.10594555513966</v>
      </c>
      <c r="F1560" s="239">
        <v>78.13467858684608</v>
      </c>
      <c r="G1560" s="239">
        <v>83.04480249245981</v>
      </c>
    </row>
    <row r="1561" spans="1:7" ht="12.75">
      <c r="A1561" s="51">
        <v>2003</v>
      </c>
      <c r="B1561" s="232">
        <v>3</v>
      </c>
      <c r="C1561" s="234" t="s">
        <v>99</v>
      </c>
      <c r="D1561" s="51" t="s">
        <v>100</v>
      </c>
      <c r="E1561" s="238">
        <v>99.84599355906045</v>
      </c>
      <c r="F1561" s="238">
        <v>82.68361933721219</v>
      </c>
      <c r="G1561" s="238">
        <v>85.22738261692459</v>
      </c>
    </row>
    <row r="1562" spans="1:7" ht="12.75">
      <c r="A1562" s="78">
        <v>2003</v>
      </c>
      <c r="B1562" s="233">
        <v>4</v>
      </c>
      <c r="C1562" s="235" t="s">
        <v>99</v>
      </c>
      <c r="D1562" s="78" t="s">
        <v>100</v>
      </c>
      <c r="E1562" s="239">
        <v>120.0040165683539</v>
      </c>
      <c r="F1562" s="239">
        <v>110.46245034738051</v>
      </c>
      <c r="G1562" s="239">
        <v>86.45803802800941</v>
      </c>
    </row>
    <row r="1563" spans="1:7" ht="12.75">
      <c r="A1563" s="51">
        <v>2004</v>
      </c>
      <c r="B1563" s="232">
        <v>1</v>
      </c>
      <c r="C1563" s="234" t="s">
        <v>99</v>
      </c>
      <c r="D1563" s="51" t="s">
        <v>100</v>
      </c>
      <c r="E1563" s="238">
        <v>75.05586800017069</v>
      </c>
      <c r="F1563" s="238">
        <v>70.91240454401452</v>
      </c>
      <c r="G1563" s="238">
        <v>89.61596038915572</v>
      </c>
    </row>
    <row r="1564" spans="1:7" ht="12.75">
      <c r="A1564" s="78">
        <v>2004</v>
      </c>
      <c r="B1564" s="233">
        <v>2</v>
      </c>
      <c r="C1564" s="235" t="s">
        <v>99</v>
      </c>
      <c r="D1564" s="78" t="s">
        <v>100</v>
      </c>
      <c r="E1564" s="239">
        <v>93.51674776054232</v>
      </c>
      <c r="F1564" s="239">
        <v>83.4018155753472</v>
      </c>
      <c r="G1564" s="239">
        <v>86.00913574334429</v>
      </c>
    </row>
    <row r="1565" spans="1:7" ht="12.75">
      <c r="A1565" s="51">
        <v>2004</v>
      </c>
      <c r="B1565" s="232">
        <v>3</v>
      </c>
      <c r="C1565" s="234" t="s">
        <v>99</v>
      </c>
      <c r="D1565" s="51" t="s">
        <v>100</v>
      </c>
      <c r="E1565" s="238">
        <v>97.55406836447688</v>
      </c>
      <c r="F1565" s="238">
        <v>89.02952555873108</v>
      </c>
      <c r="G1565" s="238">
        <v>83.51159072752958</v>
      </c>
    </row>
    <row r="1566" spans="1:7" ht="12.75">
      <c r="A1566" s="78">
        <v>2004</v>
      </c>
      <c r="B1566" s="233">
        <v>4</v>
      </c>
      <c r="C1566" s="235" t="s">
        <v>99</v>
      </c>
      <c r="D1566" s="78" t="s">
        <v>100</v>
      </c>
      <c r="E1566" s="239">
        <v>140.32245303744028</v>
      </c>
      <c r="F1566" s="239">
        <v>140.78214758912821</v>
      </c>
      <c r="G1566" s="239">
        <v>85.91860605319465</v>
      </c>
    </row>
    <row r="1567" spans="1:7" ht="12.75">
      <c r="A1567" s="51">
        <v>2005</v>
      </c>
      <c r="B1567" s="232">
        <v>1</v>
      </c>
      <c r="C1567" s="234" t="s">
        <v>99</v>
      </c>
      <c r="D1567" s="51" t="s">
        <v>100</v>
      </c>
      <c r="E1567" s="238">
        <v>79.08879681904818</v>
      </c>
      <c r="F1567" s="238">
        <v>68.92125339672054</v>
      </c>
      <c r="G1567" s="238">
        <v>86.802015780087</v>
      </c>
    </row>
    <row r="1568" spans="1:7" ht="12.75">
      <c r="A1568" s="78">
        <v>2005</v>
      </c>
      <c r="B1568" s="233">
        <v>2</v>
      </c>
      <c r="C1568" s="235" t="s">
        <v>99</v>
      </c>
      <c r="D1568" s="78" t="s">
        <v>100</v>
      </c>
      <c r="E1568" s="239">
        <v>91.66120299284061</v>
      </c>
      <c r="F1568" s="239">
        <v>81.54763119453055</v>
      </c>
      <c r="G1568" s="239">
        <v>83.05779451525818</v>
      </c>
    </row>
    <row r="1569" spans="1:7" ht="12.75">
      <c r="A1569" s="51">
        <v>2005</v>
      </c>
      <c r="B1569" s="232">
        <v>3</v>
      </c>
      <c r="C1569" s="234" t="s">
        <v>99</v>
      </c>
      <c r="D1569" s="51" t="s">
        <v>100</v>
      </c>
      <c r="E1569" s="238">
        <v>121.57327261713895</v>
      </c>
      <c r="F1569" s="238">
        <v>104.3858916003972</v>
      </c>
      <c r="G1569" s="238">
        <v>86.954205769849</v>
      </c>
    </row>
    <row r="1570" spans="1:7" ht="12.75">
      <c r="A1570" s="78">
        <v>2005</v>
      </c>
      <c r="B1570" s="233">
        <v>4</v>
      </c>
      <c r="C1570" s="235" t="s">
        <v>99</v>
      </c>
      <c r="D1570" s="78" t="s">
        <v>100</v>
      </c>
      <c r="E1570" s="239">
        <v>148.56126694732288</v>
      </c>
      <c r="F1570" s="239">
        <v>166.87538604911836</v>
      </c>
      <c r="G1570" s="239">
        <v>89.26232231092378</v>
      </c>
    </row>
    <row r="1571" spans="1:7" ht="12.75">
      <c r="A1571" s="51">
        <v>2006</v>
      </c>
      <c r="B1571" s="232">
        <v>1</v>
      </c>
      <c r="C1571" s="234" t="s">
        <v>99</v>
      </c>
      <c r="D1571" s="51" t="s">
        <v>100</v>
      </c>
      <c r="E1571" s="238">
        <v>84.94464547511623</v>
      </c>
      <c r="F1571" s="238">
        <v>79.06357199842343</v>
      </c>
      <c r="G1571" s="238">
        <v>90.54175758674852</v>
      </c>
    </row>
    <row r="1572" spans="1:7" ht="12.75">
      <c r="A1572" s="78">
        <v>2006</v>
      </c>
      <c r="B1572" s="233">
        <v>2</v>
      </c>
      <c r="C1572" s="235" t="s">
        <v>99</v>
      </c>
      <c r="D1572" s="78" t="s">
        <v>100</v>
      </c>
      <c r="E1572" s="239">
        <v>92.39911385859156</v>
      </c>
      <c r="F1572" s="239">
        <v>82.47877323497035</v>
      </c>
      <c r="G1572" s="239">
        <v>83.28140077758054</v>
      </c>
    </row>
    <row r="1573" spans="1:7" ht="12.75">
      <c r="A1573" s="51">
        <v>2006</v>
      </c>
      <c r="B1573" s="232">
        <v>3</v>
      </c>
      <c r="C1573" s="234" t="s">
        <v>99</v>
      </c>
      <c r="D1573" s="51" t="s">
        <v>100</v>
      </c>
      <c r="E1573" s="238">
        <v>134.0814038439545</v>
      </c>
      <c r="F1573" s="238">
        <v>116.58061424176994</v>
      </c>
      <c r="G1573" s="238">
        <v>89.50360728893129</v>
      </c>
    </row>
    <row r="1574" spans="1:7" ht="12.75">
      <c r="A1574" s="78">
        <v>2006</v>
      </c>
      <c r="B1574" s="233">
        <v>4</v>
      </c>
      <c r="C1574" s="235" t="s">
        <v>99</v>
      </c>
      <c r="D1574" s="78" t="s">
        <v>100</v>
      </c>
      <c r="E1574" s="239">
        <v>150.045465262813</v>
      </c>
      <c r="F1574" s="239">
        <v>132.30941157963676</v>
      </c>
      <c r="G1574" s="239">
        <v>89.51258214639816</v>
      </c>
    </row>
    <row r="1575" spans="1:7" ht="12.75">
      <c r="A1575" s="51">
        <v>2007</v>
      </c>
      <c r="B1575" s="232">
        <v>1</v>
      </c>
      <c r="C1575" s="234" t="s">
        <v>99</v>
      </c>
      <c r="D1575" s="51" t="s">
        <v>100</v>
      </c>
      <c r="E1575" s="238">
        <v>88.25080481980959</v>
      </c>
      <c r="F1575" s="238">
        <v>81.60781375010227</v>
      </c>
      <c r="G1575" s="238">
        <v>87.79181662373554</v>
      </c>
    </row>
    <row r="1576" spans="1:7" ht="12.75">
      <c r="A1576" s="78">
        <v>2007</v>
      </c>
      <c r="B1576" s="233">
        <v>2</v>
      </c>
      <c r="C1576" s="235" t="s">
        <v>99</v>
      </c>
      <c r="D1576" s="78" t="s">
        <v>100</v>
      </c>
      <c r="E1576" s="239">
        <v>107.38013361245288</v>
      </c>
      <c r="F1576" s="239">
        <v>99.41852090589418</v>
      </c>
      <c r="G1576" s="239">
        <v>83.38430078637009</v>
      </c>
    </row>
    <row r="1577" spans="1:7" ht="12.75">
      <c r="A1577" s="51">
        <v>2007</v>
      </c>
      <c r="B1577" s="232">
        <v>3</v>
      </c>
      <c r="C1577" s="234" t="s">
        <v>99</v>
      </c>
      <c r="D1577" s="51" t="s">
        <v>100</v>
      </c>
      <c r="E1577" s="238">
        <v>117.84375415537386</v>
      </c>
      <c r="F1577" s="238">
        <v>110.60147588907583</v>
      </c>
      <c r="G1577" s="238">
        <v>83.9640319435582</v>
      </c>
    </row>
    <row r="1578" spans="1:7" ht="12.75">
      <c r="A1578" s="78">
        <v>2007</v>
      </c>
      <c r="B1578" s="233">
        <v>4</v>
      </c>
      <c r="C1578" s="235" t="s">
        <v>99</v>
      </c>
      <c r="D1578" s="78" t="s">
        <v>100</v>
      </c>
      <c r="E1578" s="239">
        <v>148.58971737592523</v>
      </c>
      <c r="F1578" s="239">
        <v>142.07718843579076</v>
      </c>
      <c r="G1578" s="239">
        <v>88.33147177440205</v>
      </c>
    </row>
    <row r="1579" spans="1:7" ht="12.75">
      <c r="A1579" s="51">
        <v>2008</v>
      </c>
      <c r="B1579" s="232">
        <v>1</v>
      </c>
      <c r="C1579" s="234" t="s">
        <v>99</v>
      </c>
      <c r="D1579" s="51" t="s">
        <v>100</v>
      </c>
      <c r="E1579" s="238">
        <v>100.8010302902652</v>
      </c>
      <c r="F1579" s="238">
        <v>85.43023933107796</v>
      </c>
      <c r="G1579" s="238">
        <v>91.34096625300161</v>
      </c>
    </row>
    <row r="1580" spans="1:7" ht="12.75">
      <c r="A1580" s="78">
        <v>2008</v>
      </c>
      <c r="B1580" s="233">
        <v>2</v>
      </c>
      <c r="C1580" s="235" t="s">
        <v>99</v>
      </c>
      <c r="D1580" s="78" t="s">
        <v>100</v>
      </c>
      <c r="E1580" s="239">
        <v>124.86992471736153</v>
      </c>
      <c r="F1580" s="239">
        <v>106.72974810659228</v>
      </c>
      <c r="G1580" s="239">
        <v>85.94913332148776</v>
      </c>
    </row>
    <row r="1581" spans="1:7" ht="12.75">
      <c r="A1581" s="51">
        <v>2008</v>
      </c>
      <c r="B1581" s="232">
        <v>3</v>
      </c>
      <c r="C1581" s="234" t="s">
        <v>99</v>
      </c>
      <c r="D1581" s="51" t="s">
        <v>100</v>
      </c>
      <c r="E1581" s="238">
        <v>120.85789025257006</v>
      </c>
      <c r="F1581" s="238">
        <v>110.0816022490101</v>
      </c>
      <c r="G1581" s="238">
        <v>84.12191291753987</v>
      </c>
    </row>
    <row r="1582" spans="1:7" ht="12.75">
      <c r="A1582" s="78">
        <v>2008</v>
      </c>
      <c r="B1582" s="233">
        <v>4</v>
      </c>
      <c r="C1582" s="235" t="s">
        <v>99</v>
      </c>
      <c r="D1582" s="78" t="s">
        <v>100</v>
      </c>
      <c r="E1582" s="239">
        <v>140.23661080191684</v>
      </c>
      <c r="F1582" s="239">
        <v>144.93541705395518</v>
      </c>
      <c r="G1582" s="239">
        <v>81.67601717027327</v>
      </c>
    </row>
  </sheetData>
  <mergeCells count="6">
    <mergeCell ref="G11:G13"/>
    <mergeCell ref="A11:A13"/>
    <mergeCell ref="D11:D13"/>
    <mergeCell ref="B11:B13"/>
    <mergeCell ref="E11:E13"/>
    <mergeCell ref="F11:F13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Q244"/>
  <sheetViews>
    <sheetView showGridLines="0" zoomScale="80" zoomScaleNormal="80" workbookViewId="0" topLeftCell="A1">
      <selection activeCell="A11" sqref="A11"/>
    </sheetView>
  </sheetViews>
  <sheetFormatPr defaultColWidth="11.421875" defaultRowHeight="12.75"/>
  <cols>
    <col min="1" max="2" width="6.140625" style="8" customWidth="1"/>
    <col min="3" max="4" width="12.7109375" style="9" bestFit="1" customWidth="1"/>
    <col min="5" max="6" width="8.28125" style="9" bestFit="1" customWidth="1"/>
    <col min="7" max="9" width="14.421875" style="9" bestFit="1" customWidth="1"/>
    <col min="10" max="12" width="13.140625" style="9" bestFit="1" customWidth="1"/>
    <col min="13" max="13" width="12.28125" style="9" bestFit="1" customWidth="1"/>
    <col min="14" max="14" width="9.421875" style="9" bestFit="1" customWidth="1"/>
    <col min="15" max="16" width="8.57421875" style="9" customWidth="1"/>
    <col min="17" max="16384" width="9.140625" style="10" customWidth="1"/>
  </cols>
  <sheetData>
    <row r="1" ht="12.75"/>
    <row r="2" ht="12.75"/>
    <row r="3" ht="12.75"/>
    <row r="4" ht="12.75"/>
    <row r="6" spans="1:16" s="23" customFormat="1" ht="15">
      <c r="A6" s="19" t="s">
        <v>145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s="27" customFormat="1" ht="12.75">
      <c r="A7" s="24" t="s">
        <v>192</v>
      </c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s="27" customFormat="1" ht="12.75">
      <c r="A8" s="24" t="s">
        <v>135</v>
      </c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s="27" customFormat="1" ht="12.75">
      <c r="A9" s="28" t="s">
        <v>314</v>
      </c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s="27" customFormat="1" ht="12.75">
      <c r="A10" s="28" t="s">
        <v>166</v>
      </c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s="6" customFormat="1" ht="12.75">
      <c r="A11" s="38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151"/>
      <c r="P11" s="5"/>
    </row>
    <row r="12" spans="1:16" s="91" customFormat="1" ht="31.5" customHeight="1">
      <c r="A12" s="88" t="s">
        <v>123</v>
      </c>
      <c r="B12" s="88" t="s">
        <v>122</v>
      </c>
      <c r="C12" s="89" t="s">
        <v>102</v>
      </c>
      <c r="D12" s="89" t="s">
        <v>124</v>
      </c>
      <c r="E12" s="89" t="s">
        <v>103</v>
      </c>
      <c r="F12" s="89" t="s">
        <v>125</v>
      </c>
      <c r="G12" s="89" t="s">
        <v>126</v>
      </c>
      <c r="H12" s="89" t="s">
        <v>127</v>
      </c>
      <c r="I12" s="89" t="s">
        <v>128</v>
      </c>
      <c r="J12" s="89" t="s">
        <v>129</v>
      </c>
      <c r="K12" s="89" t="s">
        <v>130</v>
      </c>
      <c r="L12" s="89" t="s">
        <v>131</v>
      </c>
      <c r="M12" s="89" t="s">
        <v>132</v>
      </c>
      <c r="N12" s="89" t="s">
        <v>133</v>
      </c>
      <c r="O12" s="89" t="s">
        <v>134</v>
      </c>
      <c r="P12" s="90"/>
    </row>
    <row r="13" spans="1:15" s="93" customFormat="1" ht="12">
      <c r="A13" s="92">
        <v>1</v>
      </c>
      <c r="B13" s="92">
        <v>1990</v>
      </c>
      <c r="C13" s="83">
        <v>12.587752419851896</v>
      </c>
      <c r="D13" s="83">
        <v>75.77975672199233</v>
      </c>
      <c r="E13" s="83">
        <v>13.02322560157233</v>
      </c>
      <c r="F13" s="83">
        <v>78.75202795384338</v>
      </c>
      <c r="G13" s="83">
        <v>131.00505741706377</v>
      </c>
      <c r="H13" s="83">
        <v>156.02054424137447</v>
      </c>
      <c r="I13" s="83">
        <v>146.41997032238817</v>
      </c>
      <c r="J13" s="83">
        <v>39.99530230209858</v>
      </c>
      <c r="K13" s="83">
        <v>70.86245036550865</v>
      </c>
      <c r="L13" s="83">
        <v>63.63129599297889</v>
      </c>
      <c r="M13" s="83">
        <v>113.58165775674102</v>
      </c>
      <c r="N13" s="83">
        <v>127.29660684327699</v>
      </c>
      <c r="O13" s="83">
        <v>122.52767796356059</v>
      </c>
    </row>
    <row r="14" spans="1:15" s="93" customFormat="1" ht="12">
      <c r="A14" s="102">
        <v>2</v>
      </c>
      <c r="B14" s="102">
        <v>1990</v>
      </c>
      <c r="C14" s="101">
        <v>14.321921168940179</v>
      </c>
      <c r="D14" s="101">
        <v>82.51965909200449</v>
      </c>
      <c r="E14" s="101">
        <v>14.44084981779362</v>
      </c>
      <c r="F14" s="101">
        <v>83.23253732026728</v>
      </c>
      <c r="G14" s="101">
        <v>132.76699167639302</v>
      </c>
      <c r="H14" s="101">
        <v>156.45177339361703</v>
      </c>
      <c r="I14" s="101">
        <v>147.3975810337731</v>
      </c>
      <c r="J14" s="101">
        <v>46.38655057973214</v>
      </c>
      <c r="K14" s="101">
        <v>90.60805203053864</v>
      </c>
      <c r="L14" s="101">
        <v>80.37518612011084</v>
      </c>
      <c r="M14" s="101">
        <v>116.91225817657225</v>
      </c>
      <c r="N14" s="101">
        <v>135.17443043278584</v>
      </c>
      <c r="O14" s="101">
        <v>128.91883161573364</v>
      </c>
    </row>
    <row r="15" spans="1:16" s="93" customFormat="1" ht="12">
      <c r="A15" s="92">
        <v>3</v>
      </c>
      <c r="B15" s="92">
        <v>1990</v>
      </c>
      <c r="C15" s="83">
        <v>16.069588510477857</v>
      </c>
      <c r="D15" s="83">
        <v>91.21398801827804</v>
      </c>
      <c r="E15" s="83">
        <v>15.740410218343172</v>
      </c>
      <c r="F15" s="83">
        <v>89.44375291011622</v>
      </c>
      <c r="G15" s="83">
        <v>133.97462356269548</v>
      </c>
      <c r="H15" s="83">
        <v>156.975560135618</v>
      </c>
      <c r="I15" s="83">
        <v>148.17709484775497</v>
      </c>
      <c r="J15" s="83">
        <v>50.16126564380114</v>
      </c>
      <c r="K15" s="83">
        <v>91.78636613055828</v>
      </c>
      <c r="L15" s="83">
        <v>82.24495340411355</v>
      </c>
      <c r="M15" s="83">
        <v>118.26328306048757</v>
      </c>
      <c r="N15" s="83">
        <v>135.84867278356106</v>
      </c>
      <c r="O15" s="83">
        <v>129.86420294983466</v>
      </c>
      <c r="P15" s="94"/>
    </row>
    <row r="16" spans="1:15" s="93" customFormat="1" ht="12">
      <c r="A16" s="102">
        <v>4</v>
      </c>
      <c r="B16" s="102">
        <v>1990</v>
      </c>
      <c r="C16" s="101">
        <v>14.996461915387762</v>
      </c>
      <c r="D16" s="101">
        <v>84.60466048164507</v>
      </c>
      <c r="E16" s="101">
        <v>14.849870009343663</v>
      </c>
      <c r="F16" s="101">
        <v>83.73444939311771</v>
      </c>
      <c r="G16" s="101">
        <v>134.66602544952298</v>
      </c>
      <c r="H16" s="101">
        <v>158.21665255753337</v>
      </c>
      <c r="I16" s="101">
        <v>149.20713251030747</v>
      </c>
      <c r="J16" s="101">
        <v>50.87240016174047</v>
      </c>
      <c r="K16" s="101">
        <v>94.72836897263599</v>
      </c>
      <c r="L16" s="101">
        <v>84.74265798972013</v>
      </c>
      <c r="M16" s="101">
        <v>119.47147703207642</v>
      </c>
      <c r="N16" s="101">
        <v>138.19700437372984</v>
      </c>
      <c r="O16" s="101">
        <v>131.83270053106526</v>
      </c>
    </row>
    <row r="17" spans="1:15" s="93" customFormat="1" ht="12">
      <c r="A17" s="92">
        <v>5</v>
      </c>
      <c r="B17" s="92">
        <v>1990</v>
      </c>
      <c r="C17" s="83">
        <v>16.85808948840964</v>
      </c>
      <c r="D17" s="83">
        <v>93.16654801329024</v>
      </c>
      <c r="E17" s="83">
        <v>16.222653086269393</v>
      </c>
      <c r="F17" s="83">
        <v>88.46769782389204</v>
      </c>
      <c r="G17" s="83">
        <v>137.59212508651615</v>
      </c>
      <c r="H17" s="83">
        <v>157.95541287100468</v>
      </c>
      <c r="I17" s="83">
        <v>150.20452086543963</v>
      </c>
      <c r="J17" s="83">
        <v>51.230189900471395</v>
      </c>
      <c r="K17" s="83">
        <v>97.64317615034803</v>
      </c>
      <c r="L17" s="83">
        <v>87.16828435527844</v>
      </c>
      <c r="M17" s="83">
        <v>121.66514143829244</v>
      </c>
      <c r="N17" s="83">
        <v>138.95279630198866</v>
      </c>
      <c r="O17" s="83">
        <v>133.12079923824</v>
      </c>
    </row>
    <row r="18" spans="1:15" s="93" customFormat="1" ht="12">
      <c r="A18" s="102">
        <v>6</v>
      </c>
      <c r="B18" s="102">
        <v>1990</v>
      </c>
      <c r="C18" s="101">
        <v>16.36401322642284</v>
      </c>
      <c r="D18" s="101">
        <v>90.07387002818658</v>
      </c>
      <c r="E18" s="101">
        <v>16.59669990759553</v>
      </c>
      <c r="F18" s="101">
        <v>91.47587661025293</v>
      </c>
      <c r="G18" s="101">
        <v>136.388928855269</v>
      </c>
      <c r="H18" s="101">
        <v>157.06624549893615</v>
      </c>
      <c r="I18" s="101">
        <v>149.17775569549715</v>
      </c>
      <c r="J18" s="101">
        <v>56.92622411513703</v>
      </c>
      <c r="K18" s="101">
        <v>97.27261376181355</v>
      </c>
      <c r="L18" s="101">
        <v>88.36566432162958</v>
      </c>
      <c r="M18" s="101">
        <v>122.54305722737836</v>
      </c>
      <c r="N18" s="101">
        <v>138.564212348341</v>
      </c>
      <c r="O18" s="101">
        <v>133.14550180600332</v>
      </c>
    </row>
    <row r="19" spans="1:15" s="93" customFormat="1" ht="12">
      <c r="A19" s="92">
        <v>7</v>
      </c>
      <c r="B19" s="92">
        <v>1990</v>
      </c>
      <c r="C19" s="83">
        <v>16.529949042852735</v>
      </c>
      <c r="D19" s="83">
        <v>88.12827125579254</v>
      </c>
      <c r="E19" s="83">
        <v>16.064654858214706</v>
      </c>
      <c r="F19" s="83">
        <v>85.37974599893016</v>
      </c>
      <c r="G19" s="83">
        <v>136.95118133415605</v>
      </c>
      <c r="H19" s="83">
        <v>157.19648948885106</v>
      </c>
      <c r="I19" s="83">
        <v>149.45232625901744</v>
      </c>
      <c r="J19" s="83">
        <v>56.72201761929756</v>
      </c>
      <c r="K19" s="83">
        <v>99.20371058916383</v>
      </c>
      <c r="L19" s="83">
        <v>89.63035523355762</v>
      </c>
      <c r="M19" s="83">
        <v>122.87860587458302</v>
      </c>
      <c r="N19" s="83">
        <v>139.33575249247252</v>
      </c>
      <c r="O19" s="83">
        <v>133.71982592462754</v>
      </c>
    </row>
    <row r="20" spans="1:15" s="93" customFormat="1" ht="12">
      <c r="A20" s="102">
        <v>8</v>
      </c>
      <c r="B20" s="102">
        <v>1990</v>
      </c>
      <c r="C20" s="101">
        <v>18.065796250118584</v>
      </c>
      <c r="D20" s="101">
        <v>94.29583394380748</v>
      </c>
      <c r="E20" s="101">
        <v>17.922373687517194</v>
      </c>
      <c r="F20" s="101">
        <v>93.2115212286849</v>
      </c>
      <c r="G20" s="101">
        <v>137.7902351901185</v>
      </c>
      <c r="H20" s="101">
        <v>157.79258875237815</v>
      </c>
      <c r="I20" s="101">
        <v>150.13852333445843</v>
      </c>
      <c r="J20" s="101">
        <v>60.02400681458506</v>
      </c>
      <c r="K20" s="101">
        <v>98.10732976365372</v>
      </c>
      <c r="L20" s="101">
        <v>89.80067951220421</v>
      </c>
      <c r="M20" s="101">
        <v>124.86686098408511</v>
      </c>
      <c r="N20" s="101">
        <v>139.37113562938356</v>
      </c>
      <c r="O20" s="101">
        <v>134.43148595597995</v>
      </c>
    </row>
    <row r="21" spans="1:15" s="93" customFormat="1" ht="12">
      <c r="A21" s="92">
        <v>9</v>
      </c>
      <c r="B21" s="92">
        <v>1990</v>
      </c>
      <c r="C21" s="83">
        <v>17.645220890127963</v>
      </c>
      <c r="D21" s="83">
        <v>88.70247866015842</v>
      </c>
      <c r="E21" s="83">
        <v>17.074408041365</v>
      </c>
      <c r="F21" s="83">
        <v>85.66949487318799</v>
      </c>
      <c r="G21" s="83">
        <v>138.0295430381806</v>
      </c>
      <c r="H21" s="83">
        <v>156.8400694749373</v>
      </c>
      <c r="I21" s="83">
        <v>149.68512451102498</v>
      </c>
      <c r="J21" s="83">
        <v>59.76726330527089</v>
      </c>
      <c r="K21" s="83">
        <v>101.93369494254522</v>
      </c>
      <c r="L21" s="83">
        <v>92.71127616053529</v>
      </c>
      <c r="M21" s="83">
        <v>125.23195332316476</v>
      </c>
      <c r="N21" s="83">
        <v>140.4289540674092</v>
      </c>
      <c r="O21" s="83">
        <v>135.29034749822995</v>
      </c>
    </row>
    <row r="22" spans="1:15" s="93" customFormat="1" ht="12">
      <c r="A22" s="102">
        <v>10</v>
      </c>
      <c r="B22" s="102">
        <v>1990</v>
      </c>
      <c r="C22" s="101">
        <v>19.850234868975623</v>
      </c>
      <c r="D22" s="101">
        <v>98.18142029720525</v>
      </c>
      <c r="E22" s="101">
        <v>19.63828998342984</v>
      </c>
      <c r="F22" s="101">
        <v>96.55006512076343</v>
      </c>
      <c r="G22" s="101">
        <v>137.87016812908934</v>
      </c>
      <c r="H22" s="101">
        <v>155.97923257175762</v>
      </c>
      <c r="I22" s="101">
        <v>149.11833521203903</v>
      </c>
      <c r="J22" s="101">
        <v>59.25370343231031</v>
      </c>
      <c r="K22" s="101">
        <v>107.69144718157521</v>
      </c>
      <c r="L22" s="101">
        <v>96.97811173345612</v>
      </c>
      <c r="M22" s="101">
        <v>125.03030971989547</v>
      </c>
      <c r="N22" s="101">
        <v>142.15460934185182</v>
      </c>
      <c r="O22" s="101">
        <v>136.37480974282633</v>
      </c>
    </row>
    <row r="23" spans="1:15" s="93" customFormat="1" ht="12">
      <c r="A23" s="92">
        <v>11</v>
      </c>
      <c r="B23" s="92">
        <v>1990</v>
      </c>
      <c r="C23" s="83">
        <v>19.474902565031712</v>
      </c>
      <c r="D23" s="83">
        <v>95.53648564950358</v>
      </c>
      <c r="E23" s="83">
        <v>20.78223792673083</v>
      </c>
      <c r="F23" s="83">
        <v>101.3801038512464</v>
      </c>
      <c r="G23" s="83">
        <v>137.99053540159034</v>
      </c>
      <c r="H23" s="83">
        <v>156.53329484900675</v>
      </c>
      <c r="I23" s="83">
        <v>149.51373434529555</v>
      </c>
      <c r="J23" s="83">
        <v>59.71000517510351</v>
      </c>
      <c r="K23" s="83">
        <v>106.0303270515859</v>
      </c>
      <c r="L23" s="83">
        <v>95.83764579784031</v>
      </c>
      <c r="M23" s="83">
        <v>125.42875378653942</v>
      </c>
      <c r="N23" s="83">
        <v>142.36585450508608</v>
      </c>
      <c r="O23" s="83">
        <v>136.67441953105356</v>
      </c>
    </row>
    <row r="24" spans="1:15" s="93" customFormat="1" ht="12">
      <c r="A24" s="102">
        <v>12</v>
      </c>
      <c r="B24" s="102">
        <v>1990</v>
      </c>
      <c r="C24" s="101">
        <v>17.38287920300872</v>
      </c>
      <c r="D24" s="101">
        <v>85.99751979422786</v>
      </c>
      <c r="E24" s="101">
        <v>19.081177632495113</v>
      </c>
      <c r="F24" s="101">
        <v>93.08681218687812</v>
      </c>
      <c r="G24" s="101">
        <v>136.98002072415147</v>
      </c>
      <c r="H24" s="101">
        <v>154.80631555159547</v>
      </c>
      <c r="I24" s="101">
        <v>148.0431072940622</v>
      </c>
      <c r="J24" s="101">
        <v>58.87994074427893</v>
      </c>
      <c r="K24" s="101">
        <v>86.3594660352368</v>
      </c>
      <c r="L24" s="101">
        <v>80.53104443234216</v>
      </c>
      <c r="M24" s="101">
        <v>124.68374439266731</v>
      </c>
      <c r="N24" s="101">
        <v>133.72417055742213</v>
      </c>
      <c r="O24" s="101">
        <v>130.6743960137872</v>
      </c>
    </row>
    <row r="25" spans="1:15" s="93" customFormat="1" ht="12">
      <c r="A25" s="92">
        <v>1</v>
      </c>
      <c r="B25" s="92">
        <v>1991</v>
      </c>
      <c r="C25" s="83">
        <v>16.289361413123885</v>
      </c>
      <c r="D25" s="83">
        <v>76.58346108384892</v>
      </c>
      <c r="E25" s="83">
        <v>16.511236575511536</v>
      </c>
      <c r="F25" s="83">
        <v>77.85335752125577</v>
      </c>
      <c r="G25" s="83">
        <v>133.73285898367902</v>
      </c>
      <c r="H25" s="83">
        <v>151.16792541586022</v>
      </c>
      <c r="I25" s="83">
        <v>144.47987625275854</v>
      </c>
      <c r="J25" s="83">
        <v>52.4061079870661</v>
      </c>
      <c r="K25" s="83">
        <v>81.57440842383785</v>
      </c>
      <c r="L25" s="83">
        <v>74.73951912578974</v>
      </c>
      <c r="M25" s="83">
        <v>118.05781766003425</v>
      </c>
      <c r="N25" s="83">
        <v>127.3400071436211</v>
      </c>
      <c r="O25" s="83">
        <v>124.08510729848975</v>
      </c>
    </row>
    <row r="26" spans="1:15" s="93" customFormat="1" ht="12">
      <c r="A26" s="102">
        <v>2</v>
      </c>
      <c r="B26" s="102">
        <v>1991</v>
      </c>
      <c r="C26" s="101">
        <v>18.354658177189226</v>
      </c>
      <c r="D26" s="101">
        <v>82.53331761271515</v>
      </c>
      <c r="E26" s="101">
        <v>18.507981103459183</v>
      </c>
      <c r="F26" s="101">
        <v>83.28630745456947</v>
      </c>
      <c r="G26" s="101">
        <v>137.4369096133165</v>
      </c>
      <c r="H26" s="101">
        <v>151.118044011437</v>
      </c>
      <c r="I26" s="101">
        <v>145.89322228059157</v>
      </c>
      <c r="J26" s="101">
        <v>56.80203947103445</v>
      </c>
      <c r="K26" s="101">
        <v>101.37032029643764</v>
      </c>
      <c r="L26" s="101">
        <v>91.05730148357875</v>
      </c>
      <c r="M26" s="101">
        <v>122.59928406499523</v>
      </c>
      <c r="N26" s="101">
        <v>134.84948320646083</v>
      </c>
      <c r="O26" s="101">
        <v>130.64880339010995</v>
      </c>
    </row>
    <row r="27" spans="1:15" s="93" customFormat="1" ht="12">
      <c r="A27" s="92">
        <v>3</v>
      </c>
      <c r="B27" s="92">
        <v>1991</v>
      </c>
      <c r="C27" s="83">
        <v>18.143918485718682</v>
      </c>
      <c r="D27" s="83">
        <v>80.73989991835957</v>
      </c>
      <c r="E27" s="83">
        <v>18.51484670321188</v>
      </c>
      <c r="F27" s="83">
        <v>82.52317001847773</v>
      </c>
      <c r="G27" s="83">
        <v>137.82093254284058</v>
      </c>
      <c r="H27" s="83">
        <v>152.5030697168307</v>
      </c>
      <c r="I27" s="83">
        <v>146.8928484625107</v>
      </c>
      <c r="J27" s="83">
        <v>56.92406744823227</v>
      </c>
      <c r="K27" s="83">
        <v>99.86507391361035</v>
      </c>
      <c r="L27" s="83">
        <v>90.02160166344557</v>
      </c>
      <c r="M27" s="83">
        <v>122.61456939372994</v>
      </c>
      <c r="N27" s="83">
        <v>135.336963742397</v>
      </c>
      <c r="O27" s="83">
        <v>131.0154893818042</v>
      </c>
    </row>
    <row r="28" spans="1:15" s="93" customFormat="1" ht="12">
      <c r="A28" s="102">
        <v>4</v>
      </c>
      <c r="B28" s="102">
        <v>1991</v>
      </c>
      <c r="C28" s="101">
        <v>20.860260019245363</v>
      </c>
      <c r="D28" s="101">
        <v>92.03649711501404</v>
      </c>
      <c r="E28" s="101">
        <v>21.140863986741543</v>
      </c>
      <c r="F28" s="101">
        <v>93.29071548154496</v>
      </c>
      <c r="G28" s="101">
        <v>139.91746425540643</v>
      </c>
      <c r="H28" s="101">
        <v>153.8482876876494</v>
      </c>
      <c r="I28" s="101">
        <v>148.52506660630053</v>
      </c>
      <c r="J28" s="101">
        <v>56.76918184599598</v>
      </c>
      <c r="K28" s="101">
        <v>102.89406688195652</v>
      </c>
      <c r="L28" s="101">
        <v>92.39131822606558</v>
      </c>
      <c r="M28" s="101">
        <v>124.82378015619199</v>
      </c>
      <c r="N28" s="101">
        <v>137.75420351197408</v>
      </c>
      <c r="O28" s="101">
        <v>133.37223830875217</v>
      </c>
    </row>
    <row r="29" spans="1:15" s="93" customFormat="1" ht="12">
      <c r="A29" s="92">
        <v>5</v>
      </c>
      <c r="B29" s="92">
        <v>1991</v>
      </c>
      <c r="C29" s="83">
        <v>20.975903292665922</v>
      </c>
      <c r="D29" s="83">
        <v>90.99194907647805</v>
      </c>
      <c r="E29" s="83">
        <v>20.82174473817887</v>
      </c>
      <c r="F29" s="83">
        <v>89.27018111202378</v>
      </c>
      <c r="G29" s="83">
        <v>141.62017826586816</v>
      </c>
      <c r="H29" s="83">
        <v>155.4593121932379</v>
      </c>
      <c r="I29" s="83">
        <v>150.19167067703526</v>
      </c>
      <c r="J29" s="83">
        <v>58.230965143542754</v>
      </c>
      <c r="K29" s="83">
        <v>102.63601084591187</v>
      </c>
      <c r="L29" s="83">
        <v>92.6117261990582</v>
      </c>
      <c r="M29" s="83">
        <v>126.21951379662552</v>
      </c>
      <c r="N29" s="83">
        <v>138.84056030266214</v>
      </c>
      <c r="O29" s="83">
        <v>134.59203870266202</v>
      </c>
    </row>
    <row r="30" spans="1:15" s="93" customFormat="1" ht="12">
      <c r="A30" s="102">
        <v>6</v>
      </c>
      <c r="B30" s="102">
        <v>1991</v>
      </c>
      <c r="C30" s="101">
        <v>20.690435541685364</v>
      </c>
      <c r="D30" s="101">
        <v>88.94250117666232</v>
      </c>
      <c r="E30" s="101">
        <v>20.84894615168539</v>
      </c>
      <c r="F30" s="101">
        <v>89.71157613762306</v>
      </c>
      <c r="G30" s="101">
        <v>141.9182893476393</v>
      </c>
      <c r="H30" s="101">
        <v>154.57091363969144</v>
      </c>
      <c r="I30" s="101">
        <v>149.74186486993835</v>
      </c>
      <c r="J30" s="101">
        <v>59.488352872785256</v>
      </c>
      <c r="K30" s="101">
        <v>103.93292302856972</v>
      </c>
      <c r="L30" s="101">
        <v>94.12197720875297</v>
      </c>
      <c r="M30" s="101">
        <v>127.55517987057644</v>
      </c>
      <c r="N30" s="101">
        <v>138.94364657514274</v>
      </c>
      <c r="O30" s="101">
        <v>135.0952859740653</v>
      </c>
    </row>
    <row r="31" spans="1:15" s="93" customFormat="1" ht="12">
      <c r="A31" s="92">
        <v>7</v>
      </c>
      <c r="B31" s="92">
        <v>1991</v>
      </c>
      <c r="C31" s="83">
        <v>21.280398976993705</v>
      </c>
      <c r="D31" s="83">
        <v>90.13101462150206</v>
      </c>
      <c r="E31" s="83">
        <v>21.093022779593703</v>
      </c>
      <c r="F31" s="83">
        <v>89.16423357823898</v>
      </c>
      <c r="G31" s="83">
        <v>141.84514622727895</v>
      </c>
      <c r="H31" s="83">
        <v>155.11198403645096</v>
      </c>
      <c r="I31" s="83">
        <v>150.03420570151192</v>
      </c>
      <c r="J31" s="83">
        <v>59.54995479613674</v>
      </c>
      <c r="K31" s="83">
        <v>104.48490575843165</v>
      </c>
      <c r="L31" s="83">
        <v>94.35874400875618</v>
      </c>
      <c r="M31" s="83">
        <v>127.40953697072838</v>
      </c>
      <c r="N31" s="83">
        <v>139.5377202615243</v>
      </c>
      <c r="O31" s="83">
        <v>135.39789258298367</v>
      </c>
    </row>
    <row r="32" spans="1:15" s="93" customFormat="1" ht="12">
      <c r="A32" s="102">
        <v>8</v>
      </c>
      <c r="B32" s="102">
        <v>1991</v>
      </c>
      <c r="C32" s="101">
        <v>22.15249890762606</v>
      </c>
      <c r="D32" s="101">
        <v>93.32970593784522</v>
      </c>
      <c r="E32" s="101">
        <v>21.259460641282843</v>
      </c>
      <c r="F32" s="101">
        <v>89.12741658546047</v>
      </c>
      <c r="G32" s="101">
        <v>142.1723517283266</v>
      </c>
      <c r="H32" s="101">
        <v>156.2924823045279</v>
      </c>
      <c r="I32" s="101">
        <v>150.88597289104416</v>
      </c>
      <c r="J32" s="101">
        <v>60.44951261773169</v>
      </c>
      <c r="K32" s="101">
        <v>104.71608503371851</v>
      </c>
      <c r="L32" s="101">
        <v>95.05815515366577</v>
      </c>
      <c r="M32" s="101">
        <v>128.585120439675</v>
      </c>
      <c r="N32" s="101">
        <v>140.39824894646603</v>
      </c>
      <c r="O32" s="101">
        <v>136.36995791780404</v>
      </c>
    </row>
    <row r="33" spans="1:15" s="93" customFormat="1" ht="12">
      <c r="A33" s="92">
        <v>9</v>
      </c>
      <c r="B33" s="92">
        <v>1991</v>
      </c>
      <c r="C33" s="83">
        <v>21.989415560930624</v>
      </c>
      <c r="D33" s="83">
        <v>90.46647984999535</v>
      </c>
      <c r="E33" s="83">
        <v>21.146808578526382</v>
      </c>
      <c r="F33" s="83">
        <v>86.90108130509144</v>
      </c>
      <c r="G33" s="83">
        <v>142.1017495038523</v>
      </c>
      <c r="H33" s="83">
        <v>154.24619384803762</v>
      </c>
      <c r="I33" s="83">
        <v>149.62531684936195</v>
      </c>
      <c r="J33" s="83">
        <v>59.968520871335784</v>
      </c>
      <c r="K33" s="83">
        <v>107.79249520447864</v>
      </c>
      <c r="L33" s="83">
        <v>97.3320178124817</v>
      </c>
      <c r="M33" s="83">
        <v>128.66173310000084</v>
      </c>
      <c r="N33" s="83">
        <v>140.43826161500937</v>
      </c>
      <c r="O33" s="83">
        <v>136.456068345565</v>
      </c>
    </row>
    <row r="34" spans="1:15" s="93" customFormat="1" ht="12">
      <c r="A34" s="102">
        <v>10</v>
      </c>
      <c r="B34" s="102">
        <v>1991</v>
      </c>
      <c r="C34" s="101">
        <v>24.568738900281907</v>
      </c>
      <c r="D34" s="101">
        <v>100.52911004931353</v>
      </c>
      <c r="E34" s="101">
        <v>24.186958053929523</v>
      </c>
      <c r="F34" s="101">
        <v>98.3600941459751</v>
      </c>
      <c r="G34" s="101">
        <v>141.48320847528225</v>
      </c>
      <c r="H34" s="101">
        <v>154.19861838820466</v>
      </c>
      <c r="I34" s="101">
        <v>149.37967372770706</v>
      </c>
      <c r="J34" s="101">
        <v>58.7199607163326</v>
      </c>
      <c r="K34" s="101">
        <v>110.58090802574793</v>
      </c>
      <c r="L34" s="101">
        <v>99.1108910261734</v>
      </c>
      <c r="M34" s="101">
        <v>127.95207910642411</v>
      </c>
      <c r="N34" s="101">
        <v>141.79419701739886</v>
      </c>
      <c r="O34" s="101">
        <v>137.12488944867965</v>
      </c>
    </row>
    <row r="35" spans="1:15" s="93" customFormat="1" ht="12">
      <c r="A35" s="92">
        <v>11</v>
      </c>
      <c r="B35" s="92">
        <v>1991</v>
      </c>
      <c r="C35" s="83">
        <v>23.61994936099604</v>
      </c>
      <c r="D35" s="83">
        <v>96.0896580051888</v>
      </c>
      <c r="E35" s="83">
        <v>24.823726901509755</v>
      </c>
      <c r="F35" s="83">
        <v>100.38767678047887</v>
      </c>
      <c r="G35" s="83">
        <v>141.79242290473044</v>
      </c>
      <c r="H35" s="83">
        <v>153.82310844132007</v>
      </c>
      <c r="I35" s="83">
        <v>149.26716418339814</v>
      </c>
      <c r="J35" s="83">
        <v>58.050403817704186</v>
      </c>
      <c r="K35" s="83">
        <v>108.22226275048997</v>
      </c>
      <c r="L35" s="83">
        <v>97.18337461960506</v>
      </c>
      <c r="M35" s="83">
        <v>128.32001482389856</v>
      </c>
      <c r="N35" s="83">
        <v>141.14769981930664</v>
      </c>
      <c r="O35" s="83">
        <v>136.8442144381404</v>
      </c>
    </row>
    <row r="36" spans="1:15" s="93" customFormat="1" ht="12">
      <c r="A36" s="102">
        <v>12</v>
      </c>
      <c r="B36" s="102">
        <v>1991</v>
      </c>
      <c r="C36" s="101">
        <v>21.524626072811298</v>
      </c>
      <c r="D36" s="101">
        <v>89.31719260242403</v>
      </c>
      <c r="E36" s="101">
        <v>23.0477450018839</v>
      </c>
      <c r="F36" s="101">
        <v>94.26764565458816</v>
      </c>
      <c r="G36" s="101">
        <v>140.6269514048885</v>
      </c>
      <c r="H36" s="101">
        <v>151.32476254371733</v>
      </c>
      <c r="I36" s="101">
        <v>147.26520309789177</v>
      </c>
      <c r="J36" s="101">
        <v>60.31104483371106</v>
      </c>
      <c r="K36" s="101">
        <v>95.3109133974471</v>
      </c>
      <c r="L36" s="101">
        <v>87.87420125263698</v>
      </c>
      <c r="M36" s="101">
        <v>127.98007249565978</v>
      </c>
      <c r="N36" s="101">
        <v>134.1318734673804</v>
      </c>
      <c r="O36" s="101">
        <v>132.0484748872378</v>
      </c>
    </row>
    <row r="37" spans="1:15" s="93" customFormat="1" ht="12">
      <c r="A37" s="92">
        <v>1</v>
      </c>
      <c r="B37" s="92">
        <v>1992</v>
      </c>
      <c r="C37" s="83">
        <v>20.126284187566977</v>
      </c>
      <c r="D37" s="83">
        <v>80.34423042179183</v>
      </c>
      <c r="E37" s="83">
        <v>20.71700446987161</v>
      </c>
      <c r="F37" s="83">
        <v>82.81080099641981</v>
      </c>
      <c r="G37" s="83">
        <v>134.04829063821322</v>
      </c>
      <c r="H37" s="83">
        <v>151.06356921242073</v>
      </c>
      <c r="I37" s="83">
        <v>144.5368437574536</v>
      </c>
      <c r="J37" s="83">
        <v>56.1944943134872</v>
      </c>
      <c r="K37" s="83">
        <v>79.60844705783886</v>
      </c>
      <c r="L37" s="83">
        <v>74.12031185323627</v>
      </c>
      <c r="M37" s="83">
        <v>119.00453904196819</v>
      </c>
      <c r="N37" s="83">
        <v>126.66033230203418</v>
      </c>
      <c r="O37" s="83">
        <v>123.96137939867883</v>
      </c>
    </row>
    <row r="38" spans="1:15" s="93" customFormat="1" ht="12">
      <c r="A38" s="102">
        <v>2</v>
      </c>
      <c r="B38" s="102">
        <v>1992</v>
      </c>
      <c r="C38" s="101">
        <v>23.20714791369059</v>
      </c>
      <c r="D38" s="101">
        <v>87.67873763927828</v>
      </c>
      <c r="E38" s="101">
        <v>23.07793315228092</v>
      </c>
      <c r="F38" s="101">
        <v>87.29650606891818</v>
      </c>
      <c r="G38" s="101">
        <v>139.1676392142505</v>
      </c>
      <c r="H38" s="101">
        <v>153.48451538170843</v>
      </c>
      <c r="I38" s="101">
        <v>148.01653067277655</v>
      </c>
      <c r="J38" s="101">
        <v>63.20330884011643</v>
      </c>
      <c r="K38" s="101">
        <v>99.5995921990396</v>
      </c>
      <c r="L38" s="101">
        <v>91.17773015135194</v>
      </c>
      <c r="M38" s="101">
        <v>125.16255675549831</v>
      </c>
      <c r="N38" s="101">
        <v>135.9227466654858</v>
      </c>
      <c r="O38" s="101">
        <v>132.23122095473593</v>
      </c>
    </row>
    <row r="39" spans="1:15" s="93" customFormat="1" ht="12">
      <c r="A39" s="92">
        <v>3</v>
      </c>
      <c r="B39" s="92">
        <v>1992</v>
      </c>
      <c r="C39" s="83">
        <v>24.240338023377966</v>
      </c>
      <c r="D39" s="83">
        <v>91.24056542371875</v>
      </c>
      <c r="E39" s="83">
        <v>24.241438365193563</v>
      </c>
      <c r="F39" s="83">
        <v>91.30405478179316</v>
      </c>
      <c r="G39" s="83">
        <v>139.1144651103064</v>
      </c>
      <c r="H39" s="83">
        <v>155.0180140304681</v>
      </c>
      <c r="I39" s="83">
        <v>148.93991419097696</v>
      </c>
      <c r="J39" s="83">
        <v>64.19131397102842</v>
      </c>
      <c r="K39" s="83">
        <v>100.35367268828999</v>
      </c>
      <c r="L39" s="83">
        <v>92.06274752399383</v>
      </c>
      <c r="M39" s="83">
        <v>124.97474351383947</v>
      </c>
      <c r="N39" s="83">
        <v>137.20505682058308</v>
      </c>
      <c r="O39" s="83">
        <v>133.05225983085197</v>
      </c>
    </row>
    <row r="40" spans="1:15" s="93" customFormat="1" ht="12">
      <c r="A40" s="102">
        <v>4</v>
      </c>
      <c r="B40" s="102">
        <v>1992</v>
      </c>
      <c r="C40" s="101">
        <v>22.407949609892786</v>
      </c>
      <c r="D40" s="101">
        <v>84.2506315169367</v>
      </c>
      <c r="E40" s="101">
        <v>23.217057776536276</v>
      </c>
      <c r="F40" s="101">
        <v>87.17776997205816</v>
      </c>
      <c r="G40" s="101">
        <v>139.32209618763966</v>
      </c>
      <c r="H40" s="101">
        <v>155.56783717172047</v>
      </c>
      <c r="I40" s="101">
        <v>149.35764309281834</v>
      </c>
      <c r="J40" s="101">
        <v>61.51844391708562</v>
      </c>
      <c r="K40" s="101">
        <v>102.88541317581526</v>
      </c>
      <c r="L40" s="101">
        <v>93.46467000407276</v>
      </c>
      <c r="M40" s="101">
        <v>125.17703831355506</v>
      </c>
      <c r="N40" s="101">
        <v>138.93142497461824</v>
      </c>
      <c r="O40" s="101">
        <v>134.2679420136227</v>
      </c>
    </row>
    <row r="41" spans="1:15" s="93" customFormat="1" ht="12">
      <c r="A41" s="92">
        <v>5</v>
      </c>
      <c r="B41" s="92">
        <v>1992</v>
      </c>
      <c r="C41" s="83">
        <v>25.788625194980497</v>
      </c>
      <c r="D41" s="83">
        <v>94.70357744681799</v>
      </c>
      <c r="E41" s="83">
        <v>25.298460020910483</v>
      </c>
      <c r="F41" s="83">
        <v>91.82355047695229</v>
      </c>
      <c r="G41" s="83">
        <v>140.34262704864372</v>
      </c>
      <c r="H41" s="83">
        <v>155.32348004421573</v>
      </c>
      <c r="I41" s="83">
        <v>149.62131080125724</v>
      </c>
      <c r="J41" s="83">
        <v>58.33847528473281</v>
      </c>
      <c r="K41" s="83">
        <v>102.92438196648325</v>
      </c>
      <c r="L41" s="83">
        <v>92.85933326385826</v>
      </c>
      <c r="M41" s="83">
        <v>125.19507467730048</v>
      </c>
      <c r="N41" s="83">
        <v>138.8398070409217</v>
      </c>
      <c r="O41" s="83">
        <v>134.2439191823445</v>
      </c>
    </row>
    <row r="42" spans="1:15" s="93" customFormat="1" ht="12">
      <c r="A42" s="102">
        <v>6</v>
      </c>
      <c r="B42" s="102">
        <v>1992</v>
      </c>
      <c r="C42" s="101">
        <v>26.19666736806114</v>
      </c>
      <c r="D42" s="101">
        <v>94.6357086735786</v>
      </c>
      <c r="E42" s="101">
        <v>25.914141045254162</v>
      </c>
      <c r="F42" s="101">
        <v>93.57488465027375</v>
      </c>
      <c r="G42" s="101">
        <v>139.88569807762602</v>
      </c>
      <c r="H42" s="101">
        <v>154.49019091297995</v>
      </c>
      <c r="I42" s="101">
        <v>148.91704751395963</v>
      </c>
      <c r="J42" s="101">
        <v>63.61984914178972</v>
      </c>
      <c r="K42" s="101">
        <v>108.54417130894227</v>
      </c>
      <c r="L42" s="101">
        <v>98.62657982561835</v>
      </c>
      <c r="M42" s="101">
        <v>126.59196808870793</v>
      </c>
      <c r="N42" s="101">
        <v>140.33849532563121</v>
      </c>
      <c r="O42" s="101">
        <v>135.6909580760543</v>
      </c>
    </row>
    <row r="43" spans="1:15" s="93" customFormat="1" ht="12">
      <c r="A43" s="92">
        <v>7</v>
      </c>
      <c r="B43" s="92">
        <v>1992</v>
      </c>
      <c r="C43" s="83">
        <v>26.820707345965513</v>
      </c>
      <c r="D43" s="83">
        <v>95.62973083855424</v>
      </c>
      <c r="E43" s="83">
        <v>26.557832505228774</v>
      </c>
      <c r="F43" s="83">
        <v>94.26288344852838</v>
      </c>
      <c r="G43" s="83">
        <v>140.5092737684703</v>
      </c>
      <c r="H43" s="83">
        <v>155.7105743310437</v>
      </c>
      <c r="I43" s="83">
        <v>149.89369745887288</v>
      </c>
      <c r="J43" s="83">
        <v>64.10299362400545</v>
      </c>
      <c r="K43" s="83">
        <v>112.4684435205326</v>
      </c>
      <c r="L43" s="83">
        <v>101.56923881916168</v>
      </c>
      <c r="M43" s="83">
        <v>127.10236778946029</v>
      </c>
      <c r="N43" s="83">
        <v>142.43147365548847</v>
      </c>
      <c r="O43" s="83">
        <v>137.20010253780063</v>
      </c>
    </row>
    <row r="44" spans="1:15" s="93" customFormat="1" ht="12">
      <c r="A44" s="102">
        <v>8</v>
      </c>
      <c r="B44" s="102">
        <v>1992</v>
      </c>
      <c r="C44" s="101">
        <v>26.592875849774867</v>
      </c>
      <c r="D44" s="101">
        <v>94.76445432103705</v>
      </c>
      <c r="E44" s="101">
        <v>26.575374515440902</v>
      </c>
      <c r="F44" s="101">
        <v>94.16018179174158</v>
      </c>
      <c r="G44" s="101">
        <v>140.50034099953325</v>
      </c>
      <c r="H44" s="101">
        <v>156.0211991933376</v>
      </c>
      <c r="I44" s="101">
        <v>150.07956132100335</v>
      </c>
      <c r="J44" s="101">
        <v>67.7319977696313</v>
      </c>
      <c r="K44" s="101">
        <v>108.73543836450989</v>
      </c>
      <c r="L44" s="101">
        <v>99.79278243669418</v>
      </c>
      <c r="M44" s="101">
        <v>128.43550444874077</v>
      </c>
      <c r="N44" s="101">
        <v>141.46483787441986</v>
      </c>
      <c r="O44" s="101">
        <v>137.02439833967733</v>
      </c>
    </row>
    <row r="45" spans="1:15" s="93" customFormat="1" ht="12">
      <c r="A45" s="92">
        <v>9</v>
      </c>
      <c r="B45" s="92">
        <v>1992</v>
      </c>
      <c r="C45" s="83">
        <v>28.867902273745187</v>
      </c>
      <c r="D45" s="83">
        <v>100.38592130002307</v>
      </c>
      <c r="E45" s="83">
        <v>27.83811003420977</v>
      </c>
      <c r="F45" s="83">
        <v>96.46318721204976</v>
      </c>
      <c r="G45" s="83">
        <v>140.84198255950403</v>
      </c>
      <c r="H45" s="83">
        <v>155.93972047709548</v>
      </c>
      <c r="I45" s="83">
        <v>150.19617569709908</v>
      </c>
      <c r="J45" s="83">
        <v>68.86450885489975</v>
      </c>
      <c r="K45" s="83">
        <v>113.30280339272964</v>
      </c>
      <c r="L45" s="83">
        <v>103.58406127001258</v>
      </c>
      <c r="M45" s="83">
        <v>129.11983253584657</v>
      </c>
      <c r="N45" s="83">
        <v>143.31743789088424</v>
      </c>
      <c r="O45" s="83">
        <v>138.51671267534232</v>
      </c>
    </row>
    <row r="46" spans="1:15" s="93" customFormat="1" ht="12">
      <c r="A46" s="102">
        <v>10</v>
      </c>
      <c r="B46" s="102">
        <v>1992</v>
      </c>
      <c r="C46" s="101">
        <v>30.22157637753666</v>
      </c>
      <c r="D46" s="101">
        <v>104.66563750689873</v>
      </c>
      <c r="E46" s="101">
        <v>30.638639487453922</v>
      </c>
      <c r="F46" s="101">
        <v>105.24307524128082</v>
      </c>
      <c r="G46" s="101">
        <v>141.2473708296797</v>
      </c>
      <c r="H46" s="101">
        <v>155.8797222820728</v>
      </c>
      <c r="I46" s="101">
        <v>150.33503286775152</v>
      </c>
      <c r="J46" s="101">
        <v>68.6608123039839</v>
      </c>
      <c r="K46" s="101">
        <v>116.55917662426846</v>
      </c>
      <c r="L46" s="101">
        <v>105.96426869418153</v>
      </c>
      <c r="M46" s="101">
        <v>129.44583872963818</v>
      </c>
      <c r="N46" s="101">
        <v>144.80282696645068</v>
      </c>
      <c r="O46" s="101">
        <v>139.62127799740713</v>
      </c>
    </row>
    <row r="47" spans="1:15" s="93" customFormat="1" ht="12">
      <c r="A47" s="92">
        <v>11</v>
      </c>
      <c r="B47" s="92">
        <v>1992</v>
      </c>
      <c r="C47" s="83">
        <v>29.462907720911108</v>
      </c>
      <c r="D47" s="83">
        <v>101.22952836456797</v>
      </c>
      <c r="E47" s="83">
        <v>30.830180936665734</v>
      </c>
      <c r="F47" s="83">
        <v>105.27441377567773</v>
      </c>
      <c r="G47" s="83">
        <v>141.5536838475482</v>
      </c>
      <c r="H47" s="83">
        <v>156.0161997297222</v>
      </c>
      <c r="I47" s="83">
        <v>150.54023303691602</v>
      </c>
      <c r="J47" s="83">
        <v>68.90434958159081</v>
      </c>
      <c r="K47" s="83">
        <v>117.6794558174346</v>
      </c>
      <c r="L47" s="83">
        <v>106.94547978238029</v>
      </c>
      <c r="M47" s="83">
        <v>129.97484972840832</v>
      </c>
      <c r="N47" s="83">
        <v>145.6097887955124</v>
      </c>
      <c r="O47" s="83">
        <v>140.35892906309567</v>
      </c>
    </row>
    <row r="48" spans="1:15" s="93" customFormat="1" ht="12">
      <c r="A48" s="102">
        <v>12</v>
      </c>
      <c r="B48" s="102">
        <v>1992</v>
      </c>
      <c r="C48" s="101">
        <v>26.841270708769326</v>
      </c>
      <c r="D48" s="101">
        <v>93.56277968932866</v>
      </c>
      <c r="E48" s="101">
        <v>29.179069818976693</v>
      </c>
      <c r="F48" s="101">
        <v>100.0600742715221</v>
      </c>
      <c r="G48" s="101">
        <v>140.09743348440895</v>
      </c>
      <c r="H48" s="101">
        <v>154.98934209716163</v>
      </c>
      <c r="I48" s="101">
        <v>149.3390626768862</v>
      </c>
      <c r="J48" s="101">
        <v>69.79547975771034</v>
      </c>
      <c r="K48" s="101">
        <v>107.8599543184328</v>
      </c>
      <c r="L48" s="101">
        <v>99.77590214820216</v>
      </c>
      <c r="M48" s="101">
        <v>129.15357638145423</v>
      </c>
      <c r="N48" s="101">
        <v>140.59057739624132</v>
      </c>
      <c r="O48" s="101">
        <v>136.73767409025567</v>
      </c>
    </row>
    <row r="49" spans="1:15" s="93" customFormat="1" ht="12">
      <c r="A49" s="92">
        <v>1</v>
      </c>
      <c r="B49" s="92">
        <v>1993</v>
      </c>
      <c r="C49" s="83">
        <v>25.432517463490992</v>
      </c>
      <c r="D49" s="83">
        <v>83.48394052296477</v>
      </c>
      <c r="E49" s="83">
        <v>25.3418372482744</v>
      </c>
      <c r="F49" s="83">
        <v>83.33860589309921</v>
      </c>
      <c r="G49" s="83">
        <v>138.7229500892657</v>
      </c>
      <c r="H49" s="83">
        <v>154.80060329711876</v>
      </c>
      <c r="I49" s="83">
        <v>148.63446808755353</v>
      </c>
      <c r="J49" s="83">
        <v>55.5067961126806</v>
      </c>
      <c r="K49" s="83">
        <v>91.64124162562051</v>
      </c>
      <c r="L49" s="83">
        <v>83.1751489137803</v>
      </c>
      <c r="M49" s="83">
        <v>122.67184197263046</v>
      </c>
      <c r="N49" s="83">
        <v>132.91233071217266</v>
      </c>
      <c r="O49" s="83">
        <v>129.32640817865777</v>
      </c>
    </row>
    <row r="50" spans="1:15" s="93" customFormat="1" ht="12">
      <c r="A50" s="102">
        <v>2</v>
      </c>
      <c r="B50" s="102">
        <v>1993</v>
      </c>
      <c r="C50" s="101">
        <v>28.762318043044946</v>
      </c>
      <c r="D50" s="101">
        <v>90.79767005450613</v>
      </c>
      <c r="E50" s="101">
        <v>28.966072571235067</v>
      </c>
      <c r="F50" s="101">
        <v>91.45145392057759</v>
      </c>
      <c r="G50" s="101">
        <v>140.6693681172242</v>
      </c>
      <c r="H50" s="101">
        <v>155.35076164036715</v>
      </c>
      <c r="I50" s="101">
        <v>149.7433789860577</v>
      </c>
      <c r="J50" s="101">
        <v>61.3903092577424</v>
      </c>
      <c r="K50" s="101">
        <v>105.75974361018584</v>
      </c>
      <c r="L50" s="101">
        <v>95.49282228955754</v>
      </c>
      <c r="M50" s="101">
        <v>126.06584258668327</v>
      </c>
      <c r="N50" s="101">
        <v>139.10592617508303</v>
      </c>
      <c r="O50" s="101">
        <v>134.63482007305439</v>
      </c>
    </row>
    <row r="51" spans="1:15" s="93" customFormat="1" ht="12">
      <c r="A51" s="92">
        <v>3</v>
      </c>
      <c r="B51" s="92">
        <v>1993</v>
      </c>
      <c r="C51" s="83">
        <v>31.281736409541587</v>
      </c>
      <c r="D51" s="83">
        <v>98.11469713775271</v>
      </c>
      <c r="E51" s="83">
        <v>31.243343409802705</v>
      </c>
      <c r="F51" s="83">
        <v>97.99728002315881</v>
      </c>
      <c r="G51" s="83">
        <v>140.3276250211499</v>
      </c>
      <c r="H51" s="83">
        <v>156.53037844733876</v>
      </c>
      <c r="I51" s="83">
        <v>150.33774818702162</v>
      </c>
      <c r="J51" s="83">
        <v>59.21661271453642</v>
      </c>
      <c r="K51" s="83">
        <v>104.54532350790211</v>
      </c>
      <c r="L51" s="83">
        <v>94.15461993692124</v>
      </c>
      <c r="M51" s="83">
        <v>125.07050471125437</v>
      </c>
      <c r="N51" s="83">
        <v>139.5526761534847</v>
      </c>
      <c r="O51" s="83">
        <v>134.630279076674</v>
      </c>
    </row>
    <row r="52" spans="1:15" s="93" customFormat="1" ht="12">
      <c r="A52" s="102">
        <v>4</v>
      </c>
      <c r="B52" s="102">
        <v>1993</v>
      </c>
      <c r="C52" s="101">
        <v>28.70427298820524</v>
      </c>
      <c r="D52" s="101">
        <v>89.95590383830083</v>
      </c>
      <c r="E52" s="101">
        <v>29.484289460625174</v>
      </c>
      <c r="F52" s="101">
        <v>92.18709606841345</v>
      </c>
      <c r="G52" s="101">
        <v>140.51462282223784</v>
      </c>
      <c r="H52" s="101">
        <v>156.4779624568126</v>
      </c>
      <c r="I52" s="101">
        <v>150.37605574923447</v>
      </c>
      <c r="J52" s="101">
        <v>61.61058368733476</v>
      </c>
      <c r="K52" s="101">
        <v>106.98736487806069</v>
      </c>
      <c r="L52" s="101">
        <v>96.65422792685754</v>
      </c>
      <c r="M52" s="101">
        <v>126.17150181831451</v>
      </c>
      <c r="N52" s="101">
        <v>140.839164433234</v>
      </c>
      <c r="O52" s="101">
        <v>135.8638293006458</v>
      </c>
    </row>
    <row r="53" spans="1:15" s="93" customFormat="1" ht="12">
      <c r="A53" s="92">
        <v>5</v>
      </c>
      <c r="B53" s="92">
        <v>1993</v>
      </c>
      <c r="C53" s="83">
        <v>32.83798445960185</v>
      </c>
      <c r="D53" s="83">
        <v>100.41050357824713</v>
      </c>
      <c r="E53" s="83">
        <v>32.12438980667574</v>
      </c>
      <c r="F53" s="83">
        <v>96.98338723246702</v>
      </c>
      <c r="G53" s="83">
        <v>142.3991204872554</v>
      </c>
      <c r="H53" s="83">
        <v>156.27358106896358</v>
      </c>
      <c r="I53" s="83">
        <v>150.99248125405808</v>
      </c>
      <c r="J53" s="83">
        <v>62.6018039775308</v>
      </c>
      <c r="K53" s="83">
        <v>106.83333453254363</v>
      </c>
      <c r="L53" s="83">
        <v>96.84695604811326</v>
      </c>
      <c r="M53" s="83">
        <v>127.64461952794042</v>
      </c>
      <c r="N53" s="83">
        <v>140.73447944883225</v>
      </c>
      <c r="O53" s="83">
        <v>136.32734341290427</v>
      </c>
    </row>
    <row r="54" spans="1:15" s="93" customFormat="1" ht="12">
      <c r="A54" s="102">
        <v>6</v>
      </c>
      <c r="B54" s="102">
        <v>1993</v>
      </c>
      <c r="C54" s="101">
        <v>33.45341878046957</v>
      </c>
      <c r="D54" s="101">
        <v>101.30923702727668</v>
      </c>
      <c r="E54" s="101">
        <v>33.42158654021007</v>
      </c>
      <c r="F54" s="101">
        <v>101.12788964717188</v>
      </c>
      <c r="G54" s="101">
        <v>141.3508031390725</v>
      </c>
      <c r="H54" s="101">
        <v>156.49634556307953</v>
      </c>
      <c r="I54" s="101">
        <v>150.7168158767928</v>
      </c>
      <c r="J54" s="101">
        <v>65.18054095296098</v>
      </c>
      <c r="K54" s="101">
        <v>114.46104285925644</v>
      </c>
      <c r="L54" s="101">
        <v>103.58277594614606</v>
      </c>
      <c r="M54" s="101">
        <v>128.07284331934062</v>
      </c>
      <c r="N54" s="101">
        <v>143.57849811185147</v>
      </c>
      <c r="O54" s="101">
        <v>138.33496240646724</v>
      </c>
    </row>
    <row r="55" spans="1:15" s="93" customFormat="1" ht="12">
      <c r="A55" s="92">
        <v>7</v>
      </c>
      <c r="B55" s="92">
        <v>1993</v>
      </c>
      <c r="C55" s="83">
        <v>32.50898656814665</v>
      </c>
      <c r="D55" s="83">
        <v>97.8014718126699</v>
      </c>
      <c r="E55" s="83">
        <v>32.39975022594313</v>
      </c>
      <c r="F55" s="83">
        <v>97.05105965239174</v>
      </c>
      <c r="G55" s="83">
        <v>140.63004836903582</v>
      </c>
      <c r="H55" s="83">
        <v>156.73319430360056</v>
      </c>
      <c r="I55" s="83">
        <v>150.57164338291662</v>
      </c>
      <c r="J55" s="83">
        <v>66.18855071673768</v>
      </c>
      <c r="K55" s="83">
        <v>116.62304101003495</v>
      </c>
      <c r="L55" s="83">
        <v>105.25759972552936</v>
      </c>
      <c r="M55" s="83">
        <v>127.56611058328168</v>
      </c>
      <c r="N55" s="83">
        <v>144.42821463717604</v>
      </c>
      <c r="O55" s="83">
        <v>138.6740534390545</v>
      </c>
    </row>
    <row r="56" spans="1:15" s="93" customFormat="1" ht="12">
      <c r="A56" s="102">
        <v>8</v>
      </c>
      <c r="B56" s="102">
        <v>1993</v>
      </c>
      <c r="C56" s="101">
        <v>33.32225299156939</v>
      </c>
      <c r="D56" s="101">
        <v>100.31650721787868</v>
      </c>
      <c r="E56" s="101">
        <v>33.01920414433763</v>
      </c>
      <c r="F56" s="101">
        <v>99.02622806644797</v>
      </c>
      <c r="G56" s="101">
        <v>141.14425050667157</v>
      </c>
      <c r="H56" s="101">
        <v>157.33429640323337</v>
      </c>
      <c r="I56" s="101">
        <v>151.13683027199787</v>
      </c>
      <c r="J56" s="101">
        <v>68.22399636037338</v>
      </c>
      <c r="K56" s="101">
        <v>116.09024192407519</v>
      </c>
      <c r="L56" s="101">
        <v>105.64776924478345</v>
      </c>
      <c r="M56" s="101">
        <v>129.05508951428385</v>
      </c>
      <c r="N56" s="101">
        <v>144.6638433824756</v>
      </c>
      <c r="O56" s="101">
        <v>139.34906601598334</v>
      </c>
    </row>
    <row r="57" spans="1:15" s="93" customFormat="1" ht="12">
      <c r="A57" s="92">
        <v>9</v>
      </c>
      <c r="B57" s="92">
        <v>1993</v>
      </c>
      <c r="C57" s="83">
        <v>34.91664574863105</v>
      </c>
      <c r="D57" s="83">
        <v>103.42136240240826</v>
      </c>
      <c r="E57" s="83">
        <v>34.35366967492795</v>
      </c>
      <c r="F57" s="83">
        <v>101.5895757489038</v>
      </c>
      <c r="G57" s="83">
        <v>141.757012665005</v>
      </c>
      <c r="H57" s="83">
        <v>156.4534859277902</v>
      </c>
      <c r="I57" s="83">
        <v>150.86242322641368</v>
      </c>
      <c r="J57" s="83">
        <v>67.80897613268546</v>
      </c>
      <c r="K57" s="83">
        <v>119.5088402490721</v>
      </c>
      <c r="L57" s="83">
        <v>108.20087913896889</v>
      </c>
      <c r="M57" s="83">
        <v>129.70385877818785</v>
      </c>
      <c r="N57" s="83">
        <v>145.5922745470586</v>
      </c>
      <c r="O57" s="83">
        <v>140.2198943487294</v>
      </c>
    </row>
    <row r="58" spans="1:15" s="93" customFormat="1" ht="12">
      <c r="A58" s="102">
        <v>10</v>
      </c>
      <c r="B58" s="102">
        <v>1993</v>
      </c>
      <c r="C58" s="101">
        <v>36.55877122886015</v>
      </c>
      <c r="D58" s="101">
        <v>108.51760009268264</v>
      </c>
      <c r="E58" s="101">
        <v>36.11157741618758</v>
      </c>
      <c r="F58" s="101">
        <v>106.75555921201587</v>
      </c>
      <c r="G58" s="101">
        <v>141.39522153219332</v>
      </c>
      <c r="H58" s="101">
        <v>155.69516324480227</v>
      </c>
      <c r="I58" s="101">
        <v>150.2762826924444</v>
      </c>
      <c r="J58" s="101">
        <v>67.92692167464263</v>
      </c>
      <c r="K58" s="101">
        <v>125.40678278089605</v>
      </c>
      <c r="L58" s="101">
        <v>112.6938001179023</v>
      </c>
      <c r="M58" s="101">
        <v>129.44433910673524</v>
      </c>
      <c r="N58" s="101">
        <v>147.38530266214153</v>
      </c>
      <c r="O58" s="101">
        <v>141.32972486300665</v>
      </c>
    </row>
    <row r="59" spans="1:15" s="93" customFormat="1" ht="12">
      <c r="A59" s="92">
        <v>11</v>
      </c>
      <c r="B59" s="92">
        <v>1993</v>
      </c>
      <c r="C59" s="83">
        <v>36.15166854335729</v>
      </c>
      <c r="D59" s="83">
        <v>107.14817592239217</v>
      </c>
      <c r="E59" s="83">
        <v>38.802689676031285</v>
      </c>
      <c r="F59" s="83">
        <v>114.33614813951714</v>
      </c>
      <c r="G59" s="83">
        <v>140.62408224563097</v>
      </c>
      <c r="H59" s="83">
        <v>155.16107308237895</v>
      </c>
      <c r="I59" s="83">
        <v>149.65692891000373</v>
      </c>
      <c r="J59" s="83">
        <v>69.76964576238493</v>
      </c>
      <c r="K59" s="83">
        <v>120.80940685520116</v>
      </c>
      <c r="L59" s="83">
        <v>109.57749085610337</v>
      </c>
      <c r="M59" s="83">
        <v>129.34642345688064</v>
      </c>
      <c r="N59" s="83">
        <v>145.98013911213778</v>
      </c>
      <c r="O59" s="83">
        <v>140.39196915442764</v>
      </c>
    </row>
    <row r="60" spans="1:15" s="93" customFormat="1" ht="12">
      <c r="A60" s="102">
        <v>12</v>
      </c>
      <c r="B60" s="102">
        <v>1993</v>
      </c>
      <c r="C60" s="101">
        <v>32.33049505040974</v>
      </c>
      <c r="D60" s="101">
        <v>95.35750822414452</v>
      </c>
      <c r="E60" s="101">
        <v>35.13301971707971</v>
      </c>
      <c r="F60" s="101">
        <v>102.18256553499448</v>
      </c>
      <c r="G60" s="101">
        <v>138.80755708720378</v>
      </c>
      <c r="H60" s="101">
        <v>153.15595872170547</v>
      </c>
      <c r="I60" s="101">
        <v>147.71181576171526</v>
      </c>
      <c r="J60" s="101">
        <v>70.60881202266211</v>
      </c>
      <c r="K60" s="101">
        <v>109.40476327179883</v>
      </c>
      <c r="L60" s="101">
        <v>101.16486867076003</v>
      </c>
      <c r="M60" s="101">
        <v>128.21264077108205</v>
      </c>
      <c r="N60" s="101">
        <v>139.81176117224</v>
      </c>
      <c r="O60" s="101">
        <v>135.9047747898065</v>
      </c>
    </row>
    <row r="61" spans="1:15" s="93" customFormat="1" ht="12">
      <c r="A61" s="92">
        <v>1</v>
      </c>
      <c r="B61" s="92">
        <v>1994</v>
      </c>
      <c r="C61" s="83">
        <v>31.187267310090643</v>
      </c>
      <c r="D61" s="83">
        <v>89.66616997288114</v>
      </c>
      <c r="E61" s="83">
        <v>30.7176197284546</v>
      </c>
      <c r="F61" s="83">
        <v>88.4046359985431</v>
      </c>
      <c r="G61" s="83">
        <v>138.32705822747934</v>
      </c>
      <c r="H61" s="83">
        <v>152.99976671807366</v>
      </c>
      <c r="I61" s="83">
        <v>147.37335013921953</v>
      </c>
      <c r="J61" s="83">
        <v>66.2043822452879</v>
      </c>
      <c r="K61" s="83">
        <v>92.5898299127136</v>
      </c>
      <c r="L61" s="83">
        <v>86.4048499544181</v>
      </c>
      <c r="M61" s="83">
        <v>124.30125913797666</v>
      </c>
      <c r="N61" s="83">
        <v>131.99046912556653</v>
      </c>
      <c r="O61" s="83">
        <v>129.27657314921504</v>
      </c>
    </row>
    <row r="62" spans="1:15" s="93" customFormat="1" ht="12">
      <c r="A62" s="102">
        <v>2</v>
      </c>
      <c r="B62" s="102">
        <v>1994</v>
      </c>
      <c r="C62" s="101">
        <v>34.430478582929815</v>
      </c>
      <c r="D62" s="101">
        <v>94.86911103574828</v>
      </c>
      <c r="E62" s="101">
        <v>34.87769837887703</v>
      </c>
      <c r="F62" s="101">
        <v>96.23175567744566</v>
      </c>
      <c r="G62" s="101">
        <v>136.46562096408334</v>
      </c>
      <c r="H62" s="101">
        <v>153.52045046024207</v>
      </c>
      <c r="I62" s="101">
        <v>147.00423822496788</v>
      </c>
      <c r="J62" s="101">
        <v>70.75682147625648</v>
      </c>
      <c r="K62" s="101">
        <v>101.80428179938275</v>
      </c>
      <c r="L62" s="101">
        <v>94.6202456503507</v>
      </c>
      <c r="M62" s="101">
        <v>124.30664445654244</v>
      </c>
      <c r="N62" s="101">
        <v>136.62913156292214</v>
      </c>
      <c r="O62" s="101">
        <v>132.40355616492863</v>
      </c>
    </row>
    <row r="63" spans="1:15" s="93" customFormat="1" ht="12">
      <c r="A63" s="92">
        <v>3</v>
      </c>
      <c r="B63" s="92">
        <v>1994</v>
      </c>
      <c r="C63" s="83">
        <v>36.49518321252194</v>
      </c>
      <c r="D63" s="83">
        <v>99.87417913587215</v>
      </c>
      <c r="E63" s="83">
        <v>36.731205936696604</v>
      </c>
      <c r="F63" s="83">
        <v>100.46354806222959</v>
      </c>
      <c r="G63" s="83">
        <v>137.1705437341462</v>
      </c>
      <c r="H63" s="83">
        <v>155.5518888095756</v>
      </c>
      <c r="I63" s="83">
        <v>148.5240422588076</v>
      </c>
      <c r="J63" s="83">
        <v>70.5727174471486</v>
      </c>
      <c r="K63" s="83">
        <v>104.10911919496687</v>
      </c>
      <c r="L63" s="83">
        <v>96.41931966741663</v>
      </c>
      <c r="M63" s="83">
        <v>124.53570733521754</v>
      </c>
      <c r="N63" s="83">
        <v>138.74857171962503</v>
      </c>
      <c r="O63" s="83">
        <v>133.91810572777044</v>
      </c>
    </row>
    <row r="64" spans="1:15" s="93" customFormat="1" ht="12">
      <c r="A64" s="102">
        <v>4</v>
      </c>
      <c r="B64" s="102">
        <v>1994</v>
      </c>
      <c r="C64" s="101">
        <v>36.31680189212757</v>
      </c>
      <c r="D64" s="101">
        <v>99.03308295811489</v>
      </c>
      <c r="E64" s="101">
        <v>36.85070682445365</v>
      </c>
      <c r="F64" s="101">
        <v>100.47856132091059</v>
      </c>
      <c r="G64" s="101">
        <v>136.17251338222854</v>
      </c>
      <c r="H64" s="101">
        <v>157.02827883534627</v>
      </c>
      <c r="I64" s="101">
        <v>149.05142830531636</v>
      </c>
      <c r="J64" s="101">
        <v>72.45347341650178</v>
      </c>
      <c r="K64" s="101">
        <v>104.34398537184045</v>
      </c>
      <c r="L64" s="101">
        <v>97.0780411957215</v>
      </c>
      <c r="M64" s="101">
        <v>124.53137035158582</v>
      </c>
      <c r="N64" s="101">
        <v>140.38979947274902</v>
      </c>
      <c r="O64" s="101">
        <v>135.00698140785977</v>
      </c>
    </row>
    <row r="65" spans="1:15" s="93" customFormat="1" ht="12">
      <c r="A65" s="92">
        <v>5</v>
      </c>
      <c r="B65" s="92">
        <v>1994</v>
      </c>
      <c r="C65" s="83">
        <v>38.79418495487585</v>
      </c>
      <c r="D65" s="83">
        <v>104.44847037879292</v>
      </c>
      <c r="E65" s="83">
        <v>39.107335144816574</v>
      </c>
      <c r="F65" s="83">
        <v>104.0267855149921</v>
      </c>
      <c r="G65" s="83">
        <v>136.01414350182108</v>
      </c>
      <c r="H65" s="83">
        <v>154.49857124580882</v>
      </c>
      <c r="I65" s="83">
        <v>147.46282321723191</v>
      </c>
      <c r="J65" s="83">
        <v>71.41376892117803</v>
      </c>
      <c r="K65" s="83">
        <v>104.48052874320217</v>
      </c>
      <c r="L65" s="83">
        <v>97.00798867496297</v>
      </c>
      <c r="M65" s="83">
        <v>124.01767845357377</v>
      </c>
      <c r="N65" s="83">
        <v>138.77276674602197</v>
      </c>
      <c r="O65" s="83">
        <v>133.80009312673246</v>
      </c>
    </row>
    <row r="66" spans="1:15" s="93" customFormat="1" ht="12">
      <c r="A66" s="102">
        <v>6</v>
      </c>
      <c r="B66" s="102">
        <v>1994</v>
      </c>
      <c r="C66" s="101">
        <v>38.381399400987945</v>
      </c>
      <c r="D66" s="101">
        <v>102.43626319264133</v>
      </c>
      <c r="E66" s="101">
        <v>39.149039257577215</v>
      </c>
      <c r="F66" s="101">
        <v>104.34896840595331</v>
      </c>
      <c r="G66" s="101">
        <v>135.33580108436533</v>
      </c>
      <c r="H66" s="101">
        <v>154.20440794183594</v>
      </c>
      <c r="I66" s="101">
        <v>147.00557052271424</v>
      </c>
      <c r="J66" s="101">
        <v>78.06491180291255</v>
      </c>
      <c r="K66" s="101">
        <v>106.019927317077</v>
      </c>
      <c r="L66" s="101">
        <v>99.84009025495513</v>
      </c>
      <c r="M66" s="101">
        <v>125.33648617334208</v>
      </c>
      <c r="N66" s="101">
        <v>139.3481184203368</v>
      </c>
      <c r="O66" s="101">
        <v>134.6106377116159</v>
      </c>
    </row>
    <row r="67" spans="1:15" s="93" customFormat="1" ht="12">
      <c r="A67" s="92">
        <v>7</v>
      </c>
      <c r="B67" s="92">
        <v>1994</v>
      </c>
      <c r="C67" s="83">
        <v>38.14257235260421</v>
      </c>
      <c r="D67" s="83">
        <v>100.34083474482466</v>
      </c>
      <c r="E67" s="83">
        <v>37.41821616732574</v>
      </c>
      <c r="F67" s="83">
        <v>97.81615738242438</v>
      </c>
      <c r="G67" s="83">
        <v>135.32288213140112</v>
      </c>
      <c r="H67" s="83">
        <v>154.18259011187973</v>
      </c>
      <c r="I67" s="83">
        <v>146.96799298729093</v>
      </c>
      <c r="J67" s="83">
        <v>77.91229717105813</v>
      </c>
      <c r="K67" s="83">
        <v>105.49298301302447</v>
      </c>
      <c r="L67" s="83">
        <v>99.27561119068325</v>
      </c>
      <c r="M67" s="83">
        <v>125.2346978367335</v>
      </c>
      <c r="N67" s="83">
        <v>139.20938577880932</v>
      </c>
      <c r="O67" s="83">
        <v>134.4399500353336</v>
      </c>
    </row>
    <row r="68" spans="1:15" s="93" customFormat="1" ht="12">
      <c r="A68" s="102">
        <v>8</v>
      </c>
      <c r="B68" s="102">
        <v>1994</v>
      </c>
      <c r="C68" s="101">
        <v>42.190439997313035</v>
      </c>
      <c r="D68" s="101">
        <v>110.86231080836988</v>
      </c>
      <c r="E68" s="101">
        <v>40.854107118238744</v>
      </c>
      <c r="F68" s="101">
        <v>106.92421755170693</v>
      </c>
      <c r="G68" s="101">
        <v>135.39981032712384</v>
      </c>
      <c r="H68" s="101">
        <v>154.66095587080724</v>
      </c>
      <c r="I68" s="101">
        <v>147.29032056140016</v>
      </c>
      <c r="J68" s="101">
        <v>80.85642506690228</v>
      </c>
      <c r="K68" s="101">
        <v>104.49264735825444</v>
      </c>
      <c r="L68" s="101">
        <v>99.34949266574907</v>
      </c>
      <c r="M68" s="101">
        <v>126.42939272788223</v>
      </c>
      <c r="N68" s="101">
        <v>139.20389025555522</v>
      </c>
      <c r="O68" s="101">
        <v>134.850197390426</v>
      </c>
    </row>
    <row r="69" spans="1:15" s="93" customFormat="1" ht="12">
      <c r="A69" s="92">
        <v>9</v>
      </c>
      <c r="B69" s="92">
        <v>1994</v>
      </c>
      <c r="C69" s="83">
        <v>41.96390531925225</v>
      </c>
      <c r="D69" s="83">
        <v>107.30261757091856</v>
      </c>
      <c r="E69" s="83">
        <v>42.157768276440954</v>
      </c>
      <c r="F69" s="83">
        <v>107.67295877349697</v>
      </c>
      <c r="G69" s="83">
        <v>135.84198250266383</v>
      </c>
      <c r="H69" s="83">
        <v>154.18314266446066</v>
      </c>
      <c r="I69" s="83">
        <v>147.20670036895172</v>
      </c>
      <c r="J69" s="83">
        <v>81.16413219503744</v>
      </c>
      <c r="K69" s="83">
        <v>107.245975419258</v>
      </c>
      <c r="L69" s="83">
        <v>101.54542338865097</v>
      </c>
      <c r="M69" s="83">
        <v>127.03630843882875</v>
      </c>
      <c r="N69" s="83">
        <v>140.2255730719314</v>
      </c>
      <c r="O69" s="83">
        <v>135.76575976275907</v>
      </c>
    </row>
    <row r="70" spans="1:15" s="93" customFormat="1" ht="12">
      <c r="A70" s="102">
        <v>10</v>
      </c>
      <c r="B70" s="102">
        <v>1994</v>
      </c>
      <c r="C70" s="101">
        <v>43.518654261522514</v>
      </c>
      <c r="D70" s="101">
        <v>110.96346458913277</v>
      </c>
      <c r="E70" s="101">
        <v>44.10814305331597</v>
      </c>
      <c r="F70" s="101">
        <v>111.88650041649909</v>
      </c>
      <c r="G70" s="101">
        <v>135.2776131321072</v>
      </c>
      <c r="H70" s="101">
        <v>152.50313045246307</v>
      </c>
      <c r="I70" s="101">
        <v>145.97683401408221</v>
      </c>
      <c r="J70" s="101">
        <v>81.9953335267107</v>
      </c>
      <c r="K70" s="101">
        <v>111.44649124700406</v>
      </c>
      <c r="L70" s="101">
        <v>104.9283516030212</v>
      </c>
      <c r="M70" s="101">
        <v>126.73583576418812</v>
      </c>
      <c r="N70" s="101">
        <v>140.87303576494367</v>
      </c>
      <c r="O70" s="101">
        <v>136.10380049670312</v>
      </c>
    </row>
    <row r="71" spans="1:15" s="93" customFormat="1" ht="12">
      <c r="A71" s="92">
        <v>11</v>
      </c>
      <c r="B71" s="92">
        <v>1994</v>
      </c>
      <c r="C71" s="83">
        <v>44.715215313815825</v>
      </c>
      <c r="D71" s="83">
        <v>112.84347710567155</v>
      </c>
      <c r="E71" s="83">
        <v>47.39647164092056</v>
      </c>
      <c r="F71" s="83">
        <v>118.87624887550265</v>
      </c>
      <c r="G71" s="83">
        <v>135.95612260807602</v>
      </c>
      <c r="H71" s="83">
        <v>152.93316688617335</v>
      </c>
      <c r="I71" s="83">
        <v>146.50602770073837</v>
      </c>
      <c r="J71" s="83">
        <v>84.87463575072199</v>
      </c>
      <c r="K71" s="83">
        <v>112.1328010560084</v>
      </c>
      <c r="L71" s="83">
        <v>106.12498608326226</v>
      </c>
      <c r="M71" s="83">
        <v>128.02888303887102</v>
      </c>
      <c r="N71" s="83">
        <v>141.73532600745096</v>
      </c>
      <c r="O71" s="83">
        <v>137.13510307778733</v>
      </c>
    </row>
    <row r="72" spans="1:15" s="93" customFormat="1" ht="12">
      <c r="A72" s="102">
        <v>12</v>
      </c>
      <c r="B72" s="102">
        <v>1994</v>
      </c>
      <c r="C72" s="101">
        <v>40.17507815461101</v>
      </c>
      <c r="D72" s="101">
        <v>101.76630944568677</v>
      </c>
      <c r="E72" s="101">
        <v>44.21382233192791</v>
      </c>
      <c r="F72" s="101">
        <v>110.20262725130861</v>
      </c>
      <c r="G72" s="101">
        <v>134.00288183550148</v>
      </c>
      <c r="H72" s="101">
        <v>151.3424617799654</v>
      </c>
      <c r="I72" s="101">
        <v>144.7639091803342</v>
      </c>
      <c r="J72" s="101">
        <v>85.04434374956321</v>
      </c>
      <c r="K72" s="101">
        <v>101.9591888340277</v>
      </c>
      <c r="L72" s="101">
        <v>98.41559838922699</v>
      </c>
      <c r="M72" s="101">
        <v>126.65196223395995</v>
      </c>
      <c r="N72" s="101">
        <v>136.2282557027444</v>
      </c>
      <c r="O72" s="101">
        <v>132.99871588095615</v>
      </c>
    </row>
    <row r="73" spans="1:15" s="93" customFormat="1" ht="12">
      <c r="A73" s="92">
        <v>1</v>
      </c>
      <c r="B73" s="92">
        <v>1995</v>
      </c>
      <c r="C73" s="83">
        <v>38.340839185135536</v>
      </c>
      <c r="D73" s="83">
        <v>93.91717081886989</v>
      </c>
      <c r="E73" s="83">
        <v>37.77197664033447</v>
      </c>
      <c r="F73" s="83">
        <v>92.75982421154926</v>
      </c>
      <c r="G73" s="83">
        <v>133.7482111923043</v>
      </c>
      <c r="H73" s="83">
        <v>149.67049219924803</v>
      </c>
      <c r="I73" s="83">
        <v>143.56364265717284</v>
      </c>
      <c r="J73" s="83">
        <v>65.78209950579252</v>
      </c>
      <c r="K73" s="83">
        <v>88.94914914605016</v>
      </c>
      <c r="L73" s="83">
        <v>83.5176878506381</v>
      </c>
      <c r="M73" s="83">
        <v>120.50926090004111</v>
      </c>
      <c r="N73" s="83">
        <v>128.61448936370044</v>
      </c>
      <c r="O73" s="83">
        <v>125.76072875499845</v>
      </c>
    </row>
    <row r="74" spans="1:15" s="93" customFormat="1" ht="12">
      <c r="A74" s="102">
        <v>2</v>
      </c>
      <c r="B74" s="102">
        <v>1995</v>
      </c>
      <c r="C74" s="101">
        <v>43.13513675315112</v>
      </c>
      <c r="D74" s="101">
        <v>99.8751211643449</v>
      </c>
      <c r="E74" s="101">
        <v>43.53544592946947</v>
      </c>
      <c r="F74" s="101">
        <v>100.36538505244178</v>
      </c>
      <c r="G74" s="101">
        <v>136.034746821213</v>
      </c>
      <c r="H74" s="101">
        <v>151.6154661239353</v>
      </c>
      <c r="I74" s="101">
        <v>145.6634392033713</v>
      </c>
      <c r="J74" s="101">
        <v>72.96628525670974</v>
      </c>
      <c r="K74" s="101">
        <v>94.96021732973944</v>
      </c>
      <c r="L74" s="101">
        <v>89.87126416998736</v>
      </c>
      <c r="M74" s="101">
        <v>124.3502998222847</v>
      </c>
      <c r="N74" s="101">
        <v>133.20791954881523</v>
      </c>
      <c r="O74" s="101">
        <v>130.16694914146584</v>
      </c>
    </row>
    <row r="75" spans="1:15" s="93" customFormat="1" ht="12">
      <c r="A75" s="92">
        <v>3</v>
      </c>
      <c r="B75" s="92">
        <v>1995</v>
      </c>
      <c r="C75" s="83">
        <v>48.38185122571861</v>
      </c>
      <c r="D75" s="83">
        <v>109.82188233712118</v>
      </c>
      <c r="E75" s="83">
        <v>48.31524549242639</v>
      </c>
      <c r="F75" s="83">
        <v>109.4150714007498</v>
      </c>
      <c r="G75" s="83">
        <v>136.00797729341915</v>
      </c>
      <c r="H75" s="83">
        <v>151.55769237624702</v>
      </c>
      <c r="I75" s="83">
        <v>145.61478665591798</v>
      </c>
      <c r="J75" s="83">
        <v>73.13593582920838</v>
      </c>
      <c r="K75" s="83">
        <v>96.8736421149934</v>
      </c>
      <c r="L75" s="83">
        <v>91.42871614370908</v>
      </c>
      <c r="M75" s="83">
        <v>124.04803035835874</v>
      </c>
      <c r="N75" s="83">
        <v>133.7528919645142</v>
      </c>
      <c r="O75" s="83">
        <v>130.46301495534752</v>
      </c>
    </row>
    <row r="76" spans="1:15" s="93" customFormat="1" ht="12">
      <c r="A76" s="102">
        <v>4</v>
      </c>
      <c r="B76" s="102">
        <v>1995</v>
      </c>
      <c r="C76" s="101">
        <v>43.026313636007394</v>
      </c>
      <c r="D76" s="101">
        <v>96.779109108045</v>
      </c>
      <c r="E76" s="101">
        <v>43.685906878841436</v>
      </c>
      <c r="F76" s="101">
        <v>97.92898038557765</v>
      </c>
      <c r="G76" s="101">
        <v>135.78073319674354</v>
      </c>
      <c r="H76" s="101">
        <v>150.94034871482066</v>
      </c>
      <c r="I76" s="101">
        <v>145.14588389694492</v>
      </c>
      <c r="J76" s="101">
        <v>75.23015379035307</v>
      </c>
      <c r="K76" s="101">
        <v>99.8635218928541</v>
      </c>
      <c r="L76" s="101">
        <v>94.24847567142133</v>
      </c>
      <c r="M76" s="101">
        <v>124.70203520619634</v>
      </c>
      <c r="N76" s="101">
        <v>134.8108257874643</v>
      </c>
      <c r="O76" s="101">
        <v>131.3932324505205</v>
      </c>
    </row>
    <row r="77" spans="1:15" s="93" customFormat="1" ht="12">
      <c r="A77" s="92">
        <v>5</v>
      </c>
      <c r="B77" s="92">
        <v>1995</v>
      </c>
      <c r="C77" s="83">
        <v>49.490672436481574</v>
      </c>
      <c r="D77" s="83">
        <v>109.91105297251609</v>
      </c>
      <c r="E77" s="83">
        <v>47.36169051425172</v>
      </c>
      <c r="F77" s="83">
        <v>103.17371030270861</v>
      </c>
      <c r="G77" s="83">
        <v>137.10539914189627</v>
      </c>
      <c r="H77" s="83">
        <v>150.01256893369376</v>
      </c>
      <c r="I77" s="83">
        <v>145.09963018719336</v>
      </c>
      <c r="J77" s="83">
        <v>79.2333065060477</v>
      </c>
      <c r="K77" s="83">
        <v>97.07720107285058</v>
      </c>
      <c r="L77" s="83">
        <v>93.03338334836604</v>
      </c>
      <c r="M77" s="83">
        <v>126.32020792972774</v>
      </c>
      <c r="N77" s="83">
        <v>133.3503778682494</v>
      </c>
      <c r="O77" s="83">
        <v>130.99762565700556</v>
      </c>
    </row>
    <row r="78" spans="1:15" s="93" customFormat="1" ht="12">
      <c r="A78" s="102">
        <v>6</v>
      </c>
      <c r="B78" s="102">
        <v>1995</v>
      </c>
      <c r="C78" s="101">
        <v>48.15428605065448</v>
      </c>
      <c r="D78" s="101">
        <v>105.82566667216157</v>
      </c>
      <c r="E78" s="101">
        <v>48.536226363834366</v>
      </c>
      <c r="F78" s="101">
        <v>106.28518069021612</v>
      </c>
      <c r="G78" s="101">
        <v>136.62265578685637</v>
      </c>
      <c r="H78" s="101">
        <v>148.9868058567212</v>
      </c>
      <c r="I78" s="101">
        <v>144.2679033203186</v>
      </c>
      <c r="J78" s="101">
        <v>83.74409179609809</v>
      </c>
      <c r="K78" s="101">
        <v>98.60026132102564</v>
      </c>
      <c r="L78" s="101">
        <v>95.30683989720619</v>
      </c>
      <c r="M78" s="101">
        <v>127.38384236584571</v>
      </c>
      <c r="N78" s="101">
        <v>133.42783720801668</v>
      </c>
      <c r="O78" s="101">
        <v>131.39056229108544</v>
      </c>
    </row>
    <row r="79" spans="1:15" s="93" customFormat="1" ht="12">
      <c r="A79" s="92">
        <v>7</v>
      </c>
      <c r="B79" s="92">
        <v>1995</v>
      </c>
      <c r="C79" s="83">
        <v>47.638534686924544</v>
      </c>
      <c r="D79" s="83">
        <v>103.78138785575635</v>
      </c>
      <c r="E79" s="83">
        <v>46.09853450223487</v>
      </c>
      <c r="F79" s="83">
        <v>99.85123722034422</v>
      </c>
      <c r="G79" s="83">
        <v>136.15474425169816</v>
      </c>
      <c r="H79" s="83">
        <v>148.6911364520502</v>
      </c>
      <c r="I79" s="83">
        <v>143.89277544042977</v>
      </c>
      <c r="J79" s="83">
        <v>82.26793291751426</v>
      </c>
      <c r="K79" s="83">
        <v>99.15504319965459</v>
      </c>
      <c r="L79" s="83">
        <v>95.3465573281688</v>
      </c>
      <c r="M79" s="83">
        <v>126.681311394209</v>
      </c>
      <c r="N79" s="83">
        <v>133.44941690051567</v>
      </c>
      <c r="O79" s="83">
        <v>131.13747266023773</v>
      </c>
    </row>
    <row r="80" spans="1:15" s="93" customFormat="1" ht="12">
      <c r="A80" s="102">
        <v>8</v>
      </c>
      <c r="B80" s="102">
        <v>1995</v>
      </c>
      <c r="C80" s="101">
        <v>50.34109550239611</v>
      </c>
      <c r="D80" s="101">
        <v>109.22989070695871</v>
      </c>
      <c r="E80" s="101">
        <v>50.45059088808105</v>
      </c>
      <c r="F80" s="101">
        <v>109.14286247614824</v>
      </c>
      <c r="G80" s="101">
        <v>135.54240662815278</v>
      </c>
      <c r="H80" s="101">
        <v>148.76955054233446</v>
      </c>
      <c r="I80" s="101">
        <v>143.70476405776824</v>
      </c>
      <c r="J80" s="101">
        <v>83.94582610184928</v>
      </c>
      <c r="K80" s="101">
        <v>99.74461349118958</v>
      </c>
      <c r="L80" s="101">
        <v>96.31528344733644</v>
      </c>
      <c r="M80" s="101">
        <v>127.07465466777225</v>
      </c>
      <c r="N80" s="101">
        <v>133.66187159677781</v>
      </c>
      <c r="O80" s="101">
        <v>131.40502176626057</v>
      </c>
    </row>
    <row r="81" spans="1:15" s="93" customFormat="1" ht="12">
      <c r="A81" s="92">
        <v>9</v>
      </c>
      <c r="B81" s="92">
        <v>1995</v>
      </c>
      <c r="C81" s="83">
        <v>50.371256304348826</v>
      </c>
      <c r="D81" s="83">
        <v>108.1072021479846</v>
      </c>
      <c r="E81" s="83">
        <v>51.43478982395589</v>
      </c>
      <c r="F81" s="83">
        <v>110.18833006122811</v>
      </c>
      <c r="G81" s="83">
        <v>136.11121568751415</v>
      </c>
      <c r="H81" s="83">
        <v>147.7331004572688</v>
      </c>
      <c r="I81" s="83">
        <v>143.311032565818</v>
      </c>
      <c r="J81" s="83">
        <v>83.95055213083921</v>
      </c>
      <c r="K81" s="83">
        <v>101.20665655288308</v>
      </c>
      <c r="L81" s="83">
        <v>97.43776683637806</v>
      </c>
      <c r="M81" s="83">
        <v>127.7333310628404</v>
      </c>
      <c r="N81" s="83">
        <v>133.87951537171298</v>
      </c>
      <c r="O81" s="83">
        <v>131.80090602158512</v>
      </c>
    </row>
    <row r="82" spans="1:15" s="93" customFormat="1" ht="12">
      <c r="A82" s="102">
        <v>10</v>
      </c>
      <c r="B82" s="102">
        <v>1995</v>
      </c>
      <c r="C82" s="101">
        <v>54.88221927135457</v>
      </c>
      <c r="D82" s="101">
        <v>117.99930307634963</v>
      </c>
      <c r="E82" s="101">
        <v>55.716921651444885</v>
      </c>
      <c r="F82" s="101">
        <v>118.94123655035385</v>
      </c>
      <c r="G82" s="101">
        <v>135.5932917889733</v>
      </c>
      <c r="H82" s="101">
        <v>146.33408149372036</v>
      </c>
      <c r="I82" s="101">
        <v>142.26292135965514</v>
      </c>
      <c r="J82" s="101">
        <v>87.04803699557453</v>
      </c>
      <c r="K82" s="101">
        <v>105.04296025769018</v>
      </c>
      <c r="L82" s="101">
        <v>101.05692294071272</v>
      </c>
      <c r="M82" s="101">
        <v>127.85824204707224</v>
      </c>
      <c r="N82" s="101">
        <v>134.5935823989512</v>
      </c>
      <c r="O82" s="101">
        <v>132.32814290491723</v>
      </c>
    </row>
    <row r="83" spans="1:15" s="93" customFormat="1" ht="12">
      <c r="A83" s="92">
        <v>11</v>
      </c>
      <c r="B83" s="92">
        <v>1995</v>
      </c>
      <c r="C83" s="83">
        <v>55.05824733857193</v>
      </c>
      <c r="D83" s="83">
        <v>117.82974473990632</v>
      </c>
      <c r="E83" s="83">
        <v>57.55803416879992</v>
      </c>
      <c r="F83" s="83">
        <v>122.1339835433149</v>
      </c>
      <c r="G83" s="83">
        <v>135.30159761223376</v>
      </c>
      <c r="H83" s="83">
        <v>145.4490307910474</v>
      </c>
      <c r="I83" s="83">
        <v>141.60576721132867</v>
      </c>
      <c r="J83" s="83">
        <v>88.02963926457545</v>
      </c>
      <c r="K83" s="83">
        <v>102.81046110572294</v>
      </c>
      <c r="L83" s="83">
        <v>99.54448230225293</v>
      </c>
      <c r="M83" s="83">
        <v>128.02129397452433</v>
      </c>
      <c r="N83" s="83">
        <v>133.61218006101157</v>
      </c>
      <c r="O83" s="83">
        <v>131.75177885378162</v>
      </c>
    </row>
    <row r="84" spans="1:15" s="93" customFormat="1" ht="12">
      <c r="A84" s="102">
        <v>12</v>
      </c>
      <c r="B84" s="102">
        <v>1995</v>
      </c>
      <c r="C84" s="101">
        <v>48.853853519134425</v>
      </c>
      <c r="D84" s="101">
        <v>104.59052125916593</v>
      </c>
      <c r="E84" s="101">
        <v>54.78377359331701</v>
      </c>
      <c r="F84" s="101">
        <v>115.74784052540377</v>
      </c>
      <c r="G84" s="101">
        <v>134.50707799488794</v>
      </c>
      <c r="H84" s="101">
        <v>143.94084593993506</v>
      </c>
      <c r="I84" s="101">
        <v>140.3607843748497</v>
      </c>
      <c r="J84" s="101">
        <v>89.3021128125889</v>
      </c>
      <c r="K84" s="101">
        <v>94.6023301100741</v>
      </c>
      <c r="L84" s="101">
        <v>93.5484949967629</v>
      </c>
      <c r="M84" s="101">
        <v>127.79972096310723</v>
      </c>
      <c r="N84" s="101">
        <v>128.82273127347753</v>
      </c>
      <c r="O84" s="101">
        <v>128.45627947426033</v>
      </c>
    </row>
    <row r="85" spans="1:15" s="93" customFormat="1" ht="12">
      <c r="A85" s="92">
        <v>1</v>
      </c>
      <c r="B85" s="92">
        <v>1996</v>
      </c>
      <c r="C85" s="83">
        <v>45.86109083843094</v>
      </c>
      <c r="D85" s="83">
        <v>92.635464914805</v>
      </c>
      <c r="E85" s="83">
        <v>45.68520622889776</v>
      </c>
      <c r="F85" s="83">
        <v>92.80101288537746</v>
      </c>
      <c r="G85" s="83">
        <v>133.50599046733961</v>
      </c>
      <c r="H85" s="83">
        <v>143.07963153426883</v>
      </c>
      <c r="I85" s="83">
        <v>139.41186107975983</v>
      </c>
      <c r="J85" s="83">
        <v>78.23312042248631</v>
      </c>
      <c r="K85" s="83">
        <v>82.19735288302444</v>
      </c>
      <c r="L85" s="83">
        <v>81.2600927912132</v>
      </c>
      <c r="M85" s="83">
        <v>122.5830786496283</v>
      </c>
      <c r="N85" s="83">
        <v>122.07234333711479</v>
      </c>
      <c r="O85" s="83">
        <v>122.16576832083541</v>
      </c>
    </row>
    <row r="86" spans="1:15" s="93" customFormat="1" ht="12">
      <c r="A86" s="102">
        <v>2</v>
      </c>
      <c r="B86" s="102">
        <v>1996</v>
      </c>
      <c r="C86" s="101">
        <v>52.4676289287451</v>
      </c>
      <c r="D86" s="101">
        <v>102.9927903637845</v>
      </c>
      <c r="E86" s="101">
        <v>53.20173023941511</v>
      </c>
      <c r="F86" s="101">
        <v>104.27062772694272</v>
      </c>
      <c r="G86" s="101">
        <v>135.02365615437287</v>
      </c>
      <c r="H86" s="101">
        <v>144.1695666787757</v>
      </c>
      <c r="I86" s="101">
        <v>140.68044566283862</v>
      </c>
      <c r="J86" s="101">
        <v>85.71101822617322</v>
      </c>
      <c r="K86" s="101">
        <v>90.8642116584554</v>
      </c>
      <c r="L86" s="101">
        <v>89.67246604972974</v>
      </c>
      <c r="M86" s="101">
        <v>125.8081459734705</v>
      </c>
      <c r="N86" s="101">
        <v>126.84154678164201</v>
      </c>
      <c r="O86" s="101">
        <v>126.47551446271785</v>
      </c>
    </row>
    <row r="87" spans="1:15" s="93" customFormat="1" ht="12">
      <c r="A87" s="92">
        <v>3</v>
      </c>
      <c r="B87" s="92">
        <v>1996</v>
      </c>
      <c r="C87" s="83">
        <v>55.69691504833855</v>
      </c>
      <c r="D87" s="83">
        <v>107.06385299938779</v>
      </c>
      <c r="E87" s="83">
        <v>55.97803005400119</v>
      </c>
      <c r="F87" s="83">
        <v>107.35181810660708</v>
      </c>
      <c r="G87" s="83">
        <v>134.80749283440355</v>
      </c>
      <c r="H87" s="83">
        <v>144.14189190104364</v>
      </c>
      <c r="I87" s="83">
        <v>140.58059924394908</v>
      </c>
      <c r="J87" s="83">
        <v>88.12976485272584</v>
      </c>
      <c r="K87" s="83">
        <v>93.27416794076973</v>
      </c>
      <c r="L87" s="83">
        <v>92.0881108001834</v>
      </c>
      <c r="M87" s="83">
        <v>125.76216656656706</v>
      </c>
      <c r="N87" s="83">
        <v>127.56657225922304</v>
      </c>
      <c r="O87" s="83">
        <v>126.97722897576354</v>
      </c>
    </row>
    <row r="88" spans="1:15" s="93" customFormat="1" ht="12">
      <c r="A88" s="102">
        <v>4</v>
      </c>
      <c r="B88" s="102">
        <v>1996</v>
      </c>
      <c r="C88" s="101">
        <v>52.41293057209227</v>
      </c>
      <c r="D88" s="101">
        <v>100.37980259355</v>
      </c>
      <c r="E88" s="101">
        <v>52.96178117354257</v>
      </c>
      <c r="F88" s="101">
        <v>101.0261385082624</v>
      </c>
      <c r="G88" s="101">
        <v>134.19372706367653</v>
      </c>
      <c r="H88" s="101">
        <v>144.05023125119928</v>
      </c>
      <c r="I88" s="101">
        <v>140.2874888538698</v>
      </c>
      <c r="J88" s="101">
        <v>88.4099831717888</v>
      </c>
      <c r="K88" s="101">
        <v>96.80092684390465</v>
      </c>
      <c r="L88" s="101">
        <v>94.87992235122229</v>
      </c>
      <c r="M88" s="101">
        <v>125.73583002479924</v>
      </c>
      <c r="N88" s="101">
        <v>129.1250200163489</v>
      </c>
      <c r="O88" s="101">
        <v>128.00445904123396</v>
      </c>
    </row>
    <row r="89" spans="1:15" s="93" customFormat="1" ht="12">
      <c r="A89" s="92">
        <v>5</v>
      </c>
      <c r="B89" s="92">
        <v>1996</v>
      </c>
      <c r="C89" s="83">
        <v>57.987309662682776</v>
      </c>
      <c r="D89" s="83">
        <v>109.39212456977188</v>
      </c>
      <c r="E89" s="83">
        <v>58.356235115950334</v>
      </c>
      <c r="F89" s="83">
        <v>108.53756808568495</v>
      </c>
      <c r="G89" s="83">
        <v>135.41784158722015</v>
      </c>
      <c r="H89" s="83">
        <v>143.07253770908844</v>
      </c>
      <c r="I89" s="83">
        <v>140.15884494177115</v>
      </c>
      <c r="J89" s="83">
        <v>89.84819113941003</v>
      </c>
      <c r="K89" s="83">
        <v>95.00196220805807</v>
      </c>
      <c r="L89" s="83">
        <v>93.81528194931286</v>
      </c>
      <c r="M89" s="83">
        <v>126.85667338524021</v>
      </c>
      <c r="N89" s="83">
        <v>127.95135380009867</v>
      </c>
      <c r="O89" s="83">
        <v>127.61136017173865</v>
      </c>
    </row>
    <row r="90" spans="1:15" s="93" customFormat="1" ht="12">
      <c r="A90" s="102">
        <v>6</v>
      </c>
      <c r="B90" s="102">
        <v>1996</v>
      </c>
      <c r="C90" s="101">
        <v>54.90760716983258</v>
      </c>
      <c r="D90" s="101">
        <v>102.26254673653456</v>
      </c>
      <c r="E90" s="101">
        <v>55.70945013152324</v>
      </c>
      <c r="F90" s="101">
        <v>103.35488421769033</v>
      </c>
      <c r="G90" s="101">
        <v>134.52368077829684</v>
      </c>
      <c r="H90" s="101">
        <v>142.10993995118946</v>
      </c>
      <c r="I90" s="101">
        <v>139.21282674373637</v>
      </c>
      <c r="J90" s="101">
        <v>97.58221602123291</v>
      </c>
      <c r="K90" s="101">
        <v>94.15679018856626</v>
      </c>
      <c r="L90" s="101">
        <v>94.89057033337848</v>
      </c>
      <c r="M90" s="101">
        <v>128.04800719586413</v>
      </c>
      <c r="N90" s="101">
        <v>127.30301325182307</v>
      </c>
      <c r="O90" s="101">
        <v>127.56644460673978</v>
      </c>
    </row>
    <row r="91" spans="1:15" s="93" customFormat="1" ht="12">
      <c r="A91" s="92">
        <v>7</v>
      </c>
      <c r="B91" s="92">
        <v>1996</v>
      </c>
      <c r="C91" s="83">
        <v>55.772047979119066</v>
      </c>
      <c r="D91" s="83">
        <v>103.31472321497183</v>
      </c>
      <c r="E91" s="83">
        <v>56.33571961744676</v>
      </c>
      <c r="F91" s="83">
        <v>103.6193036941585</v>
      </c>
      <c r="G91" s="83">
        <v>134.04150868353418</v>
      </c>
      <c r="H91" s="83">
        <v>141.69414275592194</v>
      </c>
      <c r="I91" s="83">
        <v>138.76214137655342</v>
      </c>
      <c r="J91" s="83">
        <v>96.2703457058392</v>
      </c>
      <c r="K91" s="83">
        <v>92.94686066279772</v>
      </c>
      <c r="L91" s="83">
        <v>93.69086394659057</v>
      </c>
      <c r="M91" s="83">
        <v>127.3825201086556</v>
      </c>
      <c r="N91" s="83">
        <v>126.69048852223906</v>
      </c>
      <c r="O91" s="83">
        <v>126.92256530396317</v>
      </c>
    </row>
    <row r="92" spans="1:15" s="93" customFormat="1" ht="12">
      <c r="A92" s="102">
        <v>8</v>
      </c>
      <c r="B92" s="102">
        <v>1996</v>
      </c>
      <c r="C92" s="101">
        <v>56.425278052887165</v>
      </c>
      <c r="D92" s="101">
        <v>104.04586657663775</v>
      </c>
      <c r="E92" s="101">
        <v>56.683108820591954</v>
      </c>
      <c r="F92" s="101">
        <v>104.10133051243051</v>
      </c>
      <c r="G92" s="101">
        <v>133.36362283297</v>
      </c>
      <c r="H92" s="101">
        <v>140.49182416633852</v>
      </c>
      <c r="I92" s="101">
        <v>137.75788943169852</v>
      </c>
      <c r="J92" s="101">
        <v>103.28009549091178</v>
      </c>
      <c r="K92" s="101">
        <v>91.41291206756782</v>
      </c>
      <c r="L92" s="101">
        <v>94.03576338974167</v>
      </c>
      <c r="M92" s="101">
        <v>128.55787176240293</v>
      </c>
      <c r="N92" s="101">
        <v>125.35715535627237</v>
      </c>
      <c r="O92" s="101">
        <v>126.41735256121784</v>
      </c>
    </row>
    <row r="93" spans="1:15" s="93" customFormat="1" ht="12">
      <c r="A93" s="92">
        <v>9</v>
      </c>
      <c r="B93" s="92">
        <v>1996</v>
      </c>
      <c r="C93" s="83">
        <v>55.4167005867795</v>
      </c>
      <c r="D93" s="83">
        <v>100.22735308853882</v>
      </c>
      <c r="E93" s="83">
        <v>57.06958928382554</v>
      </c>
      <c r="F93" s="83">
        <v>102.93075870367448</v>
      </c>
      <c r="G93" s="83">
        <v>133.12506458080742</v>
      </c>
      <c r="H93" s="83">
        <v>138.86491237353366</v>
      </c>
      <c r="I93" s="83">
        <v>136.67903403084196</v>
      </c>
      <c r="J93" s="83">
        <v>97.26098929972046</v>
      </c>
      <c r="K93" s="83">
        <v>94.45411922638573</v>
      </c>
      <c r="L93" s="83">
        <v>95.07698373811824</v>
      </c>
      <c r="M93" s="83">
        <v>127.50048480454944</v>
      </c>
      <c r="N93" s="83">
        <v>125.63362377019365</v>
      </c>
      <c r="O93" s="83">
        <v>126.26418205884362</v>
      </c>
    </row>
    <row r="94" spans="1:15" s="93" customFormat="1" ht="12">
      <c r="A94" s="102">
        <v>10</v>
      </c>
      <c r="B94" s="102">
        <v>1996</v>
      </c>
      <c r="C94" s="101">
        <v>59.50867978221473</v>
      </c>
      <c r="D94" s="101">
        <v>107.91137968691358</v>
      </c>
      <c r="E94" s="101">
        <v>60.754690427460694</v>
      </c>
      <c r="F94" s="101">
        <v>109.23946910399457</v>
      </c>
      <c r="G94" s="101">
        <v>132.06279869850678</v>
      </c>
      <c r="H94" s="101">
        <v>136.98464027652525</v>
      </c>
      <c r="I94" s="101">
        <v>135.11665349472565</v>
      </c>
      <c r="J94" s="101">
        <v>97.72722968426</v>
      </c>
      <c r="K94" s="101">
        <v>96.36823937613104</v>
      </c>
      <c r="L94" s="101">
        <v>96.65968520609812</v>
      </c>
      <c r="M94" s="101">
        <v>126.73053791606385</v>
      </c>
      <c r="N94" s="101">
        <v>125.39249134819492</v>
      </c>
      <c r="O94" s="101">
        <v>125.85777719134713</v>
      </c>
    </row>
    <row r="95" spans="1:15" s="93" customFormat="1" ht="12">
      <c r="A95" s="92">
        <v>11</v>
      </c>
      <c r="B95" s="92">
        <v>1996</v>
      </c>
      <c r="C95" s="83">
        <v>58.327516687011354</v>
      </c>
      <c r="D95" s="83">
        <v>105.20663711807971</v>
      </c>
      <c r="E95" s="83">
        <v>63.081155753428234</v>
      </c>
      <c r="F95" s="83">
        <v>112.97294797522386</v>
      </c>
      <c r="G95" s="83">
        <v>132.0289590234536</v>
      </c>
      <c r="H95" s="83">
        <v>135.87014351425208</v>
      </c>
      <c r="I95" s="83">
        <v>134.41279738054038</v>
      </c>
      <c r="J95" s="83">
        <v>95.53333528292242</v>
      </c>
      <c r="K95" s="83">
        <v>97.83954466475016</v>
      </c>
      <c r="L95" s="83">
        <v>97.3139561516354</v>
      </c>
      <c r="M95" s="83">
        <v>126.57036589469364</v>
      </c>
      <c r="N95" s="83">
        <v>125.36996085546683</v>
      </c>
      <c r="O95" s="83">
        <v>125.80200550248648</v>
      </c>
    </row>
    <row r="96" spans="1:15" s="93" customFormat="1" ht="12">
      <c r="A96" s="102">
        <v>12</v>
      </c>
      <c r="B96" s="102">
        <v>1996</v>
      </c>
      <c r="C96" s="101">
        <v>54.52296449574075</v>
      </c>
      <c r="D96" s="101">
        <v>98.88677095843077</v>
      </c>
      <c r="E96" s="101">
        <v>61.666184749936875</v>
      </c>
      <c r="F96" s="101">
        <v>109.89803624363469</v>
      </c>
      <c r="G96" s="101">
        <v>130.54604077394583</v>
      </c>
      <c r="H96" s="101">
        <v>132.90396829975472</v>
      </c>
      <c r="I96" s="101">
        <v>132.00764855491107</v>
      </c>
      <c r="J96" s="101">
        <v>99.9909952815995</v>
      </c>
      <c r="K96" s="101">
        <v>89.6702177378102</v>
      </c>
      <c r="L96" s="101">
        <v>91.96943962949496</v>
      </c>
      <c r="M96" s="101">
        <v>126.30648956520706</v>
      </c>
      <c r="N96" s="101">
        <v>119.67286665174997</v>
      </c>
      <c r="O96" s="101">
        <v>121.86985411375834</v>
      </c>
    </row>
    <row r="97" spans="1:15" s="93" customFormat="1" ht="12">
      <c r="A97" s="92">
        <v>1</v>
      </c>
      <c r="B97" s="92">
        <v>1997</v>
      </c>
      <c r="C97" s="83">
        <v>52.34623841305481</v>
      </c>
      <c r="D97" s="83">
        <v>91.90515862893908</v>
      </c>
      <c r="E97" s="83">
        <v>53.32387820081225</v>
      </c>
      <c r="F97" s="83">
        <v>94.02877402995448</v>
      </c>
      <c r="G97" s="83">
        <v>127.7548742556377</v>
      </c>
      <c r="H97" s="83">
        <v>131.8487874972594</v>
      </c>
      <c r="I97" s="83">
        <v>130.2858043508497</v>
      </c>
      <c r="J97" s="83">
        <v>82.51216298446063</v>
      </c>
      <c r="K97" s="83">
        <v>79.50524147012302</v>
      </c>
      <c r="L97" s="83">
        <v>80.19952380746625</v>
      </c>
      <c r="M97" s="83">
        <v>118.69724013170904</v>
      </c>
      <c r="N97" s="83">
        <v>113.65559839039703</v>
      </c>
      <c r="O97" s="83">
        <v>115.30219786094837</v>
      </c>
    </row>
    <row r="98" spans="1:15" s="93" customFormat="1" ht="12">
      <c r="A98" s="102">
        <v>2</v>
      </c>
      <c r="B98" s="102">
        <v>1997</v>
      </c>
      <c r="C98" s="101">
        <v>56.104184497392154</v>
      </c>
      <c r="D98" s="101">
        <v>95.78749523081557</v>
      </c>
      <c r="E98" s="101">
        <v>56.708662816038114</v>
      </c>
      <c r="F98" s="101">
        <v>97.0714031962278</v>
      </c>
      <c r="G98" s="101">
        <v>130.16547589550552</v>
      </c>
      <c r="H98" s="101">
        <v>134.18315796327724</v>
      </c>
      <c r="I98" s="101">
        <v>132.6564731076976</v>
      </c>
      <c r="J98" s="101">
        <v>89.85327229559807</v>
      </c>
      <c r="K98" s="101">
        <v>85.85799527847527</v>
      </c>
      <c r="L98" s="101">
        <v>86.78331753746022</v>
      </c>
      <c r="M98" s="101">
        <v>122.57703523058028</v>
      </c>
      <c r="N98" s="101">
        <v>118.45365746741956</v>
      </c>
      <c r="O98" s="101">
        <v>119.85105163389574</v>
      </c>
    </row>
    <row r="99" spans="1:15" s="93" customFormat="1" ht="12">
      <c r="A99" s="92">
        <v>3</v>
      </c>
      <c r="B99" s="92">
        <v>1997</v>
      </c>
      <c r="C99" s="83">
        <v>56.08422812183871</v>
      </c>
      <c r="D99" s="83">
        <v>94.59297651236866</v>
      </c>
      <c r="E99" s="83">
        <v>56.39320728562541</v>
      </c>
      <c r="F99" s="83">
        <v>94.7450209164781</v>
      </c>
      <c r="G99" s="83">
        <v>129.2467071151921</v>
      </c>
      <c r="H99" s="83">
        <v>132.3771383744661</v>
      </c>
      <c r="I99" s="83">
        <v>131.1925578768807</v>
      </c>
      <c r="J99" s="83">
        <v>91.4640129600969</v>
      </c>
      <c r="K99" s="83">
        <v>85.08215631274487</v>
      </c>
      <c r="L99" s="83">
        <v>86.53671951381956</v>
      </c>
      <c r="M99" s="83">
        <v>121.82634424071146</v>
      </c>
      <c r="N99" s="83">
        <v>116.972784373588</v>
      </c>
      <c r="O99" s="83">
        <v>118.65810729035402</v>
      </c>
    </row>
    <row r="100" spans="1:15" s="93" customFormat="1" ht="12">
      <c r="A100" s="102">
        <v>4</v>
      </c>
      <c r="B100" s="102">
        <v>1997</v>
      </c>
      <c r="C100" s="101">
        <v>61.899860401844045</v>
      </c>
      <c r="D100" s="101">
        <v>104.65710705748583</v>
      </c>
      <c r="E100" s="101">
        <v>62.16632701095584</v>
      </c>
      <c r="F100" s="101">
        <v>105.21034938772087</v>
      </c>
      <c r="G100" s="101">
        <v>128.9775963567723</v>
      </c>
      <c r="H100" s="101">
        <v>132.06494154840544</v>
      </c>
      <c r="I100" s="101">
        <v>130.8951957033203</v>
      </c>
      <c r="J100" s="101">
        <v>86.62168629284515</v>
      </c>
      <c r="K100" s="101">
        <v>89.20732345276613</v>
      </c>
      <c r="L100" s="101">
        <v>88.60747060379965</v>
      </c>
      <c r="M100" s="101">
        <v>121.14051900456492</v>
      </c>
      <c r="N100" s="101">
        <v>118.5255588525763</v>
      </c>
      <c r="O100" s="101">
        <v>119.45581070452228</v>
      </c>
    </row>
    <row r="101" spans="1:15" s="93" customFormat="1" ht="12">
      <c r="A101" s="92">
        <v>5</v>
      </c>
      <c r="B101" s="92">
        <v>1997</v>
      </c>
      <c r="C101" s="83">
        <v>63.95788438245558</v>
      </c>
      <c r="D101" s="83">
        <v>106.84858853632689</v>
      </c>
      <c r="E101" s="83">
        <v>64.59709898581855</v>
      </c>
      <c r="F101" s="83">
        <v>106.22870024893253</v>
      </c>
      <c r="G101" s="83">
        <v>129.95610101652647</v>
      </c>
      <c r="H101" s="83">
        <v>130.79466503711558</v>
      </c>
      <c r="I101" s="83">
        <v>130.47533789036083</v>
      </c>
      <c r="J101" s="83">
        <v>86.71790083441059</v>
      </c>
      <c r="K101" s="83">
        <v>86.82718531580295</v>
      </c>
      <c r="L101" s="83">
        <v>86.77828633055698</v>
      </c>
      <c r="M101" s="83">
        <v>121.82926656973974</v>
      </c>
      <c r="N101" s="83">
        <v>116.96404522759308</v>
      </c>
      <c r="O101" s="83">
        <v>118.6437144301438</v>
      </c>
    </row>
    <row r="102" spans="1:15" s="93" customFormat="1" ht="12">
      <c r="A102" s="102">
        <v>6</v>
      </c>
      <c r="B102" s="102">
        <v>1997</v>
      </c>
      <c r="C102" s="101">
        <v>61.899368839669876</v>
      </c>
      <c r="D102" s="101">
        <v>102.76996528803485</v>
      </c>
      <c r="E102" s="101">
        <v>63.931867633971514</v>
      </c>
      <c r="F102" s="101">
        <v>105.80164989318492</v>
      </c>
      <c r="G102" s="101">
        <v>129.67639990638108</v>
      </c>
      <c r="H102" s="101">
        <v>128.84318496341837</v>
      </c>
      <c r="I102" s="101">
        <v>129.15637908798786</v>
      </c>
      <c r="J102" s="101">
        <v>96.12991036621378</v>
      </c>
      <c r="K102" s="101">
        <v>88.71758338669778</v>
      </c>
      <c r="L102" s="101">
        <v>90.33058950213703</v>
      </c>
      <c r="M102" s="101">
        <v>123.79173790342442</v>
      </c>
      <c r="N102" s="101">
        <v>116.47243915634459</v>
      </c>
      <c r="O102" s="101">
        <v>118.96340156922226</v>
      </c>
    </row>
    <row r="103" spans="1:15" s="93" customFormat="1" ht="12">
      <c r="A103" s="92">
        <v>7</v>
      </c>
      <c r="B103" s="92">
        <v>1997</v>
      </c>
      <c r="C103" s="83">
        <v>66.36780966196146</v>
      </c>
      <c r="D103" s="83">
        <v>108.12769512408707</v>
      </c>
      <c r="E103" s="83">
        <v>65.25644397392394</v>
      </c>
      <c r="F103" s="83">
        <v>105.27728395836597</v>
      </c>
      <c r="G103" s="83">
        <v>128.28299315518262</v>
      </c>
      <c r="H103" s="83">
        <v>128.75533121410479</v>
      </c>
      <c r="I103" s="83">
        <v>128.5674313567232</v>
      </c>
      <c r="J103" s="83">
        <v>94.96150860261811</v>
      </c>
      <c r="K103" s="83">
        <v>90.14095448028007</v>
      </c>
      <c r="L103" s="83">
        <v>91.22227511966317</v>
      </c>
      <c r="M103" s="83">
        <v>122.40361315712246</v>
      </c>
      <c r="N103" s="83">
        <v>116.88700655133968</v>
      </c>
      <c r="O103" s="83">
        <v>118.76449754405209</v>
      </c>
    </row>
    <row r="104" spans="1:15" s="93" customFormat="1" ht="12">
      <c r="A104" s="102">
        <v>8</v>
      </c>
      <c r="B104" s="102">
        <v>1997</v>
      </c>
      <c r="C104" s="101">
        <v>64.25815822386056</v>
      </c>
      <c r="D104" s="101">
        <v>104.55992205250428</v>
      </c>
      <c r="E104" s="101">
        <v>64.47721798593537</v>
      </c>
      <c r="F104" s="101">
        <v>104.55423537010242</v>
      </c>
      <c r="G104" s="101">
        <v>127.8371549806611</v>
      </c>
      <c r="H104" s="101">
        <v>128.65903201410748</v>
      </c>
      <c r="I104" s="101">
        <v>128.33543709305135</v>
      </c>
      <c r="J104" s="101">
        <v>127.92441499634694</v>
      </c>
      <c r="K104" s="101">
        <v>92.76842886472136</v>
      </c>
      <c r="L104" s="101">
        <v>100.48827006033659</v>
      </c>
      <c r="M104" s="101">
        <v>128.16118799917749</v>
      </c>
      <c r="N104" s="101">
        <v>117.62307761835918</v>
      </c>
      <c r="O104" s="101">
        <v>121.17014322547489</v>
      </c>
    </row>
    <row r="105" spans="1:15" s="93" customFormat="1" ht="12">
      <c r="A105" s="92">
        <v>9</v>
      </c>
      <c r="B105" s="92">
        <v>1997</v>
      </c>
      <c r="C105" s="83">
        <v>68.94958460795884</v>
      </c>
      <c r="D105" s="83">
        <v>108.90330578143863</v>
      </c>
      <c r="E105" s="83">
        <v>69.83906735862715</v>
      </c>
      <c r="F105" s="83">
        <v>110.40438401142</v>
      </c>
      <c r="G105" s="83">
        <v>128.5362096696531</v>
      </c>
      <c r="H105" s="83">
        <v>127.97520634250064</v>
      </c>
      <c r="I105" s="83">
        <v>128.1847686643569</v>
      </c>
      <c r="J105" s="83">
        <v>104.48422350393656</v>
      </c>
      <c r="K105" s="83">
        <v>95.50956202135671</v>
      </c>
      <c r="L105" s="83">
        <v>97.48280694940307</v>
      </c>
      <c r="M105" s="83">
        <v>124.89895482302019</v>
      </c>
      <c r="N105" s="83">
        <v>118.39690855743098</v>
      </c>
      <c r="O105" s="83">
        <v>120.59461309934917</v>
      </c>
    </row>
    <row r="106" spans="1:15" s="93" customFormat="1" ht="12">
      <c r="A106" s="102">
        <v>10</v>
      </c>
      <c r="B106" s="102">
        <v>1997</v>
      </c>
      <c r="C106" s="101">
        <v>75.76510301148993</v>
      </c>
      <c r="D106" s="101">
        <v>119.99074784176338</v>
      </c>
      <c r="E106" s="101">
        <v>75.4839216335714</v>
      </c>
      <c r="F106" s="101">
        <v>118.93614631306102</v>
      </c>
      <c r="G106" s="101">
        <v>127.95537236637028</v>
      </c>
      <c r="H106" s="101">
        <v>127.72195281187935</v>
      </c>
      <c r="I106" s="101">
        <v>127.80589991885455</v>
      </c>
      <c r="J106" s="101">
        <v>102.81106963959002</v>
      </c>
      <c r="K106" s="101">
        <v>98.88170585549145</v>
      </c>
      <c r="L106" s="101">
        <v>99.74088918774373</v>
      </c>
      <c r="M106" s="101">
        <v>124.17031286104118</v>
      </c>
      <c r="N106" s="101">
        <v>119.68110078620734</v>
      </c>
      <c r="O106" s="101">
        <v>121.21202607611123</v>
      </c>
    </row>
    <row r="107" spans="1:15" s="93" customFormat="1" ht="12">
      <c r="A107" s="92">
        <v>11</v>
      </c>
      <c r="B107" s="92">
        <v>1997</v>
      </c>
      <c r="C107" s="83">
        <v>74.57333124435185</v>
      </c>
      <c r="D107" s="83">
        <v>117.93297107681124</v>
      </c>
      <c r="E107" s="83">
        <v>78.17774061811859</v>
      </c>
      <c r="F107" s="83">
        <v>122.5401609269916</v>
      </c>
      <c r="G107" s="83">
        <v>127.46086640229376</v>
      </c>
      <c r="H107" s="83">
        <v>126.66136024399925</v>
      </c>
      <c r="I107" s="83">
        <v>126.95986615378928</v>
      </c>
      <c r="J107" s="83">
        <v>105.20691789807383</v>
      </c>
      <c r="K107" s="83">
        <v>99.21716538262345</v>
      </c>
      <c r="L107" s="83">
        <v>100.5130901220275</v>
      </c>
      <c r="M107" s="83">
        <v>124.40836958937803</v>
      </c>
      <c r="N107" s="83">
        <v>119.3518062197605</v>
      </c>
      <c r="O107" s="83">
        <v>121.08524947333714</v>
      </c>
    </row>
    <row r="108" spans="1:15" s="93" customFormat="1" ht="12">
      <c r="A108" s="102">
        <v>12</v>
      </c>
      <c r="B108" s="102">
        <v>1997</v>
      </c>
      <c r="C108" s="101">
        <v>69.7839363448</v>
      </c>
      <c r="D108" s="101">
        <v>110.49875858427244</v>
      </c>
      <c r="E108" s="101">
        <v>76.83013661176143</v>
      </c>
      <c r="F108" s="101">
        <v>119.53379051130523</v>
      </c>
      <c r="G108" s="101">
        <v>126.48995874341306</v>
      </c>
      <c r="H108" s="101">
        <v>126.14002134989579</v>
      </c>
      <c r="I108" s="101">
        <v>126.27080272764626</v>
      </c>
      <c r="J108" s="101">
        <v>103.25321294316589</v>
      </c>
      <c r="K108" s="101">
        <v>91.5528842966793</v>
      </c>
      <c r="L108" s="101">
        <v>94.15031883110291</v>
      </c>
      <c r="M108" s="101">
        <v>123.46777515762561</v>
      </c>
      <c r="N108" s="101">
        <v>115.60316636921947</v>
      </c>
      <c r="O108" s="101">
        <v>118.21277936869022</v>
      </c>
    </row>
    <row r="109" spans="1:15" s="93" customFormat="1" ht="12">
      <c r="A109" s="92">
        <v>1</v>
      </c>
      <c r="B109" s="92">
        <v>1998</v>
      </c>
      <c r="C109" s="83">
        <v>65.22106829926774</v>
      </c>
      <c r="D109" s="83">
        <v>99.26665659342751</v>
      </c>
      <c r="E109" s="83">
        <v>63.05324308204948</v>
      </c>
      <c r="F109" s="83">
        <v>95.85729249756892</v>
      </c>
      <c r="G109" s="83">
        <v>124.74871397605814</v>
      </c>
      <c r="H109" s="83">
        <v>128.35651671949174</v>
      </c>
      <c r="I109" s="83">
        <v>126.98005972718354</v>
      </c>
      <c r="J109" s="83">
        <v>88.67734806117706</v>
      </c>
      <c r="K109" s="83">
        <v>85.24826038655306</v>
      </c>
      <c r="L109" s="83">
        <v>86.0406550450727</v>
      </c>
      <c r="M109" s="83">
        <v>117.38240361539134</v>
      </c>
      <c r="N109" s="83">
        <v>113.07757663622209</v>
      </c>
      <c r="O109" s="83">
        <v>114.47289920580975</v>
      </c>
    </row>
    <row r="110" spans="1:15" s="93" customFormat="1" ht="12">
      <c r="A110" s="102">
        <v>2</v>
      </c>
      <c r="B110" s="102">
        <v>1998</v>
      </c>
      <c r="C110" s="101">
        <v>72.29491475060199</v>
      </c>
      <c r="D110" s="101">
        <v>106.07076476154408</v>
      </c>
      <c r="E110" s="101">
        <v>70.69335371633379</v>
      </c>
      <c r="F110" s="101">
        <v>103.62468861482178</v>
      </c>
      <c r="G110" s="101">
        <v>124.7714136477935</v>
      </c>
      <c r="H110" s="101">
        <v>128.59958372745348</v>
      </c>
      <c r="I110" s="101">
        <v>127.14496059135678</v>
      </c>
      <c r="J110" s="101">
        <v>89.37833547840783</v>
      </c>
      <c r="K110" s="101">
        <v>89.7712077079068</v>
      </c>
      <c r="L110" s="101">
        <v>89.68106809742783</v>
      </c>
      <c r="M110" s="101">
        <v>118.07984668375737</v>
      </c>
      <c r="N110" s="101">
        <v>115.8395755392119</v>
      </c>
      <c r="O110" s="101">
        <v>116.59359373188039</v>
      </c>
    </row>
    <row r="111" spans="1:15" s="93" customFormat="1" ht="12">
      <c r="A111" s="92">
        <v>3</v>
      </c>
      <c r="B111" s="92">
        <v>1998</v>
      </c>
      <c r="C111" s="83">
        <v>76.5567158339953</v>
      </c>
      <c r="D111" s="83">
        <v>111.3749496950924</v>
      </c>
      <c r="E111" s="83">
        <v>73.15286215373365</v>
      </c>
      <c r="F111" s="83">
        <v>105.7535399991335</v>
      </c>
      <c r="G111" s="83">
        <v>124.5467822904753</v>
      </c>
      <c r="H111" s="83">
        <v>129.51131077854455</v>
      </c>
      <c r="I111" s="83">
        <v>127.62334067017396</v>
      </c>
      <c r="J111" s="83">
        <v>83.82355466316677</v>
      </c>
      <c r="K111" s="83">
        <v>88.93628953898045</v>
      </c>
      <c r="L111" s="83">
        <v>87.75784505610197</v>
      </c>
      <c r="M111" s="83">
        <v>116.62131193516672</v>
      </c>
      <c r="N111" s="83">
        <v>116.22954262430464</v>
      </c>
      <c r="O111" s="83">
        <v>116.38881049393058</v>
      </c>
    </row>
    <row r="112" spans="1:15" s="93" customFormat="1" ht="12">
      <c r="A112" s="102">
        <v>4</v>
      </c>
      <c r="B112" s="102">
        <v>1998</v>
      </c>
      <c r="C112" s="101">
        <v>72.29993083217356</v>
      </c>
      <c r="D112" s="101">
        <v>105.42248924142773</v>
      </c>
      <c r="E112" s="101">
        <v>74.37657011873426</v>
      </c>
      <c r="F112" s="101">
        <v>108.15781372090812</v>
      </c>
      <c r="G112" s="101">
        <v>124.72506612754246</v>
      </c>
      <c r="H112" s="101">
        <v>128.67131336973412</v>
      </c>
      <c r="I112" s="101">
        <v>127.17205489826543</v>
      </c>
      <c r="J112" s="101">
        <v>86.12749454539134</v>
      </c>
      <c r="K112" s="101">
        <v>92.5497913272261</v>
      </c>
      <c r="L112" s="101">
        <v>91.077026653797</v>
      </c>
      <c r="M112" s="101">
        <v>117.56491541422784</v>
      </c>
      <c r="N112" s="101">
        <v>117.24267746458888</v>
      </c>
      <c r="O112" s="101">
        <v>117.38820092005926</v>
      </c>
    </row>
    <row r="113" spans="1:15" s="93" customFormat="1" ht="12">
      <c r="A113" s="92">
        <v>5</v>
      </c>
      <c r="B113" s="92">
        <v>1998</v>
      </c>
      <c r="C113" s="83">
        <v>75.85558659082871</v>
      </c>
      <c r="D113" s="83">
        <v>108.31464089153684</v>
      </c>
      <c r="E113" s="83">
        <v>73.87054118718228</v>
      </c>
      <c r="F113" s="83">
        <v>103.92452265076243</v>
      </c>
      <c r="G113" s="83">
        <v>125.07513772900464</v>
      </c>
      <c r="H113" s="83">
        <v>128.9977772664358</v>
      </c>
      <c r="I113" s="83">
        <v>127.50459573149041</v>
      </c>
      <c r="J113" s="83">
        <v>86.0025214450174</v>
      </c>
      <c r="K113" s="83">
        <v>89.88056035725553</v>
      </c>
      <c r="L113" s="83">
        <v>88.98246734851071</v>
      </c>
      <c r="M113" s="83">
        <v>117.71214490330611</v>
      </c>
      <c r="N113" s="83">
        <v>116.71083971745905</v>
      </c>
      <c r="O113" s="83">
        <v>117.07929637853242</v>
      </c>
    </row>
    <row r="114" spans="1:15" s="93" customFormat="1" ht="12">
      <c r="A114" s="102">
        <v>6</v>
      </c>
      <c r="B114" s="102">
        <v>1998</v>
      </c>
      <c r="C114" s="101">
        <v>73.60931160804918</v>
      </c>
      <c r="D114" s="101">
        <v>104.46718975004538</v>
      </c>
      <c r="E114" s="101">
        <v>72.53822365772129</v>
      </c>
      <c r="F114" s="101">
        <v>102.45447473850692</v>
      </c>
      <c r="G114" s="101">
        <v>124.53900205510072</v>
      </c>
      <c r="H114" s="101">
        <v>128.43353598580757</v>
      </c>
      <c r="I114" s="101">
        <v>126.94433634821469</v>
      </c>
      <c r="J114" s="101">
        <v>90.9883014505474</v>
      </c>
      <c r="K114" s="101">
        <v>89.5932895104682</v>
      </c>
      <c r="L114" s="101">
        <v>89.88089614740692</v>
      </c>
      <c r="M114" s="101">
        <v>118.65643590249233</v>
      </c>
      <c r="N114" s="101">
        <v>116.46628304225145</v>
      </c>
      <c r="O114" s="101">
        <v>117.21863339019444</v>
      </c>
    </row>
    <row r="115" spans="1:15" s="93" customFormat="1" ht="12">
      <c r="A115" s="92">
        <v>7</v>
      </c>
      <c r="B115" s="92">
        <v>1998</v>
      </c>
      <c r="C115" s="83">
        <v>73.48168054135996</v>
      </c>
      <c r="D115" s="83">
        <v>102.96953864516817</v>
      </c>
      <c r="E115" s="83">
        <v>71.96178247141276</v>
      </c>
      <c r="F115" s="83">
        <v>100.14700665981294</v>
      </c>
      <c r="G115" s="83">
        <v>124.14641883855184</v>
      </c>
      <c r="H115" s="83">
        <v>126.93195004782633</v>
      </c>
      <c r="I115" s="83">
        <v>125.86036661098653</v>
      </c>
      <c r="J115" s="83">
        <v>91.11224315260743</v>
      </c>
      <c r="K115" s="83">
        <v>87.62948456243907</v>
      </c>
      <c r="L115" s="83">
        <v>88.40961268788188</v>
      </c>
      <c r="M115" s="83">
        <v>118.31922123780488</v>
      </c>
      <c r="N115" s="83">
        <v>114.84800936105819</v>
      </c>
      <c r="O115" s="83">
        <v>116.0280843750014</v>
      </c>
    </row>
    <row r="116" spans="1:15" s="93" customFormat="1" ht="12">
      <c r="A116" s="102">
        <v>8</v>
      </c>
      <c r="B116" s="102">
        <v>1998</v>
      </c>
      <c r="C116" s="101">
        <v>72.29943663544513</v>
      </c>
      <c r="D116" s="101">
        <v>100.92998380338797</v>
      </c>
      <c r="E116" s="101">
        <v>70.82842282301779</v>
      </c>
      <c r="F116" s="101">
        <v>98.46979577322925</v>
      </c>
      <c r="G116" s="101">
        <v>123.40599500921455</v>
      </c>
      <c r="H116" s="101">
        <v>124.6541012760512</v>
      </c>
      <c r="I116" s="101">
        <v>124.16796673626236</v>
      </c>
      <c r="J116" s="101">
        <v>94.98701939394083</v>
      </c>
      <c r="K116" s="101">
        <v>89.30515924063961</v>
      </c>
      <c r="L116" s="101">
        <v>90.57379523842673</v>
      </c>
      <c r="M116" s="101">
        <v>118.85993367242686</v>
      </c>
      <c r="N116" s="101">
        <v>113.78217819229546</v>
      </c>
      <c r="O116" s="101">
        <v>115.48037138276207</v>
      </c>
    </row>
    <row r="117" spans="1:15" s="93" customFormat="1" ht="12">
      <c r="A117" s="92">
        <v>9</v>
      </c>
      <c r="B117" s="92">
        <v>1998</v>
      </c>
      <c r="C117" s="83">
        <v>74.08897572406083</v>
      </c>
      <c r="D117" s="83">
        <v>101.2569326267452</v>
      </c>
      <c r="E117" s="83">
        <v>76.04174793725298</v>
      </c>
      <c r="F117" s="83">
        <v>104.04947799081862</v>
      </c>
      <c r="G117" s="83">
        <v>123.21787246226941</v>
      </c>
      <c r="H117" s="83">
        <v>123.34250889509318</v>
      </c>
      <c r="I117" s="83">
        <v>123.29159716156296</v>
      </c>
      <c r="J117" s="83">
        <v>95.64191622889477</v>
      </c>
      <c r="K117" s="83">
        <v>88.26940620262442</v>
      </c>
      <c r="L117" s="83">
        <v>89.89127000382622</v>
      </c>
      <c r="M117" s="83">
        <v>118.96477733121566</v>
      </c>
      <c r="N117" s="83">
        <v>112.94186848320564</v>
      </c>
      <c r="O117" s="83">
        <v>114.97757138761719</v>
      </c>
    </row>
    <row r="118" spans="1:15" s="93" customFormat="1" ht="12">
      <c r="A118" s="102">
        <v>10</v>
      </c>
      <c r="B118" s="102">
        <v>1998</v>
      </c>
      <c r="C118" s="101">
        <v>79.42990662368366</v>
      </c>
      <c r="D118" s="101">
        <v>108.93187313838226</v>
      </c>
      <c r="E118" s="101">
        <v>77.31454345727809</v>
      </c>
      <c r="F118" s="101">
        <v>104.70751212992712</v>
      </c>
      <c r="G118" s="101">
        <v>123.00886065934502</v>
      </c>
      <c r="H118" s="101">
        <v>121.63136508154544</v>
      </c>
      <c r="I118" s="101">
        <v>122.1486644845329</v>
      </c>
      <c r="J118" s="101">
        <v>94.38692647360297</v>
      </c>
      <c r="K118" s="101">
        <v>90.31296761387812</v>
      </c>
      <c r="L118" s="101">
        <v>91.20490839088943</v>
      </c>
      <c r="M118" s="101">
        <v>118.61349707022673</v>
      </c>
      <c r="N118" s="101">
        <v>112.79295043554536</v>
      </c>
      <c r="O118" s="101">
        <v>114.7736001676234</v>
      </c>
    </row>
    <row r="119" spans="1:15" s="93" customFormat="1" ht="12">
      <c r="A119" s="92">
        <v>11</v>
      </c>
      <c r="B119" s="92">
        <v>1998</v>
      </c>
      <c r="C119" s="83">
        <v>76.18236616430669</v>
      </c>
      <c r="D119" s="83">
        <v>104.05402069482875</v>
      </c>
      <c r="E119" s="83">
        <v>78.42407468776291</v>
      </c>
      <c r="F119" s="83">
        <v>106.00668141083658</v>
      </c>
      <c r="G119" s="83">
        <v>122.03127446186059</v>
      </c>
      <c r="H119" s="83">
        <v>120.48478965815183</v>
      </c>
      <c r="I119" s="83">
        <v>121.06609729774142</v>
      </c>
      <c r="J119" s="83">
        <v>96.35425859107069</v>
      </c>
      <c r="K119" s="83">
        <v>91.01015905154003</v>
      </c>
      <c r="L119" s="83">
        <v>92.16591814927664</v>
      </c>
      <c r="M119" s="83">
        <v>118.36211520870211</v>
      </c>
      <c r="N119" s="83">
        <v>112.48897090109372</v>
      </c>
      <c r="O119" s="83">
        <v>114.49676760919549</v>
      </c>
    </row>
    <row r="120" spans="1:15" s="93" customFormat="1" ht="12">
      <c r="A120" s="102">
        <v>12</v>
      </c>
      <c r="B120" s="102">
        <v>1998</v>
      </c>
      <c r="C120" s="101">
        <v>67.72047944312148</v>
      </c>
      <c r="D120" s="101">
        <v>91.9020837539127</v>
      </c>
      <c r="E120" s="101">
        <v>76.21096359492583</v>
      </c>
      <c r="F120" s="101">
        <v>101.89337331005427</v>
      </c>
      <c r="G120" s="101">
        <v>120.52395642078383</v>
      </c>
      <c r="H120" s="101">
        <v>116.73631320063718</v>
      </c>
      <c r="I120" s="101">
        <v>118.17106311588482</v>
      </c>
      <c r="J120" s="101">
        <v>95.06655868309232</v>
      </c>
      <c r="K120" s="101">
        <v>85.88665267001895</v>
      </c>
      <c r="L120" s="101">
        <v>87.93725590703173</v>
      </c>
      <c r="M120" s="101">
        <v>117.07899941501708</v>
      </c>
      <c r="N120" s="101">
        <v>107.34834374675343</v>
      </c>
      <c r="O120" s="101">
        <v>110.58378980399391</v>
      </c>
    </row>
    <row r="121" spans="1:15" s="93" customFormat="1" ht="12">
      <c r="A121" s="92">
        <v>1</v>
      </c>
      <c r="B121" s="92">
        <v>1999</v>
      </c>
      <c r="C121" s="83">
        <v>60.975925721597875</v>
      </c>
      <c r="D121" s="83">
        <v>81.52256660712962</v>
      </c>
      <c r="E121" s="83">
        <v>58.790672535738935</v>
      </c>
      <c r="F121" s="83">
        <v>79.4273286820562</v>
      </c>
      <c r="G121" s="83">
        <v>118.06120788857815</v>
      </c>
      <c r="H121" s="83">
        <v>114.45175259025895</v>
      </c>
      <c r="I121" s="83">
        <v>115.84761376114905</v>
      </c>
      <c r="J121" s="83">
        <v>80.75068008594677</v>
      </c>
      <c r="K121" s="83">
        <v>74.23158929782603</v>
      </c>
      <c r="L121" s="83">
        <v>75.7483398683061</v>
      </c>
      <c r="M121" s="83">
        <v>110.51127863907665</v>
      </c>
      <c r="N121" s="83">
        <v>100.27580855828317</v>
      </c>
      <c r="O121" s="83">
        <v>103.70523742996028</v>
      </c>
    </row>
    <row r="122" spans="1:15" s="93" customFormat="1" ht="12">
      <c r="A122" s="102">
        <v>2</v>
      </c>
      <c r="B122" s="102">
        <v>1999</v>
      </c>
      <c r="C122" s="101">
        <v>64.91648928579941</v>
      </c>
      <c r="D122" s="101">
        <v>84.03849185842908</v>
      </c>
      <c r="E122" s="101">
        <v>64.3455994503012</v>
      </c>
      <c r="F122" s="101">
        <v>83.6484175191682</v>
      </c>
      <c r="G122" s="101">
        <v>116.58119520373653</v>
      </c>
      <c r="H122" s="101">
        <v>113.3249077558603</v>
      </c>
      <c r="I122" s="101">
        <v>114.58125837156969</v>
      </c>
      <c r="J122" s="101">
        <v>82.85316389131445</v>
      </c>
      <c r="K122" s="101">
        <v>77.9109632853522</v>
      </c>
      <c r="L122" s="101">
        <v>79.05536297503978</v>
      </c>
      <c r="M122" s="101">
        <v>110.21089481130963</v>
      </c>
      <c r="N122" s="101">
        <v>101.71020033707462</v>
      </c>
      <c r="O122" s="101">
        <v>104.60539324650247</v>
      </c>
    </row>
    <row r="123" spans="1:15" s="93" customFormat="1" ht="12">
      <c r="A123" s="92">
        <v>3</v>
      </c>
      <c r="B123" s="92">
        <v>1999</v>
      </c>
      <c r="C123" s="83">
        <v>67.38155601279752</v>
      </c>
      <c r="D123" s="83">
        <v>86.04562341444944</v>
      </c>
      <c r="E123" s="83">
        <v>69.94046679065401</v>
      </c>
      <c r="F123" s="83">
        <v>89.5648748324838</v>
      </c>
      <c r="G123" s="83">
        <v>115.47212027431424</v>
      </c>
      <c r="H123" s="83">
        <v>112.30061568095982</v>
      </c>
      <c r="I123" s="83">
        <v>113.52938634544137</v>
      </c>
      <c r="J123" s="83">
        <v>80.887124506973</v>
      </c>
      <c r="K123" s="83">
        <v>74.78699663019785</v>
      </c>
      <c r="L123" s="83">
        <v>76.17790953450117</v>
      </c>
      <c r="M123" s="83">
        <v>108.69369983778549</v>
      </c>
      <c r="N123" s="83">
        <v>100.05184972563424</v>
      </c>
      <c r="O123" s="83">
        <v>103.02900651979421</v>
      </c>
    </row>
    <row r="124" spans="1:15" s="93" customFormat="1" ht="12">
      <c r="A124" s="102">
        <v>4</v>
      </c>
      <c r="B124" s="102">
        <v>1999</v>
      </c>
      <c r="C124" s="101">
        <v>64.6105241152957</v>
      </c>
      <c r="D124" s="101">
        <v>82.35542919077537</v>
      </c>
      <c r="E124" s="101">
        <v>65.17822097119146</v>
      </c>
      <c r="F124" s="101">
        <v>83.20992724759934</v>
      </c>
      <c r="G124" s="101">
        <v>114.46107093264968</v>
      </c>
      <c r="H124" s="101">
        <v>110.39063701109652</v>
      </c>
      <c r="I124" s="101">
        <v>111.96190464821646</v>
      </c>
      <c r="J124" s="101">
        <v>81.73421456638181</v>
      </c>
      <c r="K124" s="101">
        <v>77.56846865790823</v>
      </c>
      <c r="L124" s="101">
        <v>78.50548488261956</v>
      </c>
      <c r="M124" s="101">
        <v>108.36762357414085</v>
      </c>
      <c r="N124" s="101">
        <v>100.01241474478852</v>
      </c>
      <c r="O124" s="101">
        <v>102.90076583474176</v>
      </c>
    </row>
    <row r="125" spans="1:15" s="93" customFormat="1" ht="12">
      <c r="A125" s="92">
        <v>5</v>
      </c>
      <c r="B125" s="92">
        <v>1999</v>
      </c>
      <c r="C125" s="83">
        <v>68.57523427462179</v>
      </c>
      <c r="D125" s="83">
        <v>86.15475606746284</v>
      </c>
      <c r="E125" s="83">
        <v>68.978642996297</v>
      </c>
      <c r="F125" s="83">
        <v>86.0454027887705</v>
      </c>
      <c r="G125" s="83">
        <v>114.97714532298949</v>
      </c>
      <c r="H125" s="83">
        <v>108.37751267303528</v>
      </c>
      <c r="I125" s="83">
        <v>110.88937692201476</v>
      </c>
      <c r="J125" s="83">
        <v>83.55038766389224</v>
      </c>
      <c r="K125" s="83">
        <v>74.49831077910008</v>
      </c>
      <c r="L125" s="83">
        <v>76.51509741077798</v>
      </c>
      <c r="M125" s="83">
        <v>109.0190181312544</v>
      </c>
      <c r="N125" s="83">
        <v>97.73110907845424</v>
      </c>
      <c r="O125" s="83">
        <v>101.58541027710946</v>
      </c>
    </row>
    <row r="126" spans="1:15" s="93" customFormat="1" ht="12">
      <c r="A126" s="102">
        <v>6</v>
      </c>
      <c r="B126" s="102">
        <v>1999</v>
      </c>
      <c r="C126" s="101">
        <v>71.58935903491746</v>
      </c>
      <c r="D126" s="101">
        <v>89.37109366756003</v>
      </c>
      <c r="E126" s="101">
        <v>73.55743838379382</v>
      </c>
      <c r="F126" s="101">
        <v>91.80596284376284</v>
      </c>
      <c r="G126" s="101">
        <v>113.28291590313982</v>
      </c>
      <c r="H126" s="101">
        <v>105.97837832013006</v>
      </c>
      <c r="I126" s="101">
        <v>108.75952659107061</v>
      </c>
      <c r="J126" s="101">
        <v>89.75708956806322</v>
      </c>
      <c r="K126" s="101">
        <v>78.34008553773154</v>
      </c>
      <c r="L126" s="101">
        <v>80.83734272599592</v>
      </c>
      <c r="M126" s="101">
        <v>109.14388313841985</v>
      </c>
      <c r="N126" s="101">
        <v>97.49083947191937</v>
      </c>
      <c r="O126" s="101">
        <v>101.44912931428894</v>
      </c>
    </row>
    <row r="127" spans="1:15" s="93" customFormat="1" ht="12">
      <c r="A127" s="92">
        <v>7</v>
      </c>
      <c r="B127" s="92">
        <v>1999</v>
      </c>
      <c r="C127" s="83">
        <v>69.24497750428081</v>
      </c>
      <c r="D127" s="83">
        <v>86.18794573104785</v>
      </c>
      <c r="E127" s="83">
        <v>71.80943868751629</v>
      </c>
      <c r="F127" s="83">
        <v>89.1504832716444</v>
      </c>
      <c r="G127" s="83">
        <v>112.19801102399518</v>
      </c>
      <c r="H127" s="83">
        <v>105.25025513812679</v>
      </c>
      <c r="I127" s="83">
        <v>107.8987271047303</v>
      </c>
      <c r="J127" s="83">
        <v>88.82070611390026</v>
      </c>
      <c r="K127" s="83">
        <v>79.14687295808646</v>
      </c>
      <c r="L127" s="83">
        <v>81.32189052113839</v>
      </c>
      <c r="M127" s="83">
        <v>108.06248079232734</v>
      </c>
      <c r="N127" s="83">
        <v>97.24554746254509</v>
      </c>
      <c r="O127" s="83">
        <v>100.93094436363738</v>
      </c>
    </row>
    <row r="128" spans="1:15" s="93" customFormat="1" ht="12">
      <c r="A128" s="102">
        <v>8</v>
      </c>
      <c r="B128" s="102">
        <v>1999</v>
      </c>
      <c r="C128" s="101">
        <v>75.21654619436504</v>
      </c>
      <c r="D128" s="101">
        <v>92.65725754289564</v>
      </c>
      <c r="E128" s="101">
        <v>75.44079716181218</v>
      </c>
      <c r="F128" s="101">
        <v>92.88329914344472</v>
      </c>
      <c r="G128" s="101">
        <v>111.51113795692905</v>
      </c>
      <c r="H128" s="101">
        <v>105.37307394235276</v>
      </c>
      <c r="I128" s="101">
        <v>107.7104411523986</v>
      </c>
      <c r="J128" s="101">
        <v>95.79815431923244</v>
      </c>
      <c r="K128" s="101">
        <v>78.21773286212165</v>
      </c>
      <c r="L128" s="101">
        <v>82.08717488224487</v>
      </c>
      <c r="M128" s="101">
        <v>109.10227935100684</v>
      </c>
      <c r="N128" s="101">
        <v>97.03297547335373</v>
      </c>
      <c r="O128" s="101">
        <v>101.10260679773738</v>
      </c>
    </row>
    <row r="129" spans="1:15" s="93" customFormat="1" ht="12">
      <c r="A129" s="92">
        <v>9</v>
      </c>
      <c r="B129" s="92">
        <v>1999</v>
      </c>
      <c r="C129" s="83">
        <v>77.96684658108376</v>
      </c>
      <c r="D129" s="83">
        <v>93.70841044193725</v>
      </c>
      <c r="E129" s="83">
        <v>81.6618132595997</v>
      </c>
      <c r="F129" s="83">
        <v>98.14628606510708</v>
      </c>
      <c r="G129" s="83">
        <v>112.49749903572065</v>
      </c>
      <c r="H129" s="83">
        <v>105.2284827352704</v>
      </c>
      <c r="I129" s="83">
        <v>107.98864842135463</v>
      </c>
      <c r="J129" s="83">
        <v>95.60613660502887</v>
      </c>
      <c r="K129" s="83">
        <v>80.40251513063752</v>
      </c>
      <c r="L129" s="83">
        <v>83.73812870054455</v>
      </c>
      <c r="M129" s="83">
        <v>110.01947492316769</v>
      </c>
      <c r="N129" s="83">
        <v>97.93034546204478</v>
      </c>
      <c r="O129" s="83">
        <v>102.01704974847172</v>
      </c>
    </row>
    <row r="130" spans="1:15" s="93" customFormat="1" ht="12">
      <c r="A130" s="102">
        <v>10</v>
      </c>
      <c r="B130" s="102">
        <v>1999</v>
      </c>
      <c r="C130" s="101">
        <v>81.79199001468385</v>
      </c>
      <c r="D130" s="101">
        <v>98.13410650990988</v>
      </c>
      <c r="E130" s="101">
        <v>83.17314552027804</v>
      </c>
      <c r="F130" s="101">
        <v>99.36341049379195</v>
      </c>
      <c r="G130" s="101">
        <v>111.59005933697824</v>
      </c>
      <c r="H130" s="101">
        <v>104.43949003421035</v>
      </c>
      <c r="I130" s="101">
        <v>107.14287945656804</v>
      </c>
      <c r="J130" s="101">
        <v>89.72562909833658</v>
      </c>
      <c r="K130" s="101">
        <v>85.07533315651617</v>
      </c>
      <c r="L130" s="101">
        <v>86.09510539487408</v>
      </c>
      <c r="M130" s="101">
        <v>108.30000035124519</v>
      </c>
      <c r="N130" s="101">
        <v>99.15741073910306</v>
      </c>
      <c r="O130" s="101">
        <v>102.26072904606465</v>
      </c>
    </row>
    <row r="131" spans="1:15" s="93" customFormat="1" ht="12">
      <c r="A131" s="92">
        <v>11</v>
      </c>
      <c r="B131" s="92">
        <v>1999</v>
      </c>
      <c r="C131" s="83">
        <v>83.45249174522903</v>
      </c>
      <c r="D131" s="83">
        <v>99.8326478492573</v>
      </c>
      <c r="E131" s="83">
        <v>85.92731805817725</v>
      </c>
      <c r="F131" s="83">
        <v>102.2920748076393</v>
      </c>
      <c r="G131" s="83">
        <v>111.25103969003055</v>
      </c>
      <c r="H131" s="83">
        <v>104.68402748290681</v>
      </c>
      <c r="I131" s="83">
        <v>107.16507993993717</v>
      </c>
      <c r="J131" s="83">
        <v>93.34568835297078</v>
      </c>
      <c r="K131" s="83">
        <v>87.81028916507606</v>
      </c>
      <c r="L131" s="83">
        <v>89.00868068862611</v>
      </c>
      <c r="M131" s="83">
        <v>108.84616771251432</v>
      </c>
      <c r="N131" s="83">
        <v>100.44070592809943</v>
      </c>
      <c r="O131" s="83">
        <v>103.30142364322064</v>
      </c>
    </row>
    <row r="132" spans="1:15" s="93" customFormat="1" ht="12">
      <c r="A132" s="102">
        <v>12</v>
      </c>
      <c r="B132" s="102">
        <v>1999</v>
      </c>
      <c r="C132" s="101">
        <v>80.98543734778914</v>
      </c>
      <c r="D132" s="101">
        <v>97.36348241379963</v>
      </c>
      <c r="E132" s="101">
        <v>89.80046421345288</v>
      </c>
      <c r="F132" s="101">
        <v>106.88816857409537</v>
      </c>
      <c r="G132" s="101">
        <v>109.75872044677298</v>
      </c>
      <c r="H132" s="101">
        <v>103.43022594343566</v>
      </c>
      <c r="I132" s="101">
        <v>105.82882086651615</v>
      </c>
      <c r="J132" s="101">
        <v>93.00434146521596</v>
      </c>
      <c r="K132" s="101">
        <v>84.1559190282587</v>
      </c>
      <c r="L132" s="101">
        <v>86.1337112405238</v>
      </c>
      <c r="M132" s="101">
        <v>107.71736604069001</v>
      </c>
      <c r="N132" s="101">
        <v>97.63875093941068</v>
      </c>
      <c r="O132" s="101">
        <v>100.9924706642605</v>
      </c>
    </row>
    <row r="133" spans="1:15" s="93" customFormat="1" ht="12">
      <c r="A133" s="92">
        <v>1</v>
      </c>
      <c r="B133" s="92">
        <v>2000</v>
      </c>
      <c r="C133" s="83">
        <v>73.4320890583403</v>
      </c>
      <c r="D133" s="83">
        <v>85.95731857661036</v>
      </c>
      <c r="E133" s="83">
        <v>74.10813502934533</v>
      </c>
      <c r="F133" s="83">
        <v>86.41151169913097</v>
      </c>
      <c r="G133" s="83">
        <v>107.13651932063244</v>
      </c>
      <c r="H133" s="83">
        <v>103.24629762502767</v>
      </c>
      <c r="I133" s="83">
        <v>104.74915995089428</v>
      </c>
      <c r="J133" s="83">
        <v>84.35408141450918</v>
      </c>
      <c r="K133" s="83">
        <v>76.1692737338574</v>
      </c>
      <c r="L133" s="83">
        <v>78.07556811702304</v>
      </c>
      <c r="M133" s="83">
        <v>102.30474712825122</v>
      </c>
      <c r="N133" s="83">
        <v>93.31097246727354</v>
      </c>
      <c r="O133" s="83">
        <v>96.32093910623061</v>
      </c>
    </row>
    <row r="134" spans="1:15" s="93" customFormat="1" ht="12">
      <c r="A134" s="102">
        <v>2</v>
      </c>
      <c r="B134" s="102">
        <v>2000</v>
      </c>
      <c r="C134" s="101">
        <v>80.41010268323275</v>
      </c>
      <c r="D134" s="101">
        <v>90.83561916214538</v>
      </c>
      <c r="E134" s="101">
        <v>81.31239397534392</v>
      </c>
      <c r="F134" s="101">
        <v>92.3673167818938</v>
      </c>
      <c r="G134" s="101">
        <v>107.17349370082295</v>
      </c>
      <c r="H134" s="101">
        <v>103.62539702274775</v>
      </c>
      <c r="I134" s="101">
        <v>104.9926101241144</v>
      </c>
      <c r="J134" s="101">
        <v>91.87690616903596</v>
      </c>
      <c r="K134" s="101">
        <v>81.3702966463349</v>
      </c>
      <c r="L134" s="101">
        <v>83.80243384122316</v>
      </c>
      <c r="M134" s="101">
        <v>104.13367803398813</v>
      </c>
      <c r="N134" s="101">
        <v>96.1367147497898</v>
      </c>
      <c r="O134" s="101">
        <v>98.86032034362803</v>
      </c>
    </row>
    <row r="135" spans="1:15" s="93" customFormat="1" ht="12">
      <c r="A135" s="92">
        <v>3</v>
      </c>
      <c r="B135" s="92">
        <v>2000</v>
      </c>
      <c r="C135" s="83">
        <v>85.96089616189929</v>
      </c>
      <c r="D135" s="83">
        <v>97.66988220816884</v>
      </c>
      <c r="E135" s="83">
        <v>87.85833015100083</v>
      </c>
      <c r="F135" s="83">
        <v>99.45058264156953</v>
      </c>
      <c r="G135" s="83">
        <v>107.2899400714706</v>
      </c>
      <c r="H135" s="83">
        <v>103.98158794579535</v>
      </c>
      <c r="I135" s="83">
        <v>105.26181179884475</v>
      </c>
      <c r="J135" s="83">
        <v>87.3300511781202</v>
      </c>
      <c r="K135" s="83">
        <v>81.5716334958099</v>
      </c>
      <c r="L135" s="83">
        <v>82.88371724164216</v>
      </c>
      <c r="M135" s="83">
        <v>103.17853006752885</v>
      </c>
      <c r="N135" s="83">
        <v>96.51126430577673</v>
      </c>
      <c r="O135" s="83">
        <v>98.8123916321956</v>
      </c>
    </row>
    <row r="136" spans="1:15" s="93" customFormat="1" ht="12">
      <c r="A136" s="102">
        <v>4</v>
      </c>
      <c r="B136" s="102">
        <v>2000</v>
      </c>
      <c r="C136" s="101">
        <v>78.89351343874698</v>
      </c>
      <c r="D136" s="101">
        <v>89.00331814871386</v>
      </c>
      <c r="E136" s="101">
        <v>80.1436211617568</v>
      </c>
      <c r="F136" s="101">
        <v>89.95733403519202</v>
      </c>
      <c r="G136" s="101">
        <v>106.72781052175813</v>
      </c>
      <c r="H136" s="101">
        <v>103.040167220509</v>
      </c>
      <c r="I136" s="101">
        <v>104.46394052474679</v>
      </c>
      <c r="J136" s="101">
        <v>87.75247001349985</v>
      </c>
      <c r="K136" s="101">
        <v>84.53820728007449</v>
      </c>
      <c r="L136" s="101">
        <v>85.25792934065805</v>
      </c>
      <c r="M136" s="101">
        <v>103.09101604207726</v>
      </c>
      <c r="N136" s="101">
        <v>97.14924037786113</v>
      </c>
      <c r="O136" s="101">
        <v>99.21112723830583</v>
      </c>
    </row>
    <row r="137" spans="1:15" s="93" customFormat="1" ht="12">
      <c r="A137" s="92">
        <v>5</v>
      </c>
      <c r="B137" s="92">
        <v>2000</v>
      </c>
      <c r="C137" s="83">
        <v>90.11201003704117</v>
      </c>
      <c r="D137" s="83">
        <v>99.5986095447761</v>
      </c>
      <c r="E137" s="83">
        <v>88.62162437969369</v>
      </c>
      <c r="F137" s="83">
        <v>96.57352651360372</v>
      </c>
      <c r="G137" s="83">
        <v>106.90462447303021</v>
      </c>
      <c r="H137" s="83">
        <v>102.22877060948908</v>
      </c>
      <c r="I137" s="83">
        <v>104.00837778175017</v>
      </c>
      <c r="J137" s="83">
        <v>89.83993676184011</v>
      </c>
      <c r="K137" s="83">
        <v>84.73030102658845</v>
      </c>
      <c r="L137" s="83">
        <v>85.85678384075142</v>
      </c>
      <c r="M137" s="83">
        <v>103.55809542551579</v>
      </c>
      <c r="N137" s="83">
        <v>96.79564017082802</v>
      </c>
      <c r="O137" s="83">
        <v>99.11411717555752</v>
      </c>
    </row>
    <row r="138" spans="1:15" s="93" customFormat="1" ht="12">
      <c r="A138" s="102">
        <v>6</v>
      </c>
      <c r="B138" s="102">
        <v>2000</v>
      </c>
      <c r="C138" s="101">
        <v>92.71422140107255</v>
      </c>
      <c r="D138" s="101">
        <v>100.56044801474738</v>
      </c>
      <c r="E138" s="101">
        <v>93.13149366426961</v>
      </c>
      <c r="F138" s="101">
        <v>101.23525652747627</v>
      </c>
      <c r="G138" s="101">
        <v>105.08619435245528</v>
      </c>
      <c r="H138" s="101">
        <v>101.86023046041461</v>
      </c>
      <c r="I138" s="101">
        <v>103.08657565327594</v>
      </c>
      <c r="J138" s="101">
        <v>97.39148173605807</v>
      </c>
      <c r="K138" s="101">
        <v>87.87369641606367</v>
      </c>
      <c r="L138" s="101">
        <v>89.95059395261006</v>
      </c>
      <c r="M138" s="101">
        <v>103.6952479199211</v>
      </c>
      <c r="N138" s="101">
        <v>97.65840421503202</v>
      </c>
      <c r="O138" s="101">
        <v>99.71303590740698</v>
      </c>
    </row>
    <row r="139" spans="1:15" s="93" customFormat="1" ht="12">
      <c r="A139" s="92">
        <v>7</v>
      </c>
      <c r="B139" s="92">
        <v>2000</v>
      </c>
      <c r="C139" s="83">
        <v>91.8349957066659</v>
      </c>
      <c r="D139" s="83">
        <v>98.69674185917708</v>
      </c>
      <c r="E139" s="83">
        <v>89.06663154528292</v>
      </c>
      <c r="F139" s="83">
        <v>95.18299951600235</v>
      </c>
      <c r="G139" s="83">
        <v>104.84391203690394</v>
      </c>
      <c r="H139" s="83">
        <v>102.40318297863544</v>
      </c>
      <c r="I139" s="83">
        <v>103.32979747688597</v>
      </c>
      <c r="J139" s="83">
        <v>101.57008008939164</v>
      </c>
      <c r="K139" s="83">
        <v>92.7235270408625</v>
      </c>
      <c r="L139" s="83">
        <v>94.71153447997497</v>
      </c>
      <c r="M139" s="83">
        <v>104.22154501271551</v>
      </c>
      <c r="N139" s="83">
        <v>99.49851434927825</v>
      </c>
      <c r="O139" s="83">
        <v>101.10592729579169</v>
      </c>
    </row>
    <row r="140" spans="1:15" s="93" customFormat="1" ht="12">
      <c r="A140" s="102">
        <v>8</v>
      </c>
      <c r="B140" s="102">
        <v>2000</v>
      </c>
      <c r="C140" s="101">
        <v>98.16748274571692</v>
      </c>
      <c r="D140" s="101">
        <v>106.63049376293422</v>
      </c>
      <c r="E140" s="101">
        <v>96.25612169440241</v>
      </c>
      <c r="F140" s="101">
        <v>103.97554968149157</v>
      </c>
      <c r="G140" s="101">
        <v>105.16093921414476</v>
      </c>
      <c r="H140" s="101">
        <v>103.00023671454733</v>
      </c>
      <c r="I140" s="101">
        <v>103.81811192374616</v>
      </c>
      <c r="J140" s="101">
        <v>106.59556865223227</v>
      </c>
      <c r="K140" s="101">
        <v>92.73489838960356</v>
      </c>
      <c r="L140" s="101">
        <v>95.7943916614451</v>
      </c>
      <c r="M140" s="101">
        <v>105.65983446964327</v>
      </c>
      <c r="N140" s="101">
        <v>99.92496536965022</v>
      </c>
      <c r="O140" s="101">
        <v>101.84840534561714</v>
      </c>
    </row>
    <row r="141" spans="1:15" s="93" customFormat="1" ht="12">
      <c r="A141" s="92">
        <v>9</v>
      </c>
      <c r="B141" s="92">
        <v>2000</v>
      </c>
      <c r="C141" s="83">
        <v>98.95635345726171</v>
      </c>
      <c r="D141" s="83">
        <v>103.7332804577975</v>
      </c>
      <c r="E141" s="83">
        <v>98.67633795900647</v>
      </c>
      <c r="F141" s="83">
        <v>103.18672651674274</v>
      </c>
      <c r="G141" s="83">
        <v>105.0680185723938</v>
      </c>
      <c r="H141" s="83">
        <v>102.37023021008703</v>
      </c>
      <c r="I141" s="83">
        <v>103.39278900424512</v>
      </c>
      <c r="J141" s="83">
        <v>104.43951588318916</v>
      </c>
      <c r="K141" s="83">
        <v>96.68155192302575</v>
      </c>
      <c r="L141" s="83">
        <v>98.38855124530234</v>
      </c>
      <c r="M141" s="83">
        <v>105.32232861701958</v>
      </c>
      <c r="N141" s="83">
        <v>100.97650357403245</v>
      </c>
      <c r="O141" s="83">
        <v>102.44528216974528</v>
      </c>
    </row>
    <row r="142" spans="1:15" s="93" customFormat="1" ht="12">
      <c r="A142" s="102">
        <v>10</v>
      </c>
      <c r="B142" s="102">
        <v>2000</v>
      </c>
      <c r="C142" s="101">
        <v>102.9730904051026</v>
      </c>
      <c r="D142" s="101">
        <v>108.87352674363028</v>
      </c>
      <c r="E142" s="101">
        <v>101.52918556183677</v>
      </c>
      <c r="F142" s="101">
        <v>106.94497719410401</v>
      </c>
      <c r="G142" s="101">
        <v>104.94179583545888</v>
      </c>
      <c r="H142" s="101">
        <v>101.29611188350985</v>
      </c>
      <c r="I142" s="101">
        <v>102.67275228148975</v>
      </c>
      <c r="J142" s="101">
        <v>103.93638317791297</v>
      </c>
      <c r="K142" s="101">
        <v>99.45327522951581</v>
      </c>
      <c r="L142" s="101">
        <v>100.434784116785</v>
      </c>
      <c r="M142" s="101">
        <v>105.17328659864718</v>
      </c>
      <c r="N142" s="101">
        <v>101.36439010520141</v>
      </c>
      <c r="O142" s="101">
        <v>102.66327705611843</v>
      </c>
    </row>
    <row r="143" spans="1:15" s="93" customFormat="1" ht="12">
      <c r="A143" s="92">
        <v>11</v>
      </c>
      <c r="B143" s="92">
        <v>2000</v>
      </c>
      <c r="C143" s="83">
        <v>105.13685144375857</v>
      </c>
      <c r="D143" s="83">
        <v>111.28663968281798</v>
      </c>
      <c r="E143" s="83">
        <v>103.59528273734777</v>
      </c>
      <c r="F143" s="83">
        <v>108.97018428856337</v>
      </c>
      <c r="G143" s="83">
        <v>104.24458866161648</v>
      </c>
      <c r="H143" s="83">
        <v>101.81588024519961</v>
      </c>
      <c r="I143" s="83">
        <v>102.73148769903406</v>
      </c>
      <c r="J143" s="83">
        <v>104.59457225556105</v>
      </c>
      <c r="K143" s="83">
        <v>101.19801659693815</v>
      </c>
      <c r="L143" s="83">
        <v>101.92410097408813</v>
      </c>
      <c r="M143" s="83">
        <v>104.91715140538199</v>
      </c>
      <c r="N143" s="83">
        <v>102.57743167910019</v>
      </c>
      <c r="O143" s="83">
        <v>103.38951723619161</v>
      </c>
    </row>
    <row r="144" spans="1:15" s="93" customFormat="1" ht="12">
      <c r="A144" s="102">
        <v>12</v>
      </c>
      <c r="B144" s="102">
        <v>2000</v>
      </c>
      <c r="C144" s="101">
        <v>94.49645941741102</v>
      </c>
      <c r="D144" s="101">
        <v>98.96530497779024</v>
      </c>
      <c r="E144" s="101">
        <v>101.91752419237537</v>
      </c>
      <c r="F144" s="101">
        <v>105.68921408745824</v>
      </c>
      <c r="G144" s="101">
        <v>103.67687038863893</v>
      </c>
      <c r="H144" s="101">
        <v>100.27887770506901</v>
      </c>
      <c r="I144" s="101">
        <v>101.56607608283291</v>
      </c>
      <c r="J144" s="101">
        <v>105.1776708359811</v>
      </c>
      <c r="K144" s="101">
        <v>96.5263018213233</v>
      </c>
      <c r="L144" s="101">
        <v>98.47290678895666</v>
      </c>
      <c r="M144" s="101">
        <v>104.70214155864973</v>
      </c>
      <c r="N144" s="101">
        <v>99.34573868511059</v>
      </c>
      <c r="O144" s="101">
        <v>101.11921076544934</v>
      </c>
    </row>
    <row r="145" spans="1:15" s="93" customFormat="1" ht="12">
      <c r="A145" s="92">
        <v>1</v>
      </c>
      <c r="B145" s="92">
        <v>2001</v>
      </c>
      <c r="C145" s="83">
        <v>87.34241714431847</v>
      </c>
      <c r="D145" s="83">
        <v>90.13546063508707</v>
      </c>
      <c r="E145" s="83">
        <v>87.3482642781667</v>
      </c>
      <c r="F145" s="83">
        <v>89.95937585398936</v>
      </c>
      <c r="G145" s="83">
        <v>101.47668980752569</v>
      </c>
      <c r="H145" s="83">
        <v>102.19387709829877</v>
      </c>
      <c r="I145" s="83">
        <v>101.92616672164586</v>
      </c>
      <c r="J145" s="83">
        <v>94.34788325361937</v>
      </c>
      <c r="K145" s="83">
        <v>88.8569722236883</v>
      </c>
      <c r="L145" s="83">
        <v>90.13141509931361</v>
      </c>
      <c r="M145" s="83">
        <v>99.53502874000384</v>
      </c>
      <c r="N145" s="83">
        <v>96.53236928986512</v>
      </c>
      <c r="O145" s="83">
        <v>97.49389887397174</v>
      </c>
    </row>
    <row r="146" spans="1:15" s="93" customFormat="1" ht="12">
      <c r="A146" s="102">
        <v>2</v>
      </c>
      <c r="B146" s="102">
        <v>2001</v>
      </c>
      <c r="C146" s="101">
        <v>91.490169775653</v>
      </c>
      <c r="D146" s="101">
        <v>92.92217092974649</v>
      </c>
      <c r="E146" s="101">
        <v>91.32741624120104</v>
      </c>
      <c r="F146" s="101">
        <v>92.68797922093283</v>
      </c>
      <c r="G146" s="101">
        <v>101.6472692132629</v>
      </c>
      <c r="H146" s="101">
        <v>102.56257219563464</v>
      </c>
      <c r="I146" s="101">
        <v>102.22090955142052</v>
      </c>
      <c r="J146" s="101">
        <v>98.6168339674967</v>
      </c>
      <c r="K146" s="101">
        <v>97.35511536948192</v>
      </c>
      <c r="L146" s="101">
        <v>97.64796081343808</v>
      </c>
      <c r="M146" s="101">
        <v>100.82187465530201</v>
      </c>
      <c r="N146" s="101">
        <v>100.35201001793854</v>
      </c>
      <c r="O146" s="101">
        <v>100.50247288489126</v>
      </c>
    </row>
    <row r="147" spans="1:15" s="93" customFormat="1" ht="12">
      <c r="A147" s="92">
        <v>3</v>
      </c>
      <c r="B147" s="92">
        <v>2001</v>
      </c>
      <c r="C147" s="83">
        <v>100.69786287797905</v>
      </c>
      <c r="D147" s="83">
        <v>101.7961972391119</v>
      </c>
      <c r="E147" s="83">
        <v>99.94332391340798</v>
      </c>
      <c r="F147" s="83">
        <v>101.02959783513111</v>
      </c>
      <c r="G147" s="83">
        <v>101.50332546905203</v>
      </c>
      <c r="H147" s="83">
        <v>102.69041304427263</v>
      </c>
      <c r="I147" s="83">
        <v>102.2472991380854</v>
      </c>
      <c r="J147" s="83">
        <v>96.13523803305468</v>
      </c>
      <c r="K147" s="83">
        <v>98.83053442332027</v>
      </c>
      <c r="L147" s="83">
        <v>98.20495494050799</v>
      </c>
      <c r="M147" s="83">
        <v>100.04122851036578</v>
      </c>
      <c r="N147" s="83">
        <v>101.05189697494616</v>
      </c>
      <c r="O147" s="83">
        <v>100.72825466899874</v>
      </c>
    </row>
    <row r="148" spans="1:15" s="93" customFormat="1" ht="12">
      <c r="A148" s="102">
        <v>4</v>
      </c>
      <c r="B148" s="102">
        <v>2001</v>
      </c>
      <c r="C148" s="101">
        <v>94.70956685790537</v>
      </c>
      <c r="D148" s="101">
        <v>94.88258696021387</v>
      </c>
      <c r="E148" s="101">
        <v>94.37347459731626</v>
      </c>
      <c r="F148" s="101">
        <v>94.46271999569338</v>
      </c>
      <c r="G148" s="101">
        <v>100.96607948245203</v>
      </c>
      <c r="H148" s="101">
        <v>102.00919117213871</v>
      </c>
      <c r="I148" s="101">
        <v>101.6198203244818</v>
      </c>
      <c r="J148" s="101">
        <v>98.23937765058677</v>
      </c>
      <c r="K148" s="101">
        <v>101.09889306450903</v>
      </c>
      <c r="L148" s="101">
        <v>100.43519827376322</v>
      </c>
      <c r="M148" s="101">
        <v>100.22341228428378</v>
      </c>
      <c r="N148" s="101">
        <v>101.6227701926985</v>
      </c>
      <c r="O148" s="101">
        <v>101.17465942621372</v>
      </c>
    </row>
    <row r="149" spans="1:15" s="93" customFormat="1" ht="12">
      <c r="A149" s="92">
        <v>5</v>
      </c>
      <c r="B149" s="92">
        <v>2001</v>
      </c>
      <c r="C149" s="83">
        <v>102.88275566425746</v>
      </c>
      <c r="D149" s="83">
        <v>102.58262749883</v>
      </c>
      <c r="E149" s="83">
        <v>102.37016366111708</v>
      </c>
      <c r="F149" s="83">
        <v>102.1260119436109</v>
      </c>
      <c r="G149" s="83">
        <v>101.20726271051439</v>
      </c>
      <c r="H149" s="83">
        <v>101.19057543200923</v>
      </c>
      <c r="I149" s="83">
        <v>101.19680442919227</v>
      </c>
      <c r="J149" s="83">
        <v>98.45342144482878</v>
      </c>
      <c r="K149" s="83">
        <v>102.55066973285719</v>
      </c>
      <c r="L149" s="83">
        <v>101.59969659526998</v>
      </c>
      <c r="M149" s="83">
        <v>100.45720359033997</v>
      </c>
      <c r="N149" s="83">
        <v>101.76793461518191</v>
      </c>
      <c r="O149" s="83">
        <v>101.34820447990674</v>
      </c>
    </row>
    <row r="150" spans="1:15" s="93" customFormat="1" ht="12">
      <c r="A150" s="102">
        <v>6</v>
      </c>
      <c r="B150" s="102">
        <v>2001</v>
      </c>
      <c r="C150" s="101">
        <v>99.01511368444616</v>
      </c>
      <c r="D150" s="101">
        <v>98.74272752639112</v>
      </c>
      <c r="E150" s="101">
        <v>99.41127208542058</v>
      </c>
      <c r="F150" s="101">
        <v>99.13636605563637</v>
      </c>
      <c r="G150" s="101">
        <v>100.81730685502069</v>
      </c>
      <c r="H150" s="101">
        <v>100.3791507429432</v>
      </c>
      <c r="I150" s="101">
        <v>100.54270486514552</v>
      </c>
      <c r="J150" s="101">
        <v>100.26141756179278</v>
      </c>
      <c r="K150" s="101">
        <v>102.14595485901894</v>
      </c>
      <c r="L150" s="101">
        <v>101.70855291984927</v>
      </c>
      <c r="M150" s="101">
        <v>100.66590022189762</v>
      </c>
      <c r="N150" s="101">
        <v>101.12915798924048</v>
      </c>
      <c r="O150" s="101">
        <v>100.98081081375683</v>
      </c>
    </row>
    <row r="151" spans="1:15" s="93" customFormat="1" ht="12">
      <c r="A151" s="92">
        <v>7</v>
      </c>
      <c r="B151" s="92">
        <v>2001</v>
      </c>
      <c r="C151" s="83">
        <v>100.48379285240847</v>
      </c>
      <c r="D151" s="83">
        <v>99.95682593020916</v>
      </c>
      <c r="E151" s="83">
        <v>97.25472648822965</v>
      </c>
      <c r="F151" s="83">
        <v>96.81657212445639</v>
      </c>
      <c r="G151" s="83">
        <v>100.62288671730752</v>
      </c>
      <c r="H151" s="83">
        <v>99.96432719212805</v>
      </c>
      <c r="I151" s="83">
        <v>100.2101531023225</v>
      </c>
      <c r="J151" s="83">
        <v>100.12392121956753</v>
      </c>
      <c r="K151" s="83">
        <v>100.84680932373877</v>
      </c>
      <c r="L151" s="83">
        <v>100.67902667542899</v>
      </c>
      <c r="M151" s="83">
        <v>100.48698432275211</v>
      </c>
      <c r="N151" s="83">
        <v>100.33894030708161</v>
      </c>
      <c r="O151" s="83">
        <v>100.38634784802353</v>
      </c>
    </row>
    <row r="152" spans="1:15" s="93" customFormat="1" ht="12">
      <c r="A152" s="102">
        <v>8</v>
      </c>
      <c r="B152" s="102">
        <v>2001</v>
      </c>
      <c r="C152" s="101">
        <v>104.38097238773092</v>
      </c>
      <c r="D152" s="101">
        <v>103.66853634744626</v>
      </c>
      <c r="E152" s="101">
        <v>103.32165970136718</v>
      </c>
      <c r="F152" s="101">
        <v>102.67780392155771</v>
      </c>
      <c r="G152" s="101">
        <v>100.13672404515053</v>
      </c>
      <c r="H152" s="101">
        <v>99.29464362379971</v>
      </c>
      <c r="I152" s="101">
        <v>99.60897388267657</v>
      </c>
      <c r="J152" s="101">
        <v>102.51330026218709</v>
      </c>
      <c r="K152" s="101">
        <v>100.37642289726679</v>
      </c>
      <c r="L152" s="101">
        <v>100.87239307761807</v>
      </c>
      <c r="M152" s="101">
        <v>100.78402811767997</v>
      </c>
      <c r="N152" s="101">
        <v>99.75385825128009</v>
      </c>
      <c r="O152" s="101">
        <v>100.08374541286041</v>
      </c>
    </row>
    <row r="153" spans="1:15" s="93" customFormat="1" ht="12">
      <c r="A153" s="92">
        <v>9</v>
      </c>
      <c r="B153" s="92">
        <v>2001</v>
      </c>
      <c r="C153" s="83">
        <v>104.7689869374627</v>
      </c>
      <c r="D153" s="83">
        <v>103.41923120354815</v>
      </c>
      <c r="E153" s="83">
        <v>102.17199965035255</v>
      </c>
      <c r="F153" s="83">
        <v>100.83943713531144</v>
      </c>
      <c r="G153" s="83">
        <v>99.04567149530524</v>
      </c>
      <c r="H153" s="83">
        <v>98.63004338757548</v>
      </c>
      <c r="I153" s="83">
        <v>98.78518829700069</v>
      </c>
      <c r="J153" s="83">
        <v>102.35528515666</v>
      </c>
      <c r="K153" s="83">
        <v>101.67168607573066</v>
      </c>
      <c r="L153" s="83">
        <v>101.83034972439033</v>
      </c>
      <c r="M153" s="83">
        <v>99.94710540941107</v>
      </c>
      <c r="N153" s="83">
        <v>99.92121881330998</v>
      </c>
      <c r="O153" s="83">
        <v>99.9295083740798</v>
      </c>
    </row>
    <row r="154" spans="1:15" s="93" customFormat="1" ht="12">
      <c r="A154" s="102">
        <v>10</v>
      </c>
      <c r="B154" s="102">
        <v>2001</v>
      </c>
      <c r="C154" s="101">
        <v>108.68111928305227</v>
      </c>
      <c r="D154" s="101">
        <v>107.56686764631881</v>
      </c>
      <c r="E154" s="101">
        <v>107.24488662796846</v>
      </c>
      <c r="F154" s="101">
        <v>106.16662055590416</v>
      </c>
      <c r="G154" s="101">
        <v>98.18378664140045</v>
      </c>
      <c r="H154" s="101">
        <v>97.54536446469427</v>
      </c>
      <c r="I154" s="101">
        <v>97.78367354181884</v>
      </c>
      <c r="J154" s="101">
        <v>101.86370210231874</v>
      </c>
      <c r="K154" s="101">
        <v>102.71117691518054</v>
      </c>
      <c r="L154" s="101">
        <v>102.51447763674823</v>
      </c>
      <c r="M154" s="101">
        <v>99.18607903469335</v>
      </c>
      <c r="N154" s="101">
        <v>99.73824863087047</v>
      </c>
      <c r="O154" s="101">
        <v>99.5614295772998</v>
      </c>
    </row>
    <row r="155" spans="1:15" s="93" customFormat="1" ht="12">
      <c r="A155" s="92">
        <v>11</v>
      </c>
      <c r="B155" s="92">
        <v>2001</v>
      </c>
      <c r="C155" s="83">
        <v>107.29933753591757</v>
      </c>
      <c r="D155" s="83">
        <v>106.7054534170296</v>
      </c>
      <c r="E155" s="83">
        <v>110.39602442528087</v>
      </c>
      <c r="F155" s="83">
        <v>109.82398205442858</v>
      </c>
      <c r="G155" s="83">
        <v>97.78009788489038</v>
      </c>
      <c r="H155" s="83">
        <v>97.17500810254171</v>
      </c>
      <c r="I155" s="83">
        <v>97.40087492369912</v>
      </c>
      <c r="J155" s="83">
        <v>103.44083842245777</v>
      </c>
      <c r="K155" s="83">
        <v>105.08481559613446</v>
      </c>
      <c r="L155" s="83">
        <v>104.70324776790667</v>
      </c>
      <c r="M155" s="83">
        <v>99.32190427731022</v>
      </c>
      <c r="N155" s="83">
        <v>100.53271645460717</v>
      </c>
      <c r="O155" s="83">
        <v>100.14498293084249</v>
      </c>
    </row>
    <row r="156" spans="1:15" s="93" customFormat="1" ht="12">
      <c r="A156" s="102">
        <v>12</v>
      </c>
      <c r="B156" s="102">
        <v>2001</v>
      </c>
      <c r="C156" s="101">
        <v>98.24790499886836</v>
      </c>
      <c r="D156" s="101">
        <v>97.62131466606768</v>
      </c>
      <c r="E156" s="101">
        <v>104.83678833017176</v>
      </c>
      <c r="F156" s="101">
        <v>104.27353330334788</v>
      </c>
      <c r="G156" s="101">
        <v>96.61289967811803</v>
      </c>
      <c r="H156" s="101">
        <v>96.36483354396348</v>
      </c>
      <c r="I156" s="101">
        <v>96.45743122251098</v>
      </c>
      <c r="J156" s="101">
        <v>103.64878092542999</v>
      </c>
      <c r="K156" s="101">
        <v>98.47094951907336</v>
      </c>
      <c r="L156" s="101">
        <v>99.67272647576594</v>
      </c>
      <c r="M156" s="101">
        <v>98.5292508359604</v>
      </c>
      <c r="N156" s="101">
        <v>97.25887846297992</v>
      </c>
      <c r="O156" s="101">
        <v>97.6656847091548</v>
      </c>
    </row>
    <row r="157" spans="1:15" s="93" customFormat="1" ht="12">
      <c r="A157" s="92">
        <v>1</v>
      </c>
      <c r="B157" s="92">
        <v>2002</v>
      </c>
      <c r="C157" s="83">
        <v>91.90511306034148</v>
      </c>
      <c r="D157" s="83">
        <v>90.93605771064563</v>
      </c>
      <c r="E157" s="83">
        <v>90.52951552749857</v>
      </c>
      <c r="F157" s="83">
        <v>89.65448628150723</v>
      </c>
      <c r="G157" s="83">
        <v>94.98205735824908</v>
      </c>
      <c r="H157" s="83">
        <v>91.91040190651343</v>
      </c>
      <c r="I157" s="83">
        <v>93.05698390609932</v>
      </c>
      <c r="J157" s="83">
        <v>100.49802562658412</v>
      </c>
      <c r="K157" s="83">
        <v>90.63776746449848</v>
      </c>
      <c r="L157" s="83">
        <v>92.92633773963081</v>
      </c>
      <c r="M157" s="83">
        <v>96.48443237085806</v>
      </c>
      <c r="N157" s="83">
        <v>91.3701693789151</v>
      </c>
      <c r="O157" s="83">
        <v>93.00788928998513</v>
      </c>
    </row>
    <row r="158" spans="1:15" s="93" customFormat="1" ht="12">
      <c r="A158" s="102">
        <v>2</v>
      </c>
      <c r="B158" s="102">
        <v>2002</v>
      </c>
      <c r="C158" s="101">
        <v>94.32716908356134</v>
      </c>
      <c r="D158" s="101">
        <v>93.07142407930483</v>
      </c>
      <c r="E158" s="101">
        <v>92.76994986199585</v>
      </c>
      <c r="F158" s="101">
        <v>91.63286614774162</v>
      </c>
      <c r="G158" s="101">
        <v>94.82273844120249</v>
      </c>
      <c r="H158" s="101">
        <v>92.29933889386355</v>
      </c>
      <c r="I158" s="101">
        <v>93.24126891961144</v>
      </c>
      <c r="J158" s="101">
        <v>105.39400454098396</v>
      </c>
      <c r="K158" s="101">
        <v>98.56681357278637</v>
      </c>
      <c r="L158" s="101">
        <v>100.15140761237733</v>
      </c>
      <c r="M158" s="101">
        <v>97.70201643326858</v>
      </c>
      <c r="N158" s="101">
        <v>94.95987798951471</v>
      </c>
      <c r="O158" s="101">
        <v>95.83798197738572</v>
      </c>
    </row>
    <row r="159" spans="1:15" s="93" customFormat="1" ht="12">
      <c r="A159" s="92">
        <v>3</v>
      </c>
      <c r="B159" s="92">
        <v>2002</v>
      </c>
      <c r="C159" s="83">
        <v>92.80369892450986</v>
      </c>
      <c r="D159" s="83">
        <v>90.95703157257063</v>
      </c>
      <c r="E159" s="83">
        <v>92.65760763975351</v>
      </c>
      <c r="F159" s="83">
        <v>90.84454562740169</v>
      </c>
      <c r="G159" s="83">
        <v>93.99356497250528</v>
      </c>
      <c r="H159" s="83">
        <v>92.23934413183564</v>
      </c>
      <c r="I159" s="83">
        <v>92.89415651910183</v>
      </c>
      <c r="J159" s="83">
        <v>105.00743901861732</v>
      </c>
      <c r="K159" s="83">
        <v>100.55904470095022</v>
      </c>
      <c r="L159" s="83">
        <v>101.59151898713333</v>
      </c>
      <c r="M159" s="83">
        <v>96.99339534750774</v>
      </c>
      <c r="N159" s="83">
        <v>95.77105183903691</v>
      </c>
      <c r="O159" s="83">
        <v>96.16247799470071</v>
      </c>
    </row>
    <row r="160" spans="1:15" s="93" customFormat="1" ht="12">
      <c r="A160" s="102">
        <v>4</v>
      </c>
      <c r="B160" s="102">
        <v>2002</v>
      </c>
      <c r="C160" s="101">
        <v>105.78436754087812</v>
      </c>
      <c r="D160" s="101">
        <v>102.66225830995718</v>
      </c>
      <c r="E160" s="101">
        <v>106.22555623913593</v>
      </c>
      <c r="F160" s="101">
        <v>103.03583350852989</v>
      </c>
      <c r="G160" s="101">
        <v>94.31578912960785</v>
      </c>
      <c r="H160" s="101">
        <v>92.03339883013103</v>
      </c>
      <c r="I160" s="101">
        <v>92.88536535910187</v>
      </c>
      <c r="J160" s="101">
        <v>102.50870536640132</v>
      </c>
      <c r="K160" s="101">
        <v>100.68615077114139</v>
      </c>
      <c r="L160" s="101">
        <v>101.10916649780422</v>
      </c>
      <c r="M160" s="101">
        <v>96.54727996417571</v>
      </c>
      <c r="N160" s="101">
        <v>95.70648663716244</v>
      </c>
      <c r="O160" s="101">
        <v>95.97573050962534</v>
      </c>
    </row>
    <row r="161" spans="1:15" s="93" customFormat="1" ht="12">
      <c r="A161" s="92">
        <v>5</v>
      </c>
      <c r="B161" s="92">
        <v>2002</v>
      </c>
      <c r="C161" s="83">
        <v>106.29955000450485</v>
      </c>
      <c r="D161" s="83">
        <v>102.37311630614875</v>
      </c>
      <c r="E161" s="83">
        <v>106.6770978686601</v>
      </c>
      <c r="F161" s="83">
        <v>102.75610792733696</v>
      </c>
      <c r="G161" s="83">
        <v>94.21696632160534</v>
      </c>
      <c r="H161" s="83">
        <v>91.57074347652147</v>
      </c>
      <c r="I161" s="83">
        <v>92.55852076103157</v>
      </c>
      <c r="J161" s="83">
        <v>101.77961799577596</v>
      </c>
      <c r="K161" s="83">
        <v>101.10685903833445</v>
      </c>
      <c r="L161" s="83">
        <v>101.26300668954403</v>
      </c>
      <c r="M161" s="83">
        <v>96.27679305584596</v>
      </c>
      <c r="N161" s="83">
        <v>95.61881859011912</v>
      </c>
      <c r="O161" s="83">
        <v>95.82951911240241</v>
      </c>
    </row>
    <row r="162" spans="1:15" s="93" customFormat="1" ht="12">
      <c r="A162" s="102">
        <v>6</v>
      </c>
      <c r="B162" s="102">
        <v>2002</v>
      </c>
      <c r="C162" s="101">
        <v>100.3269616077984</v>
      </c>
      <c r="D162" s="101">
        <v>96.397653265231</v>
      </c>
      <c r="E162" s="101">
        <v>101.15509577977315</v>
      </c>
      <c r="F162" s="101">
        <v>97.07979563410372</v>
      </c>
      <c r="G162" s="101">
        <v>93.53410906751039</v>
      </c>
      <c r="H162" s="101">
        <v>91.33340926103487</v>
      </c>
      <c r="I162" s="101">
        <v>92.15488251031196</v>
      </c>
      <c r="J162" s="101">
        <v>102.09275078608432</v>
      </c>
      <c r="K162" s="101">
        <v>100.16748904835801</v>
      </c>
      <c r="L162" s="101">
        <v>100.61434314815757</v>
      </c>
      <c r="M162" s="101">
        <v>95.86521193727715</v>
      </c>
      <c r="N162" s="101">
        <v>95.08347062583233</v>
      </c>
      <c r="O162" s="101">
        <v>95.33380450836363</v>
      </c>
    </row>
    <row r="163" spans="1:15" s="93" customFormat="1" ht="12">
      <c r="A163" s="92">
        <v>7</v>
      </c>
      <c r="B163" s="92">
        <v>2002</v>
      </c>
      <c r="C163" s="83">
        <v>106.48163692853434</v>
      </c>
      <c r="D163" s="83">
        <v>101.21127356504452</v>
      </c>
      <c r="E163" s="83">
        <v>108.11752740022692</v>
      </c>
      <c r="F163" s="83">
        <v>102.61118900307262</v>
      </c>
      <c r="G163" s="83">
        <v>93.10990757169996</v>
      </c>
      <c r="H163" s="83">
        <v>90.75235144216003</v>
      </c>
      <c r="I163" s="83">
        <v>91.63237573642665</v>
      </c>
      <c r="J163" s="83">
        <v>103.59546354056168</v>
      </c>
      <c r="K163" s="83">
        <v>100.53504925642078</v>
      </c>
      <c r="L163" s="83">
        <v>101.24537276369027</v>
      </c>
      <c r="M163" s="83">
        <v>95.96584083936644</v>
      </c>
      <c r="N163" s="83">
        <v>94.905100568265</v>
      </c>
      <c r="O163" s="83">
        <v>95.24477716784415</v>
      </c>
    </row>
    <row r="164" spans="1:17" s="93" customFormat="1" ht="12">
      <c r="A164" s="102">
        <v>8</v>
      </c>
      <c r="B164" s="102">
        <v>2002</v>
      </c>
      <c r="C164" s="101">
        <v>110.11334246973996</v>
      </c>
      <c r="D164" s="101">
        <v>103.1018276425542</v>
      </c>
      <c r="E164" s="101">
        <v>110.58859413994837</v>
      </c>
      <c r="F164" s="101">
        <v>103.44005727290595</v>
      </c>
      <c r="G164" s="101">
        <v>92.81239836729215</v>
      </c>
      <c r="H164" s="101">
        <v>90.46795314441091</v>
      </c>
      <c r="I164" s="101">
        <v>91.3430834231184</v>
      </c>
      <c r="J164" s="101">
        <v>105.95004223211744</v>
      </c>
      <c r="K164" s="101">
        <v>102.46242727929165</v>
      </c>
      <c r="L164" s="101">
        <v>103.27190425047634</v>
      </c>
      <c r="M164" s="101">
        <v>96.39067636072716</v>
      </c>
      <c r="N164" s="101">
        <v>95.55959994035958</v>
      </c>
      <c r="O164" s="101">
        <v>95.82573220680756</v>
      </c>
      <c r="Q164" s="95"/>
    </row>
    <row r="165" spans="1:17" s="93" customFormat="1" ht="12">
      <c r="A165" s="92">
        <v>9</v>
      </c>
      <c r="B165" s="92">
        <v>2002</v>
      </c>
      <c r="C165" s="83">
        <v>111.44469519249854</v>
      </c>
      <c r="D165" s="83">
        <v>102.741676134272</v>
      </c>
      <c r="E165" s="83">
        <v>112.56841109606641</v>
      </c>
      <c r="F165" s="83">
        <v>103.81400824176187</v>
      </c>
      <c r="G165" s="83">
        <v>92.23441134820222</v>
      </c>
      <c r="H165" s="83">
        <v>89.91468304517508</v>
      </c>
      <c r="I165" s="83">
        <v>90.78058703667841</v>
      </c>
      <c r="J165" s="83">
        <v>105.47532811729845</v>
      </c>
      <c r="K165" s="83">
        <v>103.63647287302847</v>
      </c>
      <c r="L165" s="83">
        <v>104.06327198752724</v>
      </c>
      <c r="M165" s="83">
        <v>95.84081760911602</v>
      </c>
      <c r="N165" s="83">
        <v>95.73957427642083</v>
      </c>
      <c r="O165" s="83">
        <v>95.77199502249493</v>
      </c>
      <c r="Q165" s="95"/>
    </row>
    <row r="166" spans="1:17" s="93" customFormat="1" ht="12">
      <c r="A166" s="102">
        <v>10</v>
      </c>
      <c r="B166" s="102">
        <v>2002</v>
      </c>
      <c r="C166" s="101">
        <v>120.46069420400114</v>
      </c>
      <c r="D166" s="101">
        <v>109.93082396262135</v>
      </c>
      <c r="E166" s="101">
        <v>119.09085004074983</v>
      </c>
      <c r="F166" s="101">
        <v>108.91406813547526</v>
      </c>
      <c r="G166" s="101">
        <v>92.04274967009529</v>
      </c>
      <c r="H166" s="101">
        <v>90.02877744369752</v>
      </c>
      <c r="I166" s="101">
        <v>90.78054935911493</v>
      </c>
      <c r="J166" s="101">
        <v>104.04464393699418</v>
      </c>
      <c r="K166" s="101">
        <v>105.27946172946388</v>
      </c>
      <c r="L166" s="101">
        <v>104.99285997435804</v>
      </c>
      <c r="M166" s="101">
        <v>95.31168545315164</v>
      </c>
      <c r="N166" s="101">
        <v>96.5026834196029</v>
      </c>
      <c r="O166" s="101">
        <v>96.12129492105014</v>
      </c>
      <c r="Q166" s="95"/>
    </row>
    <row r="167" spans="1:17" s="93" customFormat="1" ht="12">
      <c r="A167" s="92">
        <v>11</v>
      </c>
      <c r="B167" s="92">
        <v>2002</v>
      </c>
      <c r="C167" s="83">
        <v>114.26729970789256</v>
      </c>
      <c r="D167" s="83">
        <v>105.04875423991251</v>
      </c>
      <c r="E167" s="83">
        <v>118.853409657249</v>
      </c>
      <c r="F167" s="83">
        <v>109.40078560317147</v>
      </c>
      <c r="G167" s="83">
        <v>91.73567176279433</v>
      </c>
      <c r="H167" s="83">
        <v>89.73110941316362</v>
      </c>
      <c r="I167" s="83">
        <v>90.47936882677573</v>
      </c>
      <c r="J167" s="83">
        <v>103.61077905934292</v>
      </c>
      <c r="K167" s="83">
        <v>106.93055660064788</v>
      </c>
      <c r="L167" s="83">
        <v>106.16003476681841</v>
      </c>
      <c r="M167" s="83">
        <v>94.97007479168816</v>
      </c>
      <c r="N167" s="83">
        <v>97.0322640264845</v>
      </c>
      <c r="O167" s="83">
        <v>96.3718974447227</v>
      </c>
      <c r="Q167" s="95"/>
    </row>
    <row r="168" spans="1:17" s="93" customFormat="1" ht="12">
      <c r="A168" s="102">
        <v>12</v>
      </c>
      <c r="B168" s="102">
        <v>2002</v>
      </c>
      <c r="C168" s="101">
        <v>110.89769248269035</v>
      </c>
      <c r="D168" s="101">
        <v>100.91248652130027</v>
      </c>
      <c r="E168" s="101">
        <v>119.06160141747901</v>
      </c>
      <c r="F168" s="101">
        <v>108.3095949199629</v>
      </c>
      <c r="G168" s="101">
        <v>91.284796391146</v>
      </c>
      <c r="H168" s="101">
        <v>89.08915778888681</v>
      </c>
      <c r="I168" s="101">
        <v>89.90874180099462</v>
      </c>
      <c r="J168" s="101">
        <v>104.98072493652178</v>
      </c>
      <c r="K168" s="101">
        <v>101.9264668421947</v>
      </c>
      <c r="L168" s="101">
        <v>102.63536149508894</v>
      </c>
      <c r="M168" s="101">
        <v>95.01513344532587</v>
      </c>
      <c r="N168" s="101">
        <v>94.5385874824986</v>
      </c>
      <c r="O168" s="101">
        <v>94.69118988348812</v>
      </c>
      <c r="Q168" s="95"/>
    </row>
    <row r="169" spans="1:15" s="93" customFormat="1" ht="12">
      <c r="A169" s="92">
        <v>1</v>
      </c>
      <c r="B169" s="92">
        <v>2003</v>
      </c>
      <c r="C169" s="83">
        <v>106.2814485753386</v>
      </c>
      <c r="D169" s="83">
        <v>93.02381196380837</v>
      </c>
      <c r="E169" s="83">
        <v>105.94808796903001</v>
      </c>
      <c r="F169" s="83">
        <v>92.51872194912939</v>
      </c>
      <c r="G169" s="83">
        <v>89.70574062306933</v>
      </c>
      <c r="H169" s="83">
        <v>87.89573882484751</v>
      </c>
      <c r="I169" s="83">
        <v>88.57137302720787</v>
      </c>
      <c r="J169" s="83">
        <v>100.92091269771456</v>
      </c>
      <c r="K169" s="83">
        <v>96.36486098617407</v>
      </c>
      <c r="L169" s="83">
        <v>97.4223226010322</v>
      </c>
      <c r="M169" s="83">
        <v>92.7603982040026</v>
      </c>
      <c r="N169" s="83">
        <v>91.49087590483127</v>
      </c>
      <c r="O169" s="83">
        <v>91.89740993528216</v>
      </c>
    </row>
    <row r="170" spans="1:15" s="93" customFormat="1" ht="12">
      <c r="A170" s="102">
        <v>2</v>
      </c>
      <c r="B170" s="102">
        <v>2003</v>
      </c>
      <c r="C170" s="101">
        <v>108.77353812768608</v>
      </c>
      <c r="D170" s="101">
        <v>94.40117000072533</v>
      </c>
      <c r="E170" s="101">
        <v>107.66647361317223</v>
      </c>
      <c r="F170" s="101">
        <v>93.19916625215976</v>
      </c>
      <c r="G170" s="101">
        <v>90.30050997240632</v>
      </c>
      <c r="H170" s="101">
        <v>88.12874305039314</v>
      </c>
      <c r="I170" s="101">
        <v>88.9394162848112</v>
      </c>
      <c r="J170" s="101">
        <v>105.16922518427278</v>
      </c>
      <c r="K170" s="101">
        <v>102.41083569645498</v>
      </c>
      <c r="L170" s="101">
        <v>103.05105911508015</v>
      </c>
      <c r="M170" s="101">
        <v>94.3502769611221</v>
      </c>
      <c r="N170" s="101">
        <v>94.1914824788179</v>
      </c>
      <c r="O170" s="101">
        <v>94.24233259854141</v>
      </c>
    </row>
    <row r="171" spans="1:15" s="93" customFormat="1" ht="12">
      <c r="A171" s="92">
        <v>3</v>
      </c>
      <c r="B171" s="92">
        <v>2003</v>
      </c>
      <c r="C171" s="83">
        <v>118.95663151946783</v>
      </c>
      <c r="D171" s="83">
        <v>101.79485483190886</v>
      </c>
      <c r="E171" s="83">
        <v>118.75035703279168</v>
      </c>
      <c r="F171" s="83">
        <v>101.17426380961624</v>
      </c>
      <c r="G171" s="83">
        <v>90.22876103203892</v>
      </c>
      <c r="H171" s="83">
        <v>88.41140639597194</v>
      </c>
      <c r="I171" s="83">
        <v>89.08978525236387</v>
      </c>
      <c r="J171" s="83">
        <v>104.53744100736155</v>
      </c>
      <c r="K171" s="83">
        <v>105.71535415511333</v>
      </c>
      <c r="L171" s="83">
        <v>105.44195999318381</v>
      </c>
      <c r="M171" s="83">
        <v>94.1259921640142</v>
      </c>
      <c r="N171" s="83">
        <v>95.75692143684216</v>
      </c>
      <c r="O171" s="83">
        <v>95.2346555017768</v>
      </c>
    </row>
    <row r="172" spans="1:15" s="93" customFormat="1" ht="12">
      <c r="A172" s="102">
        <v>4</v>
      </c>
      <c r="B172" s="102">
        <v>2003</v>
      </c>
      <c r="C172" s="101">
        <v>112.71882402295248</v>
      </c>
      <c r="D172" s="101">
        <v>96.61046915620163</v>
      </c>
      <c r="E172" s="101">
        <v>114.58346963717909</v>
      </c>
      <c r="F172" s="101">
        <v>98.25024809386063</v>
      </c>
      <c r="G172" s="101">
        <v>89.76509626670843</v>
      </c>
      <c r="H172" s="101">
        <v>88.28057453108937</v>
      </c>
      <c r="I172" s="101">
        <v>88.83471412350137</v>
      </c>
      <c r="J172" s="101">
        <v>103.82608919478709</v>
      </c>
      <c r="K172" s="101">
        <v>104.44926458930847</v>
      </c>
      <c r="L172" s="101">
        <v>104.30462530495593</v>
      </c>
      <c r="M172" s="101">
        <v>93.5948652936418</v>
      </c>
      <c r="N172" s="101">
        <v>95.14417338534935</v>
      </c>
      <c r="O172" s="101">
        <v>94.6480446735157</v>
      </c>
    </row>
    <row r="173" spans="1:15" s="93" customFormat="1" ht="12">
      <c r="A173" s="96">
        <v>5</v>
      </c>
      <c r="B173" s="96">
        <v>2003</v>
      </c>
      <c r="C173" s="83">
        <v>120.03476627124758</v>
      </c>
      <c r="D173" s="83">
        <v>103.20860271400397</v>
      </c>
      <c r="E173" s="83">
        <v>119.16032919447835</v>
      </c>
      <c r="F173" s="83">
        <v>102.28694984297859</v>
      </c>
      <c r="G173" s="83">
        <v>89.5008109352893</v>
      </c>
      <c r="H173" s="83">
        <v>88.01176768674192</v>
      </c>
      <c r="I173" s="83">
        <v>88.56759506133393</v>
      </c>
      <c r="J173" s="83">
        <v>104.45201852671778</v>
      </c>
      <c r="K173" s="83">
        <v>105.1239521005435</v>
      </c>
      <c r="L173" s="83">
        <v>104.96799602123578</v>
      </c>
      <c r="M173" s="83">
        <v>93.57304623487195</v>
      </c>
      <c r="N173" s="83">
        <v>95.27587930701196</v>
      </c>
      <c r="O173" s="83">
        <v>94.7305879068893</v>
      </c>
    </row>
    <row r="174" spans="1:15" s="93" customFormat="1" ht="12">
      <c r="A174" s="102">
        <v>6</v>
      </c>
      <c r="B174" s="102">
        <v>2003</v>
      </c>
      <c r="C174" s="101">
        <v>110.52986306392756</v>
      </c>
      <c r="D174" s="101">
        <v>95.03132836939731</v>
      </c>
      <c r="E174" s="101">
        <v>109.49904279786591</v>
      </c>
      <c r="F174" s="101">
        <v>94.33271360789293</v>
      </c>
      <c r="G174" s="101">
        <v>89.16910696548473</v>
      </c>
      <c r="H174" s="101">
        <v>87.57385275107646</v>
      </c>
      <c r="I174" s="101">
        <v>88.16932636318704</v>
      </c>
      <c r="J174" s="101">
        <v>104.20322518577964</v>
      </c>
      <c r="K174" s="101">
        <v>104.65320171770578</v>
      </c>
      <c r="L174" s="101">
        <v>104.5487619658712</v>
      </c>
      <c r="M174" s="101">
        <v>93.26392449379479</v>
      </c>
      <c r="N174" s="101">
        <v>94.82402574448315</v>
      </c>
      <c r="O174" s="101">
        <v>94.32444078266897</v>
      </c>
    </row>
    <row r="175" spans="1:15" s="93" customFormat="1" ht="10.5">
      <c r="A175" s="97">
        <v>7</v>
      </c>
      <c r="B175" s="97">
        <v>2003</v>
      </c>
      <c r="C175" s="83">
        <v>123.7793472931439</v>
      </c>
      <c r="D175" s="83">
        <v>105.75477620999725</v>
      </c>
      <c r="E175" s="83">
        <v>124.3373035786356</v>
      </c>
      <c r="F175" s="83">
        <v>106.37142154760593</v>
      </c>
      <c r="G175" s="83">
        <v>88.62305116950313</v>
      </c>
      <c r="H175" s="83">
        <v>87.32801526494832</v>
      </c>
      <c r="I175" s="83">
        <v>87.81142392855384</v>
      </c>
      <c r="J175" s="83">
        <v>104.31336633102704</v>
      </c>
      <c r="K175" s="83">
        <v>101.92136522842517</v>
      </c>
      <c r="L175" s="83">
        <v>102.47654974099177</v>
      </c>
      <c r="M175" s="83">
        <v>92.89659595654533</v>
      </c>
      <c r="N175" s="83">
        <v>93.52288323065706</v>
      </c>
      <c r="O175" s="83">
        <v>93.32232977056353</v>
      </c>
    </row>
    <row r="176" spans="1:15" s="93" customFormat="1" ht="12">
      <c r="A176" s="102">
        <v>8</v>
      </c>
      <c r="B176" s="102">
        <v>2003</v>
      </c>
      <c r="C176" s="101">
        <v>120.0521685228114</v>
      </c>
      <c r="D176" s="101">
        <v>101.79261765116895</v>
      </c>
      <c r="E176" s="101">
        <v>119.92187882051775</v>
      </c>
      <c r="F176" s="101">
        <v>101.98274584595514</v>
      </c>
      <c r="G176" s="101">
        <v>88.27291824462348</v>
      </c>
      <c r="H176" s="101">
        <v>87.21661678657078</v>
      </c>
      <c r="I176" s="101">
        <v>87.61091108714258</v>
      </c>
      <c r="J176" s="101">
        <v>106.80563975680214</v>
      </c>
      <c r="K176" s="101">
        <v>106.47813473520893</v>
      </c>
      <c r="L176" s="101">
        <v>106.55414879539417</v>
      </c>
      <c r="M176" s="101">
        <v>93.32064447527895</v>
      </c>
      <c r="N176" s="101">
        <v>95.39311915303044</v>
      </c>
      <c r="O176" s="101">
        <v>94.72945890515327</v>
      </c>
    </row>
    <row r="177" spans="1:15" s="93" customFormat="1" ht="12">
      <c r="A177" s="96">
        <v>9</v>
      </c>
      <c r="B177" s="92">
        <v>2003</v>
      </c>
      <c r="C177" s="83">
        <v>128.1541686579268</v>
      </c>
      <c r="D177" s="83">
        <v>109.11766664984515</v>
      </c>
      <c r="E177" s="83">
        <v>127.20450176989922</v>
      </c>
      <c r="F177" s="83">
        <v>108.41290511882487</v>
      </c>
      <c r="G177" s="83">
        <v>87.74090067308654</v>
      </c>
      <c r="H177" s="83">
        <v>87.45826481890238</v>
      </c>
      <c r="I177" s="83">
        <v>87.56376662010933</v>
      </c>
      <c r="J177" s="83">
        <v>107.18311794252932</v>
      </c>
      <c r="K177" s="83">
        <v>108.58251395435924</v>
      </c>
      <c r="L177" s="83">
        <v>108.2577135218384</v>
      </c>
      <c r="M177" s="83">
        <v>93.03634473555614</v>
      </c>
      <c r="N177" s="83">
        <v>96.42549541341313</v>
      </c>
      <c r="O177" s="83">
        <v>95.34020129469319</v>
      </c>
    </row>
    <row r="178" spans="1:15" s="93" customFormat="1" ht="12">
      <c r="A178" s="102">
        <v>10</v>
      </c>
      <c r="B178" s="102">
        <v>2003</v>
      </c>
      <c r="C178" s="101">
        <v>132.44153624838145</v>
      </c>
      <c r="D178" s="101">
        <v>112.49360559643563</v>
      </c>
      <c r="E178" s="101">
        <v>132.7159871769462</v>
      </c>
      <c r="F178" s="101">
        <v>112.79042114618575</v>
      </c>
      <c r="G178" s="101">
        <v>87.69849615369415</v>
      </c>
      <c r="H178" s="101">
        <v>87.1869383500829</v>
      </c>
      <c r="I178" s="101">
        <v>87.37789172313684</v>
      </c>
      <c r="J178" s="101">
        <v>107.29676844201882</v>
      </c>
      <c r="K178" s="101">
        <v>110.79609259958742</v>
      </c>
      <c r="L178" s="101">
        <v>109.98389791680947</v>
      </c>
      <c r="M178" s="101">
        <v>93.0364446595461</v>
      </c>
      <c r="N178" s="101">
        <v>97.2090096170483</v>
      </c>
      <c r="O178" s="101">
        <v>95.87284588790496</v>
      </c>
    </row>
    <row r="179" spans="1:15" s="93" customFormat="1" ht="12">
      <c r="A179" s="96">
        <v>11</v>
      </c>
      <c r="B179" s="92">
        <v>2003</v>
      </c>
      <c r="C179" s="83">
        <v>133.09266424329408</v>
      </c>
      <c r="D179" s="83">
        <v>111.60622026929966</v>
      </c>
      <c r="E179" s="83">
        <v>132.79398911409874</v>
      </c>
      <c r="F179" s="83">
        <v>111.58625821937643</v>
      </c>
      <c r="G179" s="83">
        <v>86.99306167975331</v>
      </c>
      <c r="H179" s="83">
        <v>87.25193907052167</v>
      </c>
      <c r="I179" s="83">
        <v>87.15530578563065</v>
      </c>
      <c r="J179" s="83">
        <v>109.40943432995573</v>
      </c>
      <c r="K179" s="83">
        <v>112.96543280173283</v>
      </c>
      <c r="L179" s="83">
        <v>112.14008398559153</v>
      </c>
      <c r="M179" s="83">
        <v>93.09857144787979</v>
      </c>
      <c r="N179" s="83">
        <v>98.16730113616086</v>
      </c>
      <c r="O179" s="83">
        <v>96.54416217216794</v>
      </c>
    </row>
    <row r="180" spans="1:15" s="93" customFormat="1" ht="12">
      <c r="A180" s="102">
        <v>12</v>
      </c>
      <c r="B180" s="102">
        <v>2003</v>
      </c>
      <c r="C180" s="101">
        <v>126.3120516228671</v>
      </c>
      <c r="D180" s="101">
        <v>106.30419370845487</v>
      </c>
      <c r="E180" s="101">
        <v>133.03523986726364</v>
      </c>
      <c r="F180" s="101">
        <v>112.55109888094584</v>
      </c>
      <c r="G180" s="101">
        <v>86.30419987202978</v>
      </c>
      <c r="H180" s="101">
        <v>87.19382269663407</v>
      </c>
      <c r="I180" s="101">
        <v>86.86174589533282</v>
      </c>
      <c r="J180" s="101">
        <v>110.28320043324497</v>
      </c>
      <c r="K180" s="101">
        <v>107.96955680095061</v>
      </c>
      <c r="L180" s="101">
        <v>108.50655451004486</v>
      </c>
      <c r="M180" s="101">
        <v>92.83531997968413</v>
      </c>
      <c r="N180" s="101">
        <v>96.0131088776015</v>
      </c>
      <c r="O180" s="101">
        <v>94.9954982933403</v>
      </c>
    </row>
    <row r="181" spans="1:15" s="93" customFormat="1" ht="12">
      <c r="A181" s="98">
        <v>1</v>
      </c>
      <c r="B181" s="92">
        <v>2004</v>
      </c>
      <c r="C181" s="83">
        <v>113.66496737058979</v>
      </c>
      <c r="D181" s="83">
        <v>94.61644240523752</v>
      </c>
      <c r="E181" s="83">
        <v>113.32870617472885</v>
      </c>
      <c r="F181" s="83">
        <v>94.27839659284527</v>
      </c>
      <c r="G181" s="83">
        <v>85.30317972747343</v>
      </c>
      <c r="H181" s="83">
        <v>86.48804050838794</v>
      </c>
      <c r="I181" s="83">
        <v>86.04575781595767</v>
      </c>
      <c r="J181" s="83">
        <v>103.83082410274878</v>
      </c>
      <c r="K181" s="83">
        <v>98.70885531428038</v>
      </c>
      <c r="L181" s="83">
        <v>99.8976665326841</v>
      </c>
      <c r="M181" s="83">
        <v>90.34952310687814</v>
      </c>
      <c r="N181" s="83">
        <v>91.6757687781378</v>
      </c>
      <c r="O181" s="83">
        <v>91.25107044991063</v>
      </c>
    </row>
    <row r="182" spans="1:15" s="93" customFormat="1" ht="12">
      <c r="A182" s="102">
        <v>2</v>
      </c>
      <c r="B182" s="102">
        <v>2004</v>
      </c>
      <c r="C182" s="101">
        <v>121.96418315915982</v>
      </c>
      <c r="D182" s="101">
        <v>100.95052451117509</v>
      </c>
      <c r="E182" s="101">
        <v>121.36493315705283</v>
      </c>
      <c r="F182" s="101">
        <v>100.61688747467404</v>
      </c>
      <c r="G182" s="101">
        <v>85.04838617205915</v>
      </c>
      <c r="H182" s="101">
        <v>86.89791702620347</v>
      </c>
      <c r="I182" s="101">
        <v>86.20752748923825</v>
      </c>
      <c r="J182" s="101">
        <v>107.39187412708753</v>
      </c>
      <c r="K182" s="101">
        <v>104.7228432499454</v>
      </c>
      <c r="L182" s="101">
        <v>105.34232649555909</v>
      </c>
      <c r="M182" s="101">
        <v>91.13404445817842</v>
      </c>
      <c r="N182" s="101">
        <v>94.464587100651</v>
      </c>
      <c r="O182" s="101">
        <v>93.39806079787031</v>
      </c>
    </row>
    <row r="183" spans="1:15" s="93" customFormat="1" ht="12">
      <c r="A183" s="98">
        <v>3</v>
      </c>
      <c r="B183" s="92">
        <v>2004</v>
      </c>
      <c r="C183" s="83">
        <v>135.03820778828353</v>
      </c>
      <c r="D183" s="83">
        <v>110.9165598796644</v>
      </c>
      <c r="E183" s="83">
        <v>134.85983771001506</v>
      </c>
      <c r="F183" s="83">
        <v>110.62996738876416</v>
      </c>
      <c r="G183" s="83">
        <v>84.85117176394044</v>
      </c>
      <c r="H183" s="83">
        <v>87.17286962790921</v>
      </c>
      <c r="I183" s="83">
        <v>86.30623044225466</v>
      </c>
      <c r="J183" s="83">
        <v>105.72342004822616</v>
      </c>
      <c r="K183" s="83">
        <v>108.50924910593832</v>
      </c>
      <c r="L183" s="83">
        <v>107.86265695101939</v>
      </c>
      <c r="M183" s="83">
        <v>90.53611097203827</v>
      </c>
      <c r="N183" s="83">
        <v>96.2301494206537</v>
      </c>
      <c r="O183" s="83">
        <v>94.40677034210675</v>
      </c>
    </row>
    <row r="184" spans="1:15" s="93" customFormat="1" ht="12">
      <c r="A184" s="102">
        <v>4</v>
      </c>
      <c r="B184" s="102">
        <v>2004</v>
      </c>
      <c r="C184" s="101">
        <v>124.17663627449605</v>
      </c>
      <c r="D184" s="101">
        <v>101.36896998630887</v>
      </c>
      <c r="E184" s="101">
        <v>125.4629397948469</v>
      </c>
      <c r="F184" s="101">
        <v>102.61908436764791</v>
      </c>
      <c r="G184" s="101">
        <v>84.55299422766282</v>
      </c>
      <c r="H184" s="101">
        <v>86.9227790730778</v>
      </c>
      <c r="I184" s="101">
        <v>86.03819006583454</v>
      </c>
      <c r="J184" s="101">
        <v>104.91504725601202</v>
      </c>
      <c r="K184" s="101">
        <v>109.03630745278096</v>
      </c>
      <c r="L184" s="101">
        <v>108.07976114056794</v>
      </c>
      <c r="M184" s="101">
        <v>90.09897241082676</v>
      </c>
      <c r="N184" s="101">
        <v>96.30995809030573</v>
      </c>
      <c r="O184" s="101">
        <v>94.3210390748624</v>
      </c>
    </row>
    <row r="185" spans="1:15" s="93" customFormat="1" ht="12">
      <c r="A185" s="98">
        <v>5</v>
      </c>
      <c r="B185" s="92">
        <v>2004</v>
      </c>
      <c r="C185" s="83">
        <v>132.9682108504574</v>
      </c>
      <c r="D185" s="83">
        <v>106.73758954888181</v>
      </c>
      <c r="E185" s="83">
        <v>131.30850580127625</v>
      </c>
      <c r="F185" s="83">
        <v>105.3530158416844</v>
      </c>
      <c r="G185" s="83">
        <v>84.32724411852809</v>
      </c>
      <c r="H185" s="83">
        <v>87.04829343384148</v>
      </c>
      <c r="I185" s="83">
        <v>86.0325850596614</v>
      </c>
      <c r="J185" s="83">
        <v>105.14924982642187</v>
      </c>
      <c r="K185" s="83">
        <v>111.99422028598909</v>
      </c>
      <c r="L185" s="83">
        <v>110.40549961859726</v>
      </c>
      <c r="M185" s="83">
        <v>89.99849884048164</v>
      </c>
      <c r="N185" s="83">
        <v>97.63782383762438</v>
      </c>
      <c r="O185" s="83">
        <v>95.19151345533358</v>
      </c>
    </row>
    <row r="186" spans="1:15" s="93" customFormat="1" ht="12">
      <c r="A186" s="102">
        <v>6</v>
      </c>
      <c r="B186" s="102">
        <v>2004</v>
      </c>
      <c r="C186" s="101">
        <v>134.0858914255524</v>
      </c>
      <c r="D186" s="101">
        <v>107.34509686431119</v>
      </c>
      <c r="E186" s="101">
        <v>133.88698845116068</v>
      </c>
      <c r="F186" s="101">
        <v>107.89697303197309</v>
      </c>
      <c r="G186" s="101">
        <v>84.00341768431119</v>
      </c>
      <c r="H186" s="101">
        <v>86.47844428413066</v>
      </c>
      <c r="I186" s="101">
        <v>85.55457082487086</v>
      </c>
      <c r="J186" s="101">
        <v>106.02186150557226</v>
      </c>
      <c r="K186" s="101">
        <v>111.85037014385888</v>
      </c>
      <c r="L186" s="101">
        <v>110.49757071420244</v>
      </c>
      <c r="M186" s="101">
        <v>90.00054424566142</v>
      </c>
      <c r="N186" s="101">
        <v>97.24881100117197</v>
      </c>
      <c r="O186" s="101">
        <v>94.92772763002979</v>
      </c>
    </row>
    <row r="187" spans="1:15" s="93" customFormat="1" ht="12">
      <c r="A187" s="98">
        <v>7</v>
      </c>
      <c r="B187" s="92">
        <v>2004</v>
      </c>
      <c r="C187" s="83">
        <v>138.04912772972295</v>
      </c>
      <c r="D187" s="83">
        <v>110.772507254321</v>
      </c>
      <c r="E187" s="83">
        <v>136.47323066512703</v>
      </c>
      <c r="F187" s="83">
        <v>110.01546140021554</v>
      </c>
      <c r="G187" s="83">
        <v>84.10055575179724</v>
      </c>
      <c r="H187" s="83">
        <v>86.01138526729963</v>
      </c>
      <c r="I187" s="83">
        <v>85.2981142767286</v>
      </c>
      <c r="J187" s="83">
        <v>107.34074083796976</v>
      </c>
      <c r="K187" s="83">
        <v>111.06523405364098</v>
      </c>
      <c r="L187" s="83">
        <v>110.20077753301025</v>
      </c>
      <c r="M187" s="83">
        <v>90.43044592943096</v>
      </c>
      <c r="N187" s="83">
        <v>96.64672846489665</v>
      </c>
      <c r="O187" s="83">
        <v>94.65611325852038</v>
      </c>
    </row>
    <row r="188" spans="1:15" s="99" customFormat="1" ht="12">
      <c r="A188" s="102">
        <v>8</v>
      </c>
      <c r="B188" s="102">
        <v>2004</v>
      </c>
      <c r="C188" s="101">
        <v>138.97630159509245</v>
      </c>
      <c r="D188" s="101">
        <v>112.32941284718092</v>
      </c>
      <c r="E188" s="101">
        <v>138.08962465507582</v>
      </c>
      <c r="F188" s="101">
        <v>112.0884725302023</v>
      </c>
      <c r="G188" s="101">
        <v>83.61412872465026</v>
      </c>
      <c r="H188" s="101">
        <v>86.5695305489928</v>
      </c>
      <c r="I188" s="101">
        <v>85.46634349348511</v>
      </c>
      <c r="J188" s="101">
        <v>106.77814228364545</v>
      </c>
      <c r="K188" s="101">
        <v>112.17537416758502</v>
      </c>
      <c r="L188" s="101">
        <v>110.92267426312652</v>
      </c>
      <c r="M188" s="101">
        <v>89.92327219136463</v>
      </c>
      <c r="N188" s="101">
        <v>97.43919520890697</v>
      </c>
      <c r="O188" s="101">
        <v>95.03240134725178</v>
      </c>
    </row>
    <row r="189" spans="1:15" s="99" customFormat="1" ht="12">
      <c r="A189" s="98">
        <v>9</v>
      </c>
      <c r="B189" s="92">
        <v>2004</v>
      </c>
      <c r="C189" s="83">
        <v>142.91502037484787</v>
      </c>
      <c r="D189" s="83">
        <v>114.19518893735388</v>
      </c>
      <c r="E189" s="83">
        <v>137.4912886157787</v>
      </c>
      <c r="F189" s="83">
        <v>110.42606468531993</v>
      </c>
      <c r="G189" s="83">
        <v>83.54583595758858</v>
      </c>
      <c r="H189" s="83">
        <v>86.82039643025621</v>
      </c>
      <c r="I189" s="83">
        <v>85.59807441090518</v>
      </c>
      <c r="J189" s="83">
        <v>107.76412685642467</v>
      </c>
      <c r="K189" s="83">
        <v>112.88348844790283</v>
      </c>
      <c r="L189" s="83">
        <v>111.69528236107224</v>
      </c>
      <c r="M189" s="83">
        <v>90.14213117258791</v>
      </c>
      <c r="N189" s="83">
        <v>97.88416275063648</v>
      </c>
      <c r="O189" s="83">
        <v>95.40496305217005</v>
      </c>
    </row>
    <row r="190" spans="1:15" s="99" customFormat="1" ht="12">
      <c r="A190" s="102">
        <v>10</v>
      </c>
      <c r="B190" s="102">
        <v>2004</v>
      </c>
      <c r="C190" s="101">
        <v>149.55110063079962</v>
      </c>
      <c r="D190" s="101">
        <v>117.13823868521351</v>
      </c>
      <c r="E190" s="101">
        <v>149.23203335512414</v>
      </c>
      <c r="F190" s="101">
        <v>117.5655876402767</v>
      </c>
      <c r="G190" s="101">
        <v>83.8235090987348</v>
      </c>
      <c r="H190" s="101">
        <v>86.96275187396425</v>
      </c>
      <c r="I190" s="101">
        <v>85.79094100032796</v>
      </c>
      <c r="J190" s="101">
        <v>107.84211752729205</v>
      </c>
      <c r="K190" s="101">
        <v>114.00334530628598</v>
      </c>
      <c r="L190" s="101">
        <v>112.57332161709459</v>
      </c>
      <c r="M190" s="101">
        <v>90.36541713469158</v>
      </c>
      <c r="N190" s="101">
        <v>98.44146693574802</v>
      </c>
      <c r="O190" s="101">
        <v>95.8553059223586</v>
      </c>
    </row>
    <row r="191" spans="1:15" s="99" customFormat="1" ht="12">
      <c r="A191" s="98">
        <v>11</v>
      </c>
      <c r="B191" s="96">
        <v>2004</v>
      </c>
      <c r="C191" s="83">
        <v>151.62612524507153</v>
      </c>
      <c r="D191" s="83">
        <v>120.53781997661314</v>
      </c>
      <c r="E191" s="83">
        <v>151.18811187247806</v>
      </c>
      <c r="F191" s="83">
        <v>120.8627782819413</v>
      </c>
      <c r="G191" s="83">
        <v>83.86039277174437</v>
      </c>
      <c r="H191" s="83">
        <v>87.38708248212656</v>
      </c>
      <c r="I191" s="83">
        <v>86.07064611626917</v>
      </c>
      <c r="J191" s="83">
        <v>109.26288356017814</v>
      </c>
      <c r="K191" s="83">
        <v>115.44317601383723</v>
      </c>
      <c r="L191" s="83">
        <v>114.00872740523434</v>
      </c>
      <c r="M191" s="83">
        <v>90.77922652168759</v>
      </c>
      <c r="N191" s="83">
        <v>99.29687670329615</v>
      </c>
      <c r="O191" s="83">
        <v>96.56930377247</v>
      </c>
    </row>
    <row r="192" spans="1:15" s="99" customFormat="1" ht="12">
      <c r="A192" s="102">
        <v>12</v>
      </c>
      <c r="B192" s="102">
        <v>2004</v>
      </c>
      <c r="C192" s="101">
        <v>141.91774492875896</v>
      </c>
      <c r="D192" s="101">
        <v>114.46858703037542</v>
      </c>
      <c r="E192" s="101">
        <v>148.69106316677488</v>
      </c>
      <c r="F192" s="101">
        <v>120.98047767380044</v>
      </c>
      <c r="G192" s="101">
        <v>83.24353995343344</v>
      </c>
      <c r="H192" s="101">
        <v>87.79875844527072</v>
      </c>
      <c r="I192" s="101">
        <v>86.09839471340422</v>
      </c>
      <c r="J192" s="101">
        <v>106.38517391415223</v>
      </c>
      <c r="K192" s="101">
        <v>110.42828159050745</v>
      </c>
      <c r="L192" s="101">
        <v>109.48987451280586</v>
      </c>
      <c r="M192" s="101">
        <v>89.5465879265541</v>
      </c>
      <c r="N192" s="101">
        <v>97.40497691892757</v>
      </c>
      <c r="O192" s="101">
        <v>94.8885165526893</v>
      </c>
    </row>
    <row r="193" spans="1:15" s="99" customFormat="1" ht="12">
      <c r="A193" s="98">
        <v>1</v>
      </c>
      <c r="B193" s="96">
        <v>2005</v>
      </c>
      <c r="C193" s="83">
        <v>123.40559102238498</v>
      </c>
      <c r="D193" s="83">
        <v>98.7870356308982</v>
      </c>
      <c r="E193" s="83">
        <v>121.7895301424202</v>
      </c>
      <c r="F193" s="83">
        <v>97.40435031396957</v>
      </c>
      <c r="G193" s="83">
        <v>82.17159964788289</v>
      </c>
      <c r="H193" s="83">
        <v>86.5426018708403</v>
      </c>
      <c r="I193" s="83">
        <v>84.911002055125</v>
      </c>
      <c r="J193" s="83">
        <v>107.34324196638616</v>
      </c>
      <c r="K193" s="83">
        <v>102.84254214346092</v>
      </c>
      <c r="L193" s="83">
        <v>103.88715656052005</v>
      </c>
      <c r="M193" s="83">
        <v>89.02755758780495</v>
      </c>
      <c r="N193" s="83">
        <v>93.46191635932567</v>
      </c>
      <c r="O193" s="83">
        <v>92.04191944786679</v>
      </c>
    </row>
    <row r="194" spans="1:15" s="99" customFormat="1" ht="12">
      <c r="A194" s="102">
        <v>2</v>
      </c>
      <c r="B194" s="102">
        <v>2005</v>
      </c>
      <c r="C194" s="101">
        <v>131.53456893374712</v>
      </c>
      <c r="D194" s="101">
        <v>104.84975339885158</v>
      </c>
      <c r="E194" s="101">
        <v>130.9352513913097</v>
      </c>
      <c r="F194" s="101">
        <v>104.41222706397312</v>
      </c>
      <c r="G194" s="101">
        <v>82.59705570591056</v>
      </c>
      <c r="H194" s="101">
        <v>87.40217635058225</v>
      </c>
      <c r="I194" s="101">
        <v>85.6085295944313</v>
      </c>
      <c r="J194" s="101">
        <v>111.47358348472925</v>
      </c>
      <c r="K194" s="101">
        <v>109.34178489199077</v>
      </c>
      <c r="L194" s="101">
        <v>109.8365762870751</v>
      </c>
      <c r="M194" s="101">
        <v>90.46210707592158</v>
      </c>
      <c r="N194" s="101">
        <v>96.71552650483154</v>
      </c>
      <c r="O194" s="101">
        <v>94.71301910012195</v>
      </c>
    </row>
    <row r="195" spans="1:15" s="99" customFormat="1" ht="12">
      <c r="A195" s="98">
        <v>3</v>
      </c>
      <c r="B195" s="96">
        <v>2005</v>
      </c>
      <c r="C195" s="83">
        <v>139.08932511868656</v>
      </c>
      <c r="D195" s="83">
        <v>109.54249993075611</v>
      </c>
      <c r="E195" s="83">
        <v>139.16699526737352</v>
      </c>
      <c r="F195" s="83">
        <v>110.22954117074342</v>
      </c>
      <c r="G195" s="83">
        <v>82.45835861922356</v>
      </c>
      <c r="H195" s="83">
        <v>87.25497729160293</v>
      </c>
      <c r="I195" s="83">
        <v>85.46450413631463</v>
      </c>
      <c r="J195" s="83">
        <v>108.89853936456936</v>
      </c>
      <c r="K195" s="83">
        <v>110.55941604624891</v>
      </c>
      <c r="L195" s="83">
        <v>110.17392583474837</v>
      </c>
      <c r="M195" s="83">
        <v>89.65982623982363</v>
      </c>
      <c r="N195" s="83">
        <v>97.14769702088307</v>
      </c>
      <c r="O195" s="83">
        <v>94.74988621432507</v>
      </c>
    </row>
    <row r="196" spans="1:15" s="99" customFormat="1" ht="12">
      <c r="A196" s="102">
        <v>4</v>
      </c>
      <c r="B196" s="102">
        <v>2005</v>
      </c>
      <c r="C196" s="101">
        <v>147.08863742986722</v>
      </c>
      <c r="D196" s="101">
        <v>115.59858174531054</v>
      </c>
      <c r="E196" s="101">
        <v>145.10797202988147</v>
      </c>
      <c r="F196" s="101">
        <v>114.42397063614315</v>
      </c>
      <c r="G196" s="101">
        <v>82.79673575284215</v>
      </c>
      <c r="H196" s="101">
        <v>87.06872772370913</v>
      </c>
      <c r="I196" s="101">
        <v>85.47408627608073</v>
      </c>
      <c r="J196" s="101">
        <v>109.53689481027865</v>
      </c>
      <c r="K196" s="101">
        <v>112.33857007215109</v>
      </c>
      <c r="L196" s="101">
        <v>111.68830000624658</v>
      </c>
      <c r="M196" s="101">
        <v>90.07990796246185</v>
      </c>
      <c r="N196" s="101">
        <v>97.79576005382233</v>
      </c>
      <c r="O196" s="101">
        <v>95.32494370730285</v>
      </c>
    </row>
    <row r="197" spans="1:15" s="99" customFormat="1" ht="12">
      <c r="A197" s="98">
        <v>5</v>
      </c>
      <c r="B197" s="96">
        <v>2005</v>
      </c>
      <c r="C197" s="83">
        <v>142.89229457590312</v>
      </c>
      <c r="D197" s="83">
        <v>112.19866502712206</v>
      </c>
      <c r="E197" s="83">
        <v>141.15624243007107</v>
      </c>
      <c r="F197" s="83">
        <v>111.27481446997331</v>
      </c>
      <c r="G197" s="83">
        <v>82.72102005609749</v>
      </c>
      <c r="H197" s="83">
        <v>86.8328254320687</v>
      </c>
      <c r="I197" s="83">
        <v>85.29797814728452</v>
      </c>
      <c r="J197" s="83">
        <v>110.56196606457353</v>
      </c>
      <c r="K197" s="83">
        <v>112.10995321038062</v>
      </c>
      <c r="L197" s="83">
        <v>111.7506647100244</v>
      </c>
      <c r="M197" s="83">
        <v>90.30401175868664</v>
      </c>
      <c r="N197" s="83">
        <v>97.56295042262184</v>
      </c>
      <c r="O197" s="83">
        <v>95.23844962907813</v>
      </c>
    </row>
    <row r="198" spans="1:15" s="99" customFormat="1" ht="12">
      <c r="A198" s="102">
        <v>6</v>
      </c>
      <c r="B198" s="102">
        <v>2005</v>
      </c>
      <c r="C198" s="101">
        <v>143.1029447145763</v>
      </c>
      <c r="D198" s="101">
        <v>113.08800324114296</v>
      </c>
      <c r="E198" s="101">
        <v>145.97248338861343</v>
      </c>
      <c r="F198" s="101">
        <v>115.67197805278424</v>
      </c>
      <c r="G198" s="101">
        <v>82.57506894501222</v>
      </c>
      <c r="H198" s="101">
        <v>86.38589346776796</v>
      </c>
      <c r="I198" s="101">
        <v>84.96339577229786</v>
      </c>
      <c r="J198" s="101">
        <v>111.23241445668799</v>
      </c>
      <c r="K198" s="101">
        <v>111.84240336818883</v>
      </c>
      <c r="L198" s="101">
        <v>111.70082467237039</v>
      </c>
      <c r="M198" s="101">
        <v>90.38042200906074</v>
      </c>
      <c r="N198" s="101">
        <v>97.19216605737509</v>
      </c>
      <c r="O198" s="101">
        <v>95.01086860071088</v>
      </c>
    </row>
    <row r="199" spans="1:15" s="99" customFormat="1" ht="12">
      <c r="A199" s="98">
        <v>7</v>
      </c>
      <c r="B199" s="96">
        <v>2005</v>
      </c>
      <c r="C199" s="83">
        <v>142.10774823481933</v>
      </c>
      <c r="D199" s="83">
        <v>111.16598732586968</v>
      </c>
      <c r="E199" s="83">
        <v>138.19098914050844</v>
      </c>
      <c r="F199" s="83">
        <v>109.37733172959716</v>
      </c>
      <c r="G199" s="83">
        <v>82.89390217060303</v>
      </c>
      <c r="H199" s="83">
        <v>86.1474241594587</v>
      </c>
      <c r="I199" s="83">
        <v>84.93295534734932</v>
      </c>
      <c r="J199" s="83">
        <v>111.50242996630833</v>
      </c>
      <c r="K199" s="83">
        <v>111.06230726979956</v>
      </c>
      <c r="L199" s="83">
        <v>111.16445994208091</v>
      </c>
      <c r="M199" s="83">
        <v>90.68595883534705</v>
      </c>
      <c r="N199" s="83">
        <v>96.72377651418942</v>
      </c>
      <c r="O199" s="83">
        <v>94.79031039255497</v>
      </c>
    </row>
    <row r="200" spans="1:15" s="99" customFormat="1" ht="12">
      <c r="A200" s="102">
        <v>8</v>
      </c>
      <c r="B200" s="102">
        <v>2005</v>
      </c>
      <c r="C200" s="101">
        <v>154.82357856929852</v>
      </c>
      <c r="D200" s="101">
        <v>120.68511702886424</v>
      </c>
      <c r="E200" s="101">
        <v>150.35814950221257</v>
      </c>
      <c r="F200" s="101">
        <v>118.31017997364653</v>
      </c>
      <c r="G200" s="101">
        <v>82.84137624325976</v>
      </c>
      <c r="H200" s="101">
        <v>86.19330948510645</v>
      </c>
      <c r="I200" s="101">
        <v>84.94210589821222</v>
      </c>
      <c r="J200" s="101">
        <v>112.40981254073128</v>
      </c>
      <c r="K200" s="101">
        <v>112.81140501989276</v>
      </c>
      <c r="L200" s="101">
        <v>112.71819522807823</v>
      </c>
      <c r="M200" s="101">
        <v>90.89488157436456</v>
      </c>
      <c r="N200" s="101">
        <v>97.49267445266432</v>
      </c>
      <c r="O200" s="101">
        <v>95.37988972044968</v>
      </c>
    </row>
    <row r="201" spans="1:15" s="99" customFormat="1" ht="12">
      <c r="A201" s="98">
        <v>9</v>
      </c>
      <c r="B201" s="96">
        <v>2005</v>
      </c>
      <c r="C201" s="83">
        <v>153.68751239991505</v>
      </c>
      <c r="D201" s="83">
        <v>119.62274147297234</v>
      </c>
      <c r="E201" s="83">
        <v>151.5710289083522</v>
      </c>
      <c r="F201" s="83">
        <v>119.26816744862106</v>
      </c>
      <c r="G201" s="83">
        <v>82.71021665584155</v>
      </c>
      <c r="H201" s="83">
        <v>86.23780840666335</v>
      </c>
      <c r="I201" s="83">
        <v>84.92103532877977</v>
      </c>
      <c r="J201" s="83">
        <v>111.30611580122398</v>
      </c>
      <c r="K201" s="83">
        <v>113.78818615522026</v>
      </c>
      <c r="L201" s="83">
        <v>113.21209652961747</v>
      </c>
      <c r="M201" s="83">
        <v>90.49883367630825</v>
      </c>
      <c r="N201" s="83">
        <v>97.93292659301893</v>
      </c>
      <c r="O201" s="83">
        <v>95.55233685611604</v>
      </c>
    </row>
    <row r="202" spans="1:15" s="99" customFormat="1" ht="12">
      <c r="A202" s="102">
        <v>10</v>
      </c>
      <c r="B202" s="102">
        <v>2005</v>
      </c>
      <c r="C202" s="101">
        <v>153.68515451348767</v>
      </c>
      <c r="D202" s="101">
        <v>119.45478344927018</v>
      </c>
      <c r="E202" s="101">
        <v>151.4265491288325</v>
      </c>
      <c r="F202" s="101">
        <v>118.33533819338115</v>
      </c>
      <c r="G202" s="101">
        <v>82.88116933834722</v>
      </c>
      <c r="H202" s="101">
        <v>86.15252215153411</v>
      </c>
      <c r="I202" s="101">
        <v>84.93139748152102</v>
      </c>
      <c r="J202" s="101">
        <v>111.511462896664</v>
      </c>
      <c r="K202" s="101">
        <v>115.82607884957879</v>
      </c>
      <c r="L202" s="101">
        <v>114.82465458095055</v>
      </c>
      <c r="M202" s="101">
        <v>90.67915430729589</v>
      </c>
      <c r="N202" s="101">
        <v>98.74892847889687</v>
      </c>
      <c r="O202" s="101">
        <v>96.16477708513982</v>
      </c>
    </row>
    <row r="203" spans="1:15" s="99" customFormat="1" ht="12">
      <c r="A203" s="165">
        <v>11</v>
      </c>
      <c r="B203" s="165">
        <v>2005</v>
      </c>
      <c r="C203" s="83">
        <v>155.21324872453786</v>
      </c>
      <c r="D203" s="83">
        <v>121.73482974545136</v>
      </c>
      <c r="E203" s="83">
        <v>156.48693092124938</v>
      </c>
      <c r="F203" s="83">
        <v>123.74217535377662</v>
      </c>
      <c r="G203" s="83">
        <v>82.79551657996274</v>
      </c>
      <c r="H203" s="83">
        <v>86.10424799394033</v>
      </c>
      <c r="I203" s="83">
        <v>84.86917070733017</v>
      </c>
      <c r="J203" s="83">
        <v>112.59201845663758</v>
      </c>
      <c r="K203" s="83">
        <v>117.5421056113759</v>
      </c>
      <c r="L203" s="83">
        <v>116.39318819608867</v>
      </c>
      <c r="M203" s="83">
        <v>90.91113974981548</v>
      </c>
      <c r="N203" s="83">
        <v>99.44959896216753</v>
      </c>
      <c r="O203" s="83">
        <v>96.71536243894649</v>
      </c>
    </row>
    <row r="204" spans="1:15" s="99" customFormat="1" ht="12">
      <c r="A204" s="102">
        <v>12</v>
      </c>
      <c r="B204" s="102">
        <v>2005</v>
      </c>
      <c r="C204" s="101">
        <v>148.19894933995388</v>
      </c>
      <c r="D204" s="101">
        <v>116.14980015830952</v>
      </c>
      <c r="E204" s="101">
        <v>157.04138405997466</v>
      </c>
      <c r="F204" s="101">
        <v>124.70102892010388</v>
      </c>
      <c r="G204" s="101">
        <v>82.5073961001426</v>
      </c>
      <c r="H204" s="101">
        <v>85.8464321461605</v>
      </c>
      <c r="I204" s="101">
        <v>84.60004280123277</v>
      </c>
      <c r="J204" s="101">
        <v>111.42797793393942</v>
      </c>
      <c r="K204" s="101">
        <v>114.59838199949655</v>
      </c>
      <c r="L204" s="101">
        <v>113.86252981537302</v>
      </c>
      <c r="M204" s="101">
        <v>90.38444639911468</v>
      </c>
      <c r="N204" s="101">
        <v>98.05161694224002</v>
      </c>
      <c r="O204" s="101">
        <v>95.59638969252138</v>
      </c>
    </row>
    <row r="205" spans="1:15" s="99" customFormat="1" ht="12">
      <c r="A205" s="165">
        <v>1</v>
      </c>
      <c r="B205" s="165">
        <v>2006</v>
      </c>
      <c r="C205" s="83">
        <v>134.68351439547038</v>
      </c>
      <c r="D205" s="83">
        <v>105.01459352044301</v>
      </c>
      <c r="E205" s="83">
        <v>131.71553106107976</v>
      </c>
      <c r="F205" s="83">
        <v>103.08257025386996</v>
      </c>
      <c r="G205" s="83">
        <v>81.75413063150768</v>
      </c>
      <c r="H205" s="83">
        <v>85.24599936895966</v>
      </c>
      <c r="I205" s="83">
        <v>83.94256091299067</v>
      </c>
      <c r="J205" s="83">
        <v>108.41722878464567</v>
      </c>
      <c r="K205" s="83">
        <v>104.59347774603178</v>
      </c>
      <c r="L205" s="83">
        <v>105.48097205121407</v>
      </c>
      <c r="M205" s="83">
        <v>89.01631389205532</v>
      </c>
      <c r="N205" s="83">
        <v>93.45899188372361</v>
      </c>
      <c r="O205" s="83">
        <v>92.0363309417873</v>
      </c>
    </row>
    <row r="206" spans="1:15" s="99" customFormat="1" ht="12">
      <c r="A206" s="102">
        <v>2</v>
      </c>
      <c r="B206" s="102">
        <v>2006</v>
      </c>
      <c r="C206" s="101">
        <v>141.49830908273222</v>
      </c>
      <c r="D206" s="101">
        <v>111.3484647984387</v>
      </c>
      <c r="E206" s="101">
        <v>144.10656642125653</v>
      </c>
      <c r="F206" s="101">
        <v>113.14795625093922</v>
      </c>
      <c r="G206" s="101">
        <v>81.52382453113725</v>
      </c>
      <c r="H206" s="101">
        <v>85.5231292610835</v>
      </c>
      <c r="I206" s="101">
        <v>84.03027601427031</v>
      </c>
      <c r="J206" s="101">
        <v>113.56011547552816</v>
      </c>
      <c r="K206" s="101">
        <v>113.5082957948304</v>
      </c>
      <c r="L206" s="101">
        <v>113.52032316561142</v>
      </c>
      <c r="M206" s="101">
        <v>90.24949528740714</v>
      </c>
      <c r="N206" s="101">
        <v>97.40281501581536</v>
      </c>
      <c r="O206" s="101">
        <v>95.11213615007847</v>
      </c>
    </row>
    <row r="207" spans="1:15" s="185" customFormat="1" ht="12">
      <c r="A207" s="98">
        <v>3</v>
      </c>
      <c r="B207" s="98">
        <v>2006</v>
      </c>
      <c r="C207" s="83">
        <v>157.98311501372802</v>
      </c>
      <c r="D207" s="83">
        <v>122.52574238476849</v>
      </c>
      <c r="E207" s="83">
        <v>159.66644175368555</v>
      </c>
      <c r="F207" s="83">
        <v>123.6848758357434</v>
      </c>
      <c r="G207" s="83">
        <v>81.45803468390862</v>
      </c>
      <c r="H207" s="83">
        <v>85.73220205020584</v>
      </c>
      <c r="I207" s="83">
        <v>84.13674857490001</v>
      </c>
      <c r="J207" s="83">
        <v>113.19495793566121</v>
      </c>
      <c r="K207" s="83">
        <v>116.49346522788673</v>
      </c>
      <c r="L207" s="83">
        <v>115.72788022826461</v>
      </c>
      <c r="M207" s="83">
        <v>90.10216716455352</v>
      </c>
      <c r="N207" s="83">
        <v>98.79033910037427</v>
      </c>
      <c r="O207" s="83">
        <v>96.00816067261066</v>
      </c>
    </row>
    <row r="208" spans="1:15" s="99" customFormat="1" ht="12">
      <c r="A208" s="102">
        <v>4</v>
      </c>
      <c r="B208" s="102">
        <v>2005</v>
      </c>
      <c r="C208" s="101">
        <v>148.13143626154002</v>
      </c>
      <c r="D208" s="101">
        <v>112.78609241903438</v>
      </c>
      <c r="E208" s="101">
        <v>148.09255068389916</v>
      </c>
      <c r="F208" s="101">
        <v>113.75114271051481</v>
      </c>
      <c r="G208" s="101">
        <v>80.99176063654473</v>
      </c>
      <c r="H208" s="101">
        <v>85.6154200168983</v>
      </c>
      <c r="I208" s="101">
        <v>83.8895087937713</v>
      </c>
      <c r="J208" s="101">
        <v>111.90302331750051</v>
      </c>
      <c r="K208" s="101">
        <v>117.9769786802553</v>
      </c>
      <c r="L208" s="101">
        <v>116.56721095742515</v>
      </c>
      <c r="M208" s="101">
        <v>89.41100933430376</v>
      </c>
      <c r="N208" s="101">
        <v>99.35288150351855</v>
      </c>
      <c r="O208" s="101">
        <v>96.16923568192377</v>
      </c>
    </row>
    <row r="209" spans="1:15" s="185" customFormat="1" ht="12">
      <c r="A209" s="98">
        <v>5</v>
      </c>
      <c r="B209" s="98">
        <v>2006</v>
      </c>
      <c r="C209" s="83">
        <v>165.38744681787432</v>
      </c>
      <c r="D209" s="83">
        <v>124.6138895801244</v>
      </c>
      <c r="E209" s="83">
        <v>166.53698063102195</v>
      </c>
      <c r="F209" s="83">
        <v>125.63019403707719</v>
      </c>
      <c r="G209" s="83">
        <v>81.01073653759907</v>
      </c>
      <c r="H209" s="83">
        <v>85.31256684898187</v>
      </c>
      <c r="I209" s="83">
        <v>83.70678739949402</v>
      </c>
      <c r="J209" s="83">
        <v>113.6504994082934</v>
      </c>
      <c r="K209" s="83">
        <v>119.86437603737984</v>
      </c>
      <c r="L209" s="83">
        <v>118.4221325268247</v>
      </c>
      <c r="M209" s="83">
        <v>89.90077392884291</v>
      </c>
      <c r="N209" s="83">
        <v>99.97978831863624</v>
      </c>
      <c r="O209" s="83">
        <v>96.75222599418588</v>
      </c>
    </row>
    <row r="210" spans="1:15" s="99" customFormat="1" ht="12">
      <c r="A210" s="102">
        <v>6</v>
      </c>
      <c r="B210" s="102">
        <v>2006</v>
      </c>
      <c r="C210" s="101">
        <v>166.15284086110603</v>
      </c>
      <c r="D210" s="101">
        <v>124.02486178396407</v>
      </c>
      <c r="E210" s="101">
        <v>170.71758332596818</v>
      </c>
      <c r="F210" s="101">
        <v>127.46610012196837</v>
      </c>
      <c r="G210" s="101">
        <v>81.22581768072817</v>
      </c>
      <c r="H210" s="101">
        <v>85.5068408275087</v>
      </c>
      <c r="I210" s="101">
        <v>83.90882823884566</v>
      </c>
      <c r="J210" s="101">
        <v>115.20856773659288</v>
      </c>
      <c r="K210" s="101">
        <v>121.23280075390868</v>
      </c>
      <c r="L210" s="101">
        <v>119.83457360941948</v>
      </c>
      <c r="M210" s="101">
        <v>90.48164223591142</v>
      </c>
      <c r="N210" s="101">
        <v>100.67248855377763</v>
      </c>
      <c r="O210" s="101">
        <v>97.40911473985423</v>
      </c>
    </row>
    <row r="211" spans="1:15" s="185" customFormat="1" ht="12">
      <c r="A211" s="98">
        <v>7</v>
      </c>
      <c r="B211" s="98">
        <v>2005.73333333333</v>
      </c>
      <c r="C211" s="83">
        <v>169.15826307349946</v>
      </c>
      <c r="D211" s="83">
        <v>126.35868920357271</v>
      </c>
      <c r="E211" s="83">
        <v>171.99513538087234</v>
      </c>
      <c r="F211" s="83">
        <v>127.12654993906511</v>
      </c>
      <c r="G211" s="83">
        <v>81.06577940689968</v>
      </c>
      <c r="H211" s="83">
        <v>85.562671439203</v>
      </c>
      <c r="I211" s="83">
        <v>83.88407970281321</v>
      </c>
      <c r="J211" s="83">
        <v>115.51004814188555</v>
      </c>
      <c r="K211" s="83">
        <v>122.29093828485647</v>
      </c>
      <c r="L211" s="83">
        <v>120.71709068725377</v>
      </c>
      <c r="M211" s="83">
        <v>90.44730702954696</v>
      </c>
      <c r="N211" s="83">
        <v>101.1537978281115</v>
      </c>
      <c r="O211" s="83">
        <v>97.72530125174835</v>
      </c>
    </row>
    <row r="212" spans="1:15" s="99" customFormat="1" ht="12">
      <c r="A212" s="102">
        <v>8</v>
      </c>
      <c r="B212" s="102">
        <v>2005.70476190476</v>
      </c>
      <c r="C212" s="101">
        <v>180.6039693775519</v>
      </c>
      <c r="D212" s="101">
        <v>136.0853928045727</v>
      </c>
      <c r="E212" s="101">
        <v>182.0604928975311</v>
      </c>
      <c r="F212" s="101">
        <v>136.66579894699242</v>
      </c>
      <c r="G212" s="101">
        <v>81.25938156221058</v>
      </c>
      <c r="H212" s="101">
        <v>85.65535079448037</v>
      </c>
      <c r="I212" s="101">
        <v>84.01443133861959</v>
      </c>
      <c r="J212" s="101">
        <v>118.86040773409765</v>
      </c>
      <c r="K212" s="101">
        <v>125.00042980018127</v>
      </c>
      <c r="L212" s="101">
        <v>123.57532796632391</v>
      </c>
      <c r="M212" s="101">
        <v>91.50070990584703</v>
      </c>
      <c r="N212" s="101">
        <v>102.35731231467307</v>
      </c>
      <c r="O212" s="101">
        <v>98.88074609985071</v>
      </c>
    </row>
    <row r="213" spans="1:15" s="185" customFormat="1" ht="12">
      <c r="A213" s="98">
        <v>9</v>
      </c>
      <c r="B213" s="98">
        <v>2005.67619047619</v>
      </c>
      <c r="C213" s="83">
        <v>182.79759080536382</v>
      </c>
      <c r="D213" s="83">
        <v>137.702507550607</v>
      </c>
      <c r="E213" s="83">
        <v>180.52393917555912</v>
      </c>
      <c r="F213" s="83">
        <v>136.43568838895894</v>
      </c>
      <c r="G213" s="83">
        <v>81.42156494153433</v>
      </c>
      <c r="H213" s="83">
        <v>86.26384054373457</v>
      </c>
      <c r="I213" s="83">
        <v>84.45632465213957</v>
      </c>
      <c r="J213" s="83">
        <v>119.63733770530708</v>
      </c>
      <c r="K213" s="83">
        <v>127.17574029900207</v>
      </c>
      <c r="L213" s="83">
        <v>125.42607372695957</v>
      </c>
      <c r="M213" s="83">
        <v>91.83033078187239</v>
      </c>
      <c r="N213" s="83">
        <v>103.63091649576026</v>
      </c>
      <c r="O213" s="83">
        <v>99.85206229597252</v>
      </c>
    </row>
    <row r="214" spans="1:15" s="99" customFormat="1" ht="12">
      <c r="A214" s="102">
        <v>10</v>
      </c>
      <c r="B214" s="102">
        <v>2005.64761904762</v>
      </c>
      <c r="C214" s="101">
        <v>186.92728989613923</v>
      </c>
      <c r="D214" s="101">
        <v>140.51703206963168</v>
      </c>
      <c r="E214" s="101">
        <v>183.0087778721061</v>
      </c>
      <c r="F214" s="101">
        <v>138.359287008033</v>
      </c>
      <c r="G214" s="101">
        <v>81.26789610247585</v>
      </c>
      <c r="H214" s="101">
        <v>86.48396463019772</v>
      </c>
      <c r="I214" s="101">
        <v>84.53691999043745</v>
      </c>
      <c r="J214" s="101">
        <v>120.16616095484022</v>
      </c>
      <c r="K214" s="101">
        <v>128.35918639509177</v>
      </c>
      <c r="L214" s="101">
        <v>126.4575815711876</v>
      </c>
      <c r="M214" s="101">
        <v>91.86255116666777</v>
      </c>
      <c r="N214" s="101">
        <v>104.25997017501965</v>
      </c>
      <c r="O214" s="101">
        <v>100.28999444482312</v>
      </c>
    </row>
    <row r="215" spans="1:15" s="185" customFormat="1" ht="12">
      <c r="A215" s="98">
        <v>11</v>
      </c>
      <c r="B215" s="98">
        <v>2005.61904761905</v>
      </c>
      <c r="C215" s="83">
        <v>189.1385824212565</v>
      </c>
      <c r="D215" s="83">
        <v>142.95571657097875</v>
      </c>
      <c r="E215" s="83">
        <v>188.27568839816067</v>
      </c>
      <c r="F215" s="83">
        <v>143.51209177581586</v>
      </c>
      <c r="G215" s="83">
        <v>81.49414766917596</v>
      </c>
      <c r="H215" s="83">
        <v>86.60964797894495</v>
      </c>
      <c r="I215" s="83">
        <v>84.70014326195502</v>
      </c>
      <c r="J215" s="83">
        <v>123.0265517860704</v>
      </c>
      <c r="K215" s="83">
        <v>129.93849298558092</v>
      </c>
      <c r="L215" s="83">
        <v>128.33422837986433</v>
      </c>
      <c r="M215" s="83">
        <v>92.80625882053947</v>
      </c>
      <c r="N215" s="83">
        <v>105.00271568406684</v>
      </c>
      <c r="O215" s="83">
        <v>101.0970932549166</v>
      </c>
    </row>
    <row r="216" spans="1:15" s="99" customFormat="1" ht="12">
      <c r="A216" s="102">
        <v>12</v>
      </c>
      <c r="B216" s="102">
        <v>2005.59047619047</v>
      </c>
      <c r="C216" s="101">
        <v>174.7652890634048</v>
      </c>
      <c r="D216" s="101">
        <v>130.95809499919235</v>
      </c>
      <c r="E216" s="101">
        <v>184.16780108769066</v>
      </c>
      <c r="F216" s="101">
        <v>139.3355809420417</v>
      </c>
      <c r="G216" s="101">
        <v>81.05108987743517</v>
      </c>
      <c r="H216" s="101">
        <v>85.95449921811063</v>
      </c>
      <c r="I216" s="101">
        <v>84.12416343502568</v>
      </c>
      <c r="J216" s="101">
        <v>121.32401231630149</v>
      </c>
      <c r="K216" s="101">
        <v>125.59540053568257</v>
      </c>
      <c r="L216" s="101">
        <v>124.6040094431031</v>
      </c>
      <c r="M216" s="101">
        <v>92.0201581195835</v>
      </c>
      <c r="N216" s="101">
        <v>102.78203712535208</v>
      </c>
      <c r="O216" s="101">
        <v>99.33580380570464</v>
      </c>
    </row>
    <row r="217" spans="1:15" s="185" customFormat="1" ht="12">
      <c r="A217" s="98">
        <v>1</v>
      </c>
      <c r="B217" s="98">
        <v>2007</v>
      </c>
      <c r="C217" s="83">
        <v>163.1832815326282</v>
      </c>
      <c r="D217" s="83">
        <v>121.17956270402547</v>
      </c>
      <c r="E217" s="83">
        <v>156.94200228832077</v>
      </c>
      <c r="F217" s="83">
        <v>118.30861464275603</v>
      </c>
      <c r="G217" s="83">
        <v>80.21809182094731</v>
      </c>
      <c r="H217" s="83">
        <v>85.87719553243177</v>
      </c>
      <c r="I217" s="83">
        <v>83.76477551940222</v>
      </c>
      <c r="J217" s="83">
        <v>118.45309840215769</v>
      </c>
      <c r="K217" s="83">
        <v>116.14046767950512</v>
      </c>
      <c r="L217" s="83">
        <v>116.67723029182407</v>
      </c>
      <c r="M217" s="83">
        <v>90.63209634383568</v>
      </c>
      <c r="N217" s="83">
        <v>98.72393570042837</v>
      </c>
      <c r="O217" s="83">
        <v>96.13271846104328</v>
      </c>
    </row>
    <row r="218" spans="1:15" s="99" customFormat="1" ht="12">
      <c r="A218" s="102">
        <v>2</v>
      </c>
      <c r="B218" s="102">
        <v>2007</v>
      </c>
      <c r="C218" s="101">
        <v>168.9901785178289</v>
      </c>
      <c r="D218" s="101">
        <v>127.8577426885923</v>
      </c>
      <c r="E218" s="101">
        <v>169.00595576142308</v>
      </c>
      <c r="F218" s="101">
        <v>128.27038218987394</v>
      </c>
      <c r="G218" s="101">
        <v>80.91518970195293</v>
      </c>
      <c r="H218" s="101">
        <v>86.4217575968529</v>
      </c>
      <c r="I218" s="101">
        <v>84.36627587795692</v>
      </c>
      <c r="J218" s="101">
        <v>120.88831360481858</v>
      </c>
      <c r="K218" s="101">
        <v>124.158364629059</v>
      </c>
      <c r="L218" s="101">
        <v>123.3993843418066</v>
      </c>
      <c r="M218" s="101">
        <v>91.8026023203933</v>
      </c>
      <c r="N218" s="101">
        <v>102.44092376660986</v>
      </c>
      <c r="O218" s="101">
        <v>99.03425678834151</v>
      </c>
    </row>
    <row r="219" spans="1:15" s="185" customFormat="1" ht="12">
      <c r="A219" s="98">
        <v>3</v>
      </c>
      <c r="B219" s="98">
        <v>2007</v>
      </c>
      <c r="C219" s="83">
        <v>187.19775122192954</v>
      </c>
      <c r="D219" s="83">
        <v>140.76849306014844</v>
      </c>
      <c r="E219" s="83">
        <v>187.80332449758106</v>
      </c>
      <c r="F219" s="83">
        <v>142.55856330744984</v>
      </c>
      <c r="G219" s="83">
        <v>81.29451041187771</v>
      </c>
      <c r="H219" s="83">
        <v>86.739099885571</v>
      </c>
      <c r="I219" s="83">
        <v>84.70675335980945</v>
      </c>
      <c r="J219" s="83">
        <v>120.80638130241658</v>
      </c>
      <c r="K219" s="83">
        <v>126.2215614310502</v>
      </c>
      <c r="L219" s="83">
        <v>124.96469573106972</v>
      </c>
      <c r="M219" s="83">
        <v>92.05629232207262</v>
      </c>
      <c r="N219" s="83">
        <v>103.4993802082902</v>
      </c>
      <c r="O219" s="83">
        <v>99.83500610298772</v>
      </c>
    </row>
    <row r="220" spans="1:15" s="99" customFormat="1" ht="12">
      <c r="A220" s="102">
        <v>4</v>
      </c>
      <c r="B220" s="102">
        <v>2007</v>
      </c>
      <c r="C220" s="101">
        <v>171.96147511686928</v>
      </c>
      <c r="D220" s="101">
        <v>128.94923691634824</v>
      </c>
      <c r="E220" s="101">
        <v>168.84867480137967</v>
      </c>
      <c r="F220" s="101">
        <v>128.09951488612577</v>
      </c>
      <c r="G220" s="101">
        <v>81.35832475445875</v>
      </c>
      <c r="H220" s="101">
        <v>86.89235429217894</v>
      </c>
      <c r="I220" s="101">
        <v>84.826621740847</v>
      </c>
      <c r="J220" s="101">
        <v>120.38331436346084</v>
      </c>
      <c r="K220" s="101">
        <v>126.71856920823866</v>
      </c>
      <c r="L220" s="101">
        <v>125.24815376020341</v>
      </c>
      <c r="M220" s="101">
        <v>91.98749562776881</v>
      </c>
      <c r="N220" s="101">
        <v>103.79855770650104</v>
      </c>
      <c r="O220" s="101">
        <v>100.01634870244764</v>
      </c>
    </row>
    <row r="221" spans="1:15" s="185" customFormat="1" ht="12">
      <c r="A221" s="98">
        <v>5</v>
      </c>
      <c r="B221" s="98">
        <v>2007</v>
      </c>
      <c r="C221" s="83">
        <v>185.3686938092205</v>
      </c>
      <c r="D221" s="83">
        <v>139.86465937272095</v>
      </c>
      <c r="E221" s="83">
        <v>183.0677396499385</v>
      </c>
      <c r="F221" s="83">
        <v>139.39491915587485</v>
      </c>
      <c r="G221" s="83">
        <v>81.20993922045517</v>
      </c>
      <c r="H221" s="83">
        <v>87.54883565203725</v>
      </c>
      <c r="I221" s="83">
        <v>85.18266384016157</v>
      </c>
      <c r="J221" s="83">
        <v>122.16670625998663</v>
      </c>
      <c r="K221" s="83">
        <v>128.440872017566</v>
      </c>
      <c r="L221" s="83">
        <v>126.98463537365525</v>
      </c>
      <c r="M221" s="83">
        <v>92.36526506789917</v>
      </c>
      <c r="N221" s="83">
        <v>104.90747960749661</v>
      </c>
      <c r="O221" s="83">
        <v>100.89113658548732</v>
      </c>
    </row>
    <row r="222" spans="1:15" s="99" customFormat="1" ht="12">
      <c r="A222" s="102">
        <v>6</v>
      </c>
      <c r="B222" s="102">
        <v>2007</v>
      </c>
      <c r="C222" s="101">
        <v>182.8562906974034</v>
      </c>
      <c r="D222" s="101">
        <v>139.3076792240166</v>
      </c>
      <c r="E222" s="101">
        <v>179.84135283200385</v>
      </c>
      <c r="F222" s="101">
        <v>138.27593675653935</v>
      </c>
      <c r="G222" s="101">
        <v>81.17175953114092</v>
      </c>
      <c r="H222" s="101">
        <v>87.5606271790667</v>
      </c>
      <c r="I222" s="101">
        <v>85.17580220180272</v>
      </c>
      <c r="J222" s="101">
        <v>121.30350389568984</v>
      </c>
      <c r="K222" s="101">
        <v>127.89039232342797</v>
      </c>
      <c r="L222" s="101">
        <v>126.36157260962995</v>
      </c>
      <c r="M222" s="101">
        <v>92.10237533831057</v>
      </c>
      <c r="N222" s="101">
        <v>104.68058735151752</v>
      </c>
      <c r="O222" s="101">
        <v>100.65271700301534</v>
      </c>
    </row>
    <row r="223" spans="1:15" s="185" customFormat="1" ht="12">
      <c r="A223" s="98">
        <v>7</v>
      </c>
      <c r="B223" s="98">
        <v>2007</v>
      </c>
      <c r="C223" s="83">
        <v>180.06407730136434</v>
      </c>
      <c r="D223" s="83">
        <v>138.7620076436024</v>
      </c>
      <c r="E223" s="83">
        <v>177.65102277512372</v>
      </c>
      <c r="F223" s="83">
        <v>135.98463201134643</v>
      </c>
      <c r="G223" s="83">
        <v>81.42481551271511</v>
      </c>
      <c r="H223" s="83">
        <v>87.84784451724562</v>
      </c>
      <c r="I223" s="83">
        <v>85.45026785048395</v>
      </c>
      <c r="J223" s="83">
        <v>122.4939894420641</v>
      </c>
      <c r="K223" s="83">
        <v>127.04038587467574</v>
      </c>
      <c r="L223" s="83">
        <v>125.98516525432217</v>
      </c>
      <c r="M223" s="83">
        <v>92.61075743593976</v>
      </c>
      <c r="N223" s="83">
        <v>104.4850539008006</v>
      </c>
      <c r="O223" s="83">
        <v>100.68259560307766</v>
      </c>
    </row>
    <row r="224" spans="1:15" s="99" customFormat="1" ht="12">
      <c r="A224" s="102">
        <v>8</v>
      </c>
      <c r="B224" s="102">
        <v>2007</v>
      </c>
      <c r="C224" s="101">
        <v>190.87453094872237</v>
      </c>
      <c r="D224" s="101">
        <v>146.34232709137694</v>
      </c>
      <c r="E224" s="101">
        <v>188.86844191334663</v>
      </c>
      <c r="F224" s="101">
        <v>145.2626611973459</v>
      </c>
      <c r="G224" s="101">
        <v>81.21693761945532</v>
      </c>
      <c r="H224" s="101">
        <v>88.45656280957814</v>
      </c>
      <c r="I224" s="101">
        <v>85.7541685934388</v>
      </c>
      <c r="J224" s="101">
        <v>122.74644145724213</v>
      </c>
      <c r="K224" s="101">
        <v>129.07094241293484</v>
      </c>
      <c r="L224" s="101">
        <v>127.60302294730671</v>
      </c>
      <c r="M224" s="101">
        <v>92.5282588266696</v>
      </c>
      <c r="N224" s="101">
        <v>105.69734164251618</v>
      </c>
      <c r="O224" s="101">
        <v>101.4802591084308</v>
      </c>
    </row>
    <row r="225" spans="1:15" s="185" customFormat="1" ht="12">
      <c r="A225" s="98">
        <v>9</v>
      </c>
      <c r="B225" s="98">
        <v>2007</v>
      </c>
      <c r="C225" s="83">
        <v>191.32030184190123</v>
      </c>
      <c r="D225" s="83">
        <v>145.84002869113831</v>
      </c>
      <c r="E225" s="83">
        <v>186.70075627202903</v>
      </c>
      <c r="F225" s="83">
        <v>144.1083531972703</v>
      </c>
      <c r="G225" s="83">
        <v>81.6315462911775</v>
      </c>
      <c r="H225" s="83">
        <v>88.5044218711667</v>
      </c>
      <c r="I225" s="83">
        <v>85.93892728714485</v>
      </c>
      <c r="J225" s="83">
        <v>123.5036144389707</v>
      </c>
      <c r="K225" s="83">
        <v>130.31935686058983</v>
      </c>
      <c r="L225" s="83">
        <v>128.73742003371711</v>
      </c>
      <c r="M225" s="83">
        <v>93.03617116413615</v>
      </c>
      <c r="N225" s="83">
        <v>106.25483571736866</v>
      </c>
      <c r="O225" s="83">
        <v>102.02187582252371</v>
      </c>
    </row>
    <row r="226" spans="1:15" s="99" customFormat="1" ht="12">
      <c r="A226" s="102">
        <v>10</v>
      </c>
      <c r="B226" s="102">
        <v>2007</v>
      </c>
      <c r="C226" s="101">
        <v>198.84429049983444</v>
      </c>
      <c r="D226" s="101">
        <v>151.9325813682165</v>
      </c>
      <c r="E226" s="101">
        <v>195.45356387636784</v>
      </c>
      <c r="F226" s="101">
        <v>151.73893145833074</v>
      </c>
      <c r="G226" s="101">
        <v>81.77631890464819</v>
      </c>
      <c r="H226" s="101">
        <v>88.82445562250834</v>
      </c>
      <c r="I226" s="101">
        <v>86.19353987746526</v>
      </c>
      <c r="J226" s="101">
        <v>124.44004372793911</v>
      </c>
      <c r="K226" s="101">
        <v>132.19926487166836</v>
      </c>
      <c r="L226" s="101">
        <v>130.39834621661757</v>
      </c>
      <c r="M226" s="101">
        <v>93.39656597664315</v>
      </c>
      <c r="N226" s="101">
        <v>107.23703511993926</v>
      </c>
      <c r="O226" s="101">
        <v>102.80495723692158</v>
      </c>
    </row>
    <row r="227" spans="1:15" s="185" customFormat="1" ht="12">
      <c r="A227" s="98">
        <v>11</v>
      </c>
      <c r="B227" s="98">
        <v>2007</v>
      </c>
      <c r="C227" s="83">
        <v>202.06016195016522</v>
      </c>
      <c r="D227" s="83">
        <v>153.1089698466168</v>
      </c>
      <c r="E227" s="83">
        <v>206.30829162330517</v>
      </c>
      <c r="F227" s="83">
        <v>158.15872600064927</v>
      </c>
      <c r="G227" s="83">
        <v>81.8964175745409</v>
      </c>
      <c r="H227" s="83">
        <v>88.76687295768427</v>
      </c>
      <c r="I227" s="83">
        <v>86.20228178037013</v>
      </c>
      <c r="J227" s="83">
        <v>125.9619622737322</v>
      </c>
      <c r="K227" s="83">
        <v>135.14243141490982</v>
      </c>
      <c r="L227" s="83">
        <v>133.01164047182314</v>
      </c>
      <c r="M227" s="83">
        <v>93.89847597163383</v>
      </c>
      <c r="N227" s="83">
        <v>108.45326862403425</v>
      </c>
      <c r="O227" s="83">
        <v>103.7924457907376</v>
      </c>
    </row>
    <row r="228" spans="1:15" s="99" customFormat="1" ht="12">
      <c r="A228" s="102">
        <v>12</v>
      </c>
      <c r="B228" s="102">
        <v>2007</v>
      </c>
      <c r="C228" s="101">
        <v>191.01714013720505</v>
      </c>
      <c r="D228" s="101">
        <v>142.34581624990273</v>
      </c>
      <c r="E228" s="101">
        <v>200.97367002908538</v>
      </c>
      <c r="F228" s="101">
        <v>152.8523279571531</v>
      </c>
      <c r="G228" s="101">
        <v>81.75315648394353</v>
      </c>
      <c r="H228" s="101">
        <v>88.22956175053042</v>
      </c>
      <c r="I228" s="101">
        <v>85.81206088906634</v>
      </c>
      <c r="J228" s="101">
        <v>126.52164994297286</v>
      </c>
      <c r="K228" s="101">
        <v>128.1065024248119</v>
      </c>
      <c r="L228" s="101">
        <v>127.73865746367761</v>
      </c>
      <c r="M228" s="101">
        <v>93.94667585407862</v>
      </c>
      <c r="N228" s="101">
        <v>105.15729821760812</v>
      </c>
      <c r="O228" s="101">
        <v>101.56736561360177</v>
      </c>
    </row>
    <row r="229" spans="1:15" s="185" customFormat="1" ht="12">
      <c r="A229" s="98">
        <v>1</v>
      </c>
      <c r="B229" s="98">
        <v>2008</v>
      </c>
      <c r="C229" s="83">
        <v>175.89223276178413</v>
      </c>
      <c r="D229" s="83">
        <v>128.3022755608386</v>
      </c>
      <c r="E229" s="83">
        <v>171.13834883513385</v>
      </c>
      <c r="F229" s="83">
        <v>126.72113648011972</v>
      </c>
      <c r="G229" s="83">
        <v>81.15151935829641</v>
      </c>
      <c r="H229" s="83">
        <v>88.3154467381487</v>
      </c>
      <c r="I229" s="83">
        <v>85.64130886391618</v>
      </c>
      <c r="J229" s="83">
        <v>121.12098536657693</v>
      </c>
      <c r="K229" s="83">
        <v>120.5008623483089</v>
      </c>
      <c r="L229" s="83">
        <v>120.64479317478468</v>
      </c>
      <c r="M229" s="83">
        <v>92.03793568213248</v>
      </c>
      <c r="N229" s="83">
        <v>101.97813560844975</v>
      </c>
      <c r="O229" s="83">
        <v>98.79502528248628</v>
      </c>
    </row>
    <row r="230" spans="1:15" s="99" customFormat="1" ht="12">
      <c r="A230" s="102">
        <v>2</v>
      </c>
      <c r="B230" s="102">
        <v>2008</v>
      </c>
      <c r="C230" s="101">
        <v>190.34252695564123</v>
      </c>
      <c r="D230" s="101">
        <v>138.8454411536121</v>
      </c>
      <c r="E230" s="101">
        <v>186.63537929578334</v>
      </c>
      <c r="F230" s="101">
        <v>138.61098412257573</v>
      </c>
      <c r="G230" s="101">
        <v>81.59718239792879</v>
      </c>
      <c r="H230" s="101">
        <v>88.78296913800072</v>
      </c>
      <c r="I230" s="101">
        <v>86.10067164126362</v>
      </c>
      <c r="J230" s="101">
        <v>125.23665160627627</v>
      </c>
      <c r="K230" s="101">
        <v>125.55179500351416</v>
      </c>
      <c r="L230" s="101">
        <v>125.47865008180248</v>
      </c>
      <c r="M230" s="101">
        <v>93.48319132921833</v>
      </c>
      <c r="N230" s="101">
        <v>104.3913128055656</v>
      </c>
      <c r="O230" s="101">
        <v>100.89824884653022</v>
      </c>
    </row>
    <row r="231" spans="1:15" s="185" customFormat="1" ht="12">
      <c r="A231" s="98">
        <v>3</v>
      </c>
      <c r="B231" s="98">
        <v>2008</v>
      </c>
      <c r="C231" s="83">
        <v>177.68137610349473</v>
      </c>
      <c r="D231" s="83">
        <v>127.97642558462788</v>
      </c>
      <c r="E231" s="83">
        <v>171.80175249001246</v>
      </c>
      <c r="F231" s="83">
        <v>124.62582494020876</v>
      </c>
      <c r="G231" s="83">
        <v>82.2691286096613</v>
      </c>
      <c r="H231" s="83">
        <v>89.14353573011776</v>
      </c>
      <c r="I231" s="83">
        <v>86.57746945543626</v>
      </c>
      <c r="J231" s="83">
        <v>124.11136969219122</v>
      </c>
      <c r="K231" s="83">
        <v>124.02599755474816</v>
      </c>
      <c r="L231" s="83">
        <v>124.04581246556135</v>
      </c>
      <c r="M231" s="83">
        <v>93.66562953495185</v>
      </c>
      <c r="N231" s="83">
        <v>103.95111903780793</v>
      </c>
      <c r="O231" s="83">
        <v>100.65743801661947</v>
      </c>
    </row>
    <row r="232" spans="1:15" s="99" customFormat="1" ht="12">
      <c r="A232" s="102">
        <v>4</v>
      </c>
      <c r="B232" s="102">
        <v>2008</v>
      </c>
      <c r="C232" s="101">
        <v>190.5327846087808</v>
      </c>
      <c r="D232" s="101">
        <v>140.71901840433068</v>
      </c>
      <c r="E232" s="101">
        <v>189.2029423159875</v>
      </c>
      <c r="F232" s="101">
        <v>139.6909575335623</v>
      </c>
      <c r="G232" s="101">
        <v>81.68715357844802</v>
      </c>
      <c r="H232" s="101">
        <v>89.32933818741705</v>
      </c>
      <c r="I232" s="101">
        <v>86.47667731843678</v>
      </c>
      <c r="J232" s="101">
        <v>122.82391118044757</v>
      </c>
      <c r="K232" s="101">
        <v>125.83952372869929</v>
      </c>
      <c r="L232" s="101">
        <v>125.13959872412062</v>
      </c>
      <c r="M232" s="101">
        <v>92.89150315307874</v>
      </c>
      <c r="N232" s="101">
        <v>104.82788919851647</v>
      </c>
      <c r="O232" s="101">
        <v>101.00554820361097</v>
      </c>
    </row>
    <row r="233" spans="1:15" s="185" customFormat="1" ht="12">
      <c r="A233" s="98">
        <v>5</v>
      </c>
      <c r="B233" s="98">
        <v>2008</v>
      </c>
      <c r="C233" s="83">
        <v>187.50371823752715</v>
      </c>
      <c r="D233" s="83">
        <v>134.2012346098892</v>
      </c>
      <c r="E233" s="83">
        <v>186.06703719450977</v>
      </c>
      <c r="F233" s="83">
        <v>133.46167962742376</v>
      </c>
      <c r="G233" s="83">
        <v>81.90666242718557</v>
      </c>
      <c r="H233" s="83">
        <v>89.31684358221679</v>
      </c>
      <c r="I233" s="83">
        <v>86.55078454352206</v>
      </c>
      <c r="J233" s="83">
        <v>122.09138974736003</v>
      </c>
      <c r="K233" s="83">
        <v>124.84086642243398</v>
      </c>
      <c r="L233" s="83">
        <v>124.20271167158384</v>
      </c>
      <c r="M233" s="83">
        <v>92.85170911298863</v>
      </c>
      <c r="N233" s="83">
        <v>104.39676914123739</v>
      </c>
      <c r="O233" s="83">
        <v>100.6997409061723</v>
      </c>
    </row>
    <row r="234" spans="1:15" s="99" customFormat="1" ht="12">
      <c r="A234" s="102">
        <v>6</v>
      </c>
      <c r="B234" s="102">
        <v>2008</v>
      </c>
      <c r="C234" s="101">
        <v>182.32135373633145</v>
      </c>
      <c r="D234" s="101">
        <v>130.65884443803932</v>
      </c>
      <c r="E234" s="101">
        <v>179.42831466574378</v>
      </c>
      <c r="F234" s="101">
        <v>128.53638286233263</v>
      </c>
      <c r="G234" s="101">
        <v>81.42668112182342</v>
      </c>
      <c r="H234" s="101">
        <v>88.98486519059803</v>
      </c>
      <c r="I234" s="101">
        <v>86.16355989155578</v>
      </c>
      <c r="J234" s="101">
        <v>121.42851995796747</v>
      </c>
      <c r="K234" s="101">
        <v>123.03938678753703</v>
      </c>
      <c r="L234" s="101">
        <v>122.66550388480279</v>
      </c>
      <c r="M234" s="101">
        <v>92.32191477841117</v>
      </c>
      <c r="N234" s="101">
        <v>103.44098838756081</v>
      </c>
      <c r="O234" s="101">
        <v>99.88037207372525</v>
      </c>
    </row>
    <row r="235" spans="1:15" s="185" customFormat="1" ht="12">
      <c r="A235" s="98">
        <v>7</v>
      </c>
      <c r="B235" s="98">
        <v>2008</v>
      </c>
      <c r="C235" s="83">
        <v>194.40036542574305</v>
      </c>
      <c r="D235" s="83">
        <v>139.96813055292435</v>
      </c>
      <c r="E235" s="83">
        <v>195.3634938378372</v>
      </c>
      <c r="F235" s="83">
        <v>139.7076749362254</v>
      </c>
      <c r="G235" s="83">
        <v>81.44546199305017</v>
      </c>
      <c r="H235" s="83">
        <v>88.56140195909013</v>
      </c>
      <c r="I235" s="83">
        <v>85.90517674001975</v>
      </c>
      <c r="J235" s="83">
        <v>122.06012300355601</v>
      </c>
      <c r="K235" s="83">
        <v>121.03713266984288</v>
      </c>
      <c r="L235" s="83">
        <v>121.27456917819777</v>
      </c>
      <c r="M235" s="83">
        <v>92.50760899597084</v>
      </c>
      <c r="N235" s="83">
        <v>102.34732940868402</v>
      </c>
      <c r="O235" s="83">
        <v>99.19639523407282</v>
      </c>
    </row>
    <row r="236" spans="1:15" s="99" customFormat="1" ht="12">
      <c r="A236" s="102">
        <v>8</v>
      </c>
      <c r="B236" s="102">
        <v>2008</v>
      </c>
      <c r="C236" s="101">
        <v>185.92642079184716</v>
      </c>
      <c r="D236" s="101">
        <v>132.9517244856193</v>
      </c>
      <c r="E236" s="101">
        <v>184.3238747214711</v>
      </c>
      <c r="F236" s="101">
        <v>131.98857033724235</v>
      </c>
      <c r="G236" s="101">
        <v>81.27435643052574</v>
      </c>
      <c r="H236" s="101">
        <v>88.1038362127807</v>
      </c>
      <c r="I236" s="101">
        <v>85.55454033376387</v>
      </c>
      <c r="J236" s="101">
        <v>121.92373112155487</v>
      </c>
      <c r="K236" s="101">
        <v>120.09020427594997</v>
      </c>
      <c r="L236" s="101">
        <v>120.51576666676478</v>
      </c>
      <c r="M236" s="101">
        <v>92.34595834030533</v>
      </c>
      <c r="N236" s="101">
        <v>101.68202952341976</v>
      </c>
      <c r="O236" s="101">
        <v>98.69237692013338</v>
      </c>
    </row>
    <row r="237" spans="1:15" s="185" customFormat="1" ht="12">
      <c r="A237" s="98">
        <v>9</v>
      </c>
      <c r="B237" s="98">
        <v>2008</v>
      </c>
      <c r="C237" s="83">
        <v>200.17892549776016</v>
      </c>
      <c r="D237" s="83">
        <v>140.91191759833893</v>
      </c>
      <c r="E237" s="83">
        <v>204.4538070675298</v>
      </c>
      <c r="F237" s="83">
        <v>144.1383005140872</v>
      </c>
      <c r="G237" s="83">
        <v>81.34448962809847</v>
      </c>
      <c r="H237" s="83">
        <v>88.32862748628293</v>
      </c>
      <c r="I237" s="83">
        <v>85.72160111999703</v>
      </c>
      <c r="J237" s="83">
        <v>122.2835720819105</v>
      </c>
      <c r="K237" s="83">
        <v>122.06784641520773</v>
      </c>
      <c r="L237" s="83">
        <v>122.117916437745</v>
      </c>
      <c r="M237" s="83">
        <v>92.49499875463317</v>
      </c>
      <c r="N237" s="83">
        <v>102.65090489715327</v>
      </c>
      <c r="O237" s="83">
        <v>99.3987198353435</v>
      </c>
    </row>
    <row r="238" spans="1:15" s="99" customFormat="1" ht="12">
      <c r="A238" s="102">
        <v>10</v>
      </c>
      <c r="B238" s="102">
        <v>2008</v>
      </c>
      <c r="C238" s="101">
        <v>202.88416085197252</v>
      </c>
      <c r="D238" s="101">
        <v>141.0250686168504</v>
      </c>
      <c r="E238" s="101">
        <v>205.0775391225081</v>
      </c>
      <c r="F238" s="101">
        <v>143.83503989520676</v>
      </c>
      <c r="G238" s="101">
        <v>80.57089760034515</v>
      </c>
      <c r="H238" s="101">
        <v>87.24600929550651</v>
      </c>
      <c r="I238" s="101">
        <v>84.75433565724978</v>
      </c>
      <c r="J238" s="101">
        <v>121.39301598998601</v>
      </c>
      <c r="K238" s="101">
        <v>123.0478502904299</v>
      </c>
      <c r="L238" s="101">
        <v>122.66376251828333</v>
      </c>
      <c r="M238" s="101">
        <v>91.68954942117476</v>
      </c>
      <c r="N238" s="101">
        <v>102.44386848807864</v>
      </c>
      <c r="O238" s="101">
        <v>99.00005605731093</v>
      </c>
    </row>
    <row r="239" spans="1:15" s="185" customFormat="1" ht="12">
      <c r="A239" s="98">
        <v>11</v>
      </c>
      <c r="B239" s="98">
        <v>2008</v>
      </c>
      <c r="C239" s="83">
        <v>189.77120740944292</v>
      </c>
      <c r="D239" s="83">
        <v>133.02248717143596</v>
      </c>
      <c r="E239" s="83">
        <v>190.15979801782566</v>
      </c>
      <c r="F239" s="83">
        <v>134.9503513904964</v>
      </c>
      <c r="G239" s="83">
        <v>81.41908522487998</v>
      </c>
      <c r="H239" s="83">
        <v>88.78474916247214</v>
      </c>
      <c r="I239" s="83">
        <v>86.03530743030456</v>
      </c>
      <c r="J239" s="83">
        <v>122.27534313082603</v>
      </c>
      <c r="K239" s="83">
        <v>122.34382289495643</v>
      </c>
      <c r="L239" s="83">
        <v>122.3279287114512</v>
      </c>
      <c r="M239" s="83">
        <v>92.54703556842479</v>
      </c>
      <c r="N239" s="83">
        <v>103.03055504971022</v>
      </c>
      <c r="O239" s="83">
        <v>99.67345968335152</v>
      </c>
    </row>
    <row r="240" spans="1:15" s="99" customFormat="1" ht="12">
      <c r="A240" s="102">
        <v>12</v>
      </c>
      <c r="B240" s="102">
        <v>2008</v>
      </c>
      <c r="C240" s="101">
        <v>183.39448548010327</v>
      </c>
      <c r="D240" s="101">
        <v>129.49373990362605</v>
      </c>
      <c r="E240" s="101">
        <v>193.2504209388917</v>
      </c>
      <c r="F240" s="101">
        <v>138.00368515983388</v>
      </c>
      <c r="G240" s="101">
        <v>81.01759004133011</v>
      </c>
      <c r="H240" s="101">
        <v>88.0875712764589</v>
      </c>
      <c r="I240" s="101">
        <v>85.44850144946118</v>
      </c>
      <c r="J240" s="101">
        <v>120.91906564432973</v>
      </c>
      <c r="K240" s="101">
        <v>114.31054546389788</v>
      </c>
      <c r="L240" s="101">
        <v>115.8443859170518</v>
      </c>
      <c r="M240" s="101">
        <v>91.88548793267674</v>
      </c>
      <c r="N240" s="101">
        <v>99.2192074782861</v>
      </c>
      <c r="O240" s="101">
        <v>96.87075990314787</v>
      </c>
    </row>
    <row r="241" spans="1:15" s="185" customFormat="1" ht="12">
      <c r="A241" s="98">
        <v>1</v>
      </c>
      <c r="B241" s="98">
        <v>2009</v>
      </c>
      <c r="C241" s="83">
        <v>162.7535491776262</v>
      </c>
      <c r="D241" s="83">
        <v>115.12055836015732</v>
      </c>
      <c r="E241" s="83">
        <v>161.26273368380473</v>
      </c>
      <c r="F241" s="83">
        <v>114.2002813124153</v>
      </c>
      <c r="G241" s="83">
        <v>80.44296362814444</v>
      </c>
      <c r="H241" s="83">
        <v>87.4930603533394</v>
      </c>
      <c r="I241" s="83">
        <v>84.86141298029816</v>
      </c>
      <c r="J241" s="83">
        <v>114.01193695534471</v>
      </c>
      <c r="K241" s="83">
        <v>105.13972423961808</v>
      </c>
      <c r="L241" s="83">
        <v>107.19896873018705</v>
      </c>
      <c r="M241" s="83">
        <v>89.58608851072209</v>
      </c>
      <c r="N241" s="83">
        <v>94.98405817661721</v>
      </c>
      <c r="O241" s="83">
        <v>93.25548801604562</v>
      </c>
    </row>
    <row r="242" spans="1:15" s="99" customFormat="1" ht="12">
      <c r="A242" s="102">
        <v>2</v>
      </c>
      <c r="B242" s="102">
        <v>2009</v>
      </c>
      <c r="C242" s="101">
        <v>169.7255439763167</v>
      </c>
      <c r="D242" s="101">
        <v>121.07986275617972</v>
      </c>
      <c r="E242" s="101">
        <v>175.3645910209879</v>
      </c>
      <c r="F242" s="101">
        <v>124.16951887686146</v>
      </c>
      <c r="G242" s="101">
        <v>80.69597904574138</v>
      </c>
      <c r="H242" s="101">
        <v>87.25545666519085</v>
      </c>
      <c r="I242" s="101">
        <v>84.80694670587965</v>
      </c>
      <c r="J242" s="101">
        <v>117.43904159685694</v>
      </c>
      <c r="K242" s="101">
        <v>107.32319752263881</v>
      </c>
      <c r="L242" s="101">
        <v>109.67108940088065</v>
      </c>
      <c r="M242" s="101">
        <v>90.70362527902672</v>
      </c>
      <c r="N242" s="101">
        <v>95.77420015404567</v>
      </c>
      <c r="O242" s="101">
        <v>94.15047031330965</v>
      </c>
    </row>
    <row r="244" ht="12.75">
      <c r="A244" s="7" t="s">
        <v>101</v>
      </c>
    </row>
  </sheetData>
  <printOptions horizontalCentered="1" verticalCentered="1"/>
  <pageMargins left="0.3937007874015748" right="0.3937007874015748" top="0.3937007874015748" bottom="0.1968503937007874" header="0" footer="0"/>
  <pageSetup horizontalDpi="300" verticalDpi="300" orientation="portrait" scale="56" r:id="rId2"/>
  <rowBreaks count="2" manualBreakCount="2">
    <brk id="84" max="14" man="1"/>
    <brk id="144" max="14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AW244"/>
  <sheetViews>
    <sheetView showGridLines="0" zoomScale="80" zoomScaleNormal="80" workbookViewId="0" topLeftCell="A1">
      <selection activeCell="A11" sqref="A11"/>
    </sheetView>
  </sheetViews>
  <sheetFormatPr defaultColWidth="11.421875" defaultRowHeight="12.75"/>
  <cols>
    <col min="1" max="1" width="6.140625" style="11" customWidth="1"/>
    <col min="2" max="2" width="6.28125" style="11" bestFit="1" customWidth="1"/>
    <col min="3" max="4" width="12.8515625" style="12" bestFit="1" customWidth="1"/>
    <col min="5" max="6" width="8.421875" style="12" bestFit="1" customWidth="1"/>
    <col min="7" max="9" width="14.57421875" style="12" bestFit="1" customWidth="1"/>
    <col min="10" max="12" width="13.28125" style="12" bestFit="1" customWidth="1"/>
    <col min="13" max="13" width="12.421875" style="12" bestFit="1" customWidth="1"/>
    <col min="14" max="14" width="9.57421875" style="12" bestFit="1" customWidth="1"/>
    <col min="15" max="15" width="8.8515625" style="12" customWidth="1"/>
    <col min="16" max="16384" width="9.140625" style="3" customWidth="1"/>
  </cols>
  <sheetData>
    <row r="1" ht="12.75"/>
    <row r="2" ht="12.75"/>
    <row r="3" ht="12.75"/>
    <row r="4" ht="12.75"/>
    <row r="6" spans="1:15" s="31" customFormat="1" ht="15">
      <c r="A6" s="19" t="s">
        <v>145</v>
      </c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s="31" customFormat="1" ht="12.75">
      <c r="A7" s="28" t="s">
        <v>193</v>
      </c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 s="31" customFormat="1" ht="12.75">
      <c r="A8" s="28" t="s">
        <v>121</v>
      </c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 s="31" customFormat="1" ht="12.75">
      <c r="A9" s="28" t="str">
        <f>+' índice sin trilla'!A9</f>
        <v>1990 - 2009 (Febrero)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s="31" customFormat="1" ht="12.75">
      <c r="A10" s="28" t="s">
        <v>166</v>
      </c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12.75">
      <c r="A11" s="38"/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151"/>
    </row>
    <row r="12" spans="1:15" s="81" customFormat="1" ht="31.5" customHeight="1">
      <c r="A12" s="79" t="s">
        <v>123</v>
      </c>
      <c r="B12" s="79" t="s">
        <v>122</v>
      </c>
      <c r="C12" s="80" t="s">
        <v>102</v>
      </c>
      <c r="D12" s="80" t="s">
        <v>124</v>
      </c>
      <c r="E12" s="80" t="s">
        <v>103</v>
      </c>
      <c r="F12" s="80" t="s">
        <v>125</v>
      </c>
      <c r="G12" s="80" t="s">
        <v>126</v>
      </c>
      <c r="H12" s="80" t="s">
        <v>127</v>
      </c>
      <c r="I12" s="80" t="s">
        <v>128</v>
      </c>
      <c r="J12" s="80" t="s">
        <v>129</v>
      </c>
      <c r="K12" s="80" t="s">
        <v>130</v>
      </c>
      <c r="L12" s="80" t="s">
        <v>131</v>
      </c>
      <c r="M12" s="80" t="s">
        <v>132</v>
      </c>
      <c r="N12" s="80" t="s">
        <v>133</v>
      </c>
      <c r="O12" s="80" t="s">
        <v>134</v>
      </c>
    </row>
    <row r="13" spans="1:49" s="84" customFormat="1" ht="10.5">
      <c r="A13" s="82">
        <v>1</v>
      </c>
      <c r="B13" s="82">
        <v>1990</v>
      </c>
      <c r="C13" s="83">
        <v>13.198006572361216</v>
      </c>
      <c r="D13" s="83">
        <v>79.32465008521598</v>
      </c>
      <c r="E13" s="83">
        <v>13.620580274928425</v>
      </c>
      <c r="F13" s="83">
        <v>82.65403490889476</v>
      </c>
      <c r="G13" s="83">
        <v>131.07634595346994</v>
      </c>
      <c r="H13" s="83">
        <v>156.08119857746314</v>
      </c>
      <c r="I13" s="83">
        <v>146.4777410125755</v>
      </c>
      <c r="J13" s="83">
        <v>40.035780505220266</v>
      </c>
      <c r="K13" s="83">
        <v>78.58139846299261</v>
      </c>
      <c r="L13" s="83">
        <v>69.59012216890888</v>
      </c>
      <c r="M13" s="83">
        <v>113.68189472187352</v>
      </c>
      <c r="N13" s="83">
        <v>129.66811185783175</v>
      </c>
      <c r="O13" s="83">
        <v>124.12373254132464</v>
      </c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</row>
    <row r="14" spans="1:45" s="84" customFormat="1" ht="10.5">
      <c r="A14" s="100">
        <v>2</v>
      </c>
      <c r="B14" s="100">
        <v>1990</v>
      </c>
      <c r="C14" s="101">
        <v>14.981302963487652</v>
      </c>
      <c r="D14" s="101">
        <v>85.74463004518564</v>
      </c>
      <c r="E14" s="101">
        <v>15.059117036213127</v>
      </c>
      <c r="F14" s="101">
        <v>86.06805077585152</v>
      </c>
      <c r="G14" s="101">
        <v>132.8297818862215</v>
      </c>
      <c r="H14" s="101">
        <v>156.49186831797272</v>
      </c>
      <c r="I14" s="101">
        <v>147.43985841262983</v>
      </c>
      <c r="J14" s="101">
        <v>46.42897272547035</v>
      </c>
      <c r="K14" s="101">
        <v>99.9852748228969</v>
      </c>
      <c r="L14" s="101">
        <v>87.6402139350303</v>
      </c>
      <c r="M14" s="101">
        <v>117.00024770467753</v>
      </c>
      <c r="N14" s="101">
        <v>138.05288060176855</v>
      </c>
      <c r="O14" s="101">
        <v>130.84540568657064</v>
      </c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</row>
    <row r="15" spans="1:45" s="84" customFormat="1" ht="10.5">
      <c r="A15" s="82">
        <v>3</v>
      </c>
      <c r="B15" s="82">
        <v>1990</v>
      </c>
      <c r="C15" s="83">
        <v>16.983679539076977</v>
      </c>
      <c r="D15" s="83">
        <v>95.05710555843183</v>
      </c>
      <c r="E15" s="83">
        <v>16.638676994218148</v>
      </c>
      <c r="F15" s="83">
        <v>93.43526649321905</v>
      </c>
      <c r="G15" s="83">
        <v>134.0052450502958</v>
      </c>
      <c r="H15" s="83">
        <v>157.01402649740012</v>
      </c>
      <c r="I15" s="83">
        <v>148.20572098848368</v>
      </c>
      <c r="J15" s="83">
        <v>50.1878027803452</v>
      </c>
      <c r="K15" s="83">
        <v>99.98405548214144</v>
      </c>
      <c r="L15" s="83">
        <v>88.60396346726398</v>
      </c>
      <c r="M15" s="83">
        <v>118.3214844562341</v>
      </c>
      <c r="N15" s="83">
        <v>138.40810267034792</v>
      </c>
      <c r="O15" s="83">
        <v>131.5687300902123</v>
      </c>
      <c r="Q15" s="86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</row>
    <row r="16" spans="1:45" s="84" customFormat="1" ht="10.5">
      <c r="A16" s="100">
        <v>4</v>
      </c>
      <c r="B16" s="100">
        <v>1990</v>
      </c>
      <c r="C16" s="101">
        <v>15.875543536673192</v>
      </c>
      <c r="D16" s="101">
        <v>88.15003757118268</v>
      </c>
      <c r="E16" s="101">
        <v>15.986539870844469</v>
      </c>
      <c r="F16" s="101">
        <v>88.53241886404376</v>
      </c>
      <c r="G16" s="101">
        <v>134.69784351913302</v>
      </c>
      <c r="H16" s="101">
        <v>158.25300204496182</v>
      </c>
      <c r="I16" s="101">
        <v>149.23467613350067</v>
      </c>
      <c r="J16" s="101">
        <v>50.89950249715683</v>
      </c>
      <c r="K16" s="101">
        <v>103.56866681077935</v>
      </c>
      <c r="L16" s="101">
        <v>91.62075276976879</v>
      </c>
      <c r="M16" s="101">
        <v>119.5299291069465</v>
      </c>
      <c r="N16" s="101">
        <v>140.93109564419376</v>
      </c>
      <c r="O16" s="101">
        <v>133.65319748635895</v>
      </c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</row>
    <row r="17" spans="1:45" s="84" customFormat="1" ht="10.5">
      <c r="A17" s="82">
        <v>5</v>
      </c>
      <c r="B17" s="82">
        <v>1990</v>
      </c>
      <c r="C17" s="83">
        <v>17.82898496672254</v>
      </c>
      <c r="D17" s="83">
        <v>97.15678241530559</v>
      </c>
      <c r="E17" s="83">
        <v>16.942572344299133</v>
      </c>
      <c r="F17" s="83">
        <v>91.13763455267346</v>
      </c>
      <c r="G17" s="83">
        <v>137.60697530354594</v>
      </c>
      <c r="H17" s="83">
        <v>157.99593583262447</v>
      </c>
      <c r="I17" s="83">
        <v>150.2291084963281</v>
      </c>
      <c r="J17" s="83">
        <v>51.25832413559161</v>
      </c>
      <c r="K17" s="83">
        <v>105.08821578182288</v>
      </c>
      <c r="L17" s="83">
        <v>92.98210606785393</v>
      </c>
      <c r="M17" s="83">
        <v>121.71210474002672</v>
      </c>
      <c r="N17" s="83">
        <v>141.3135624341833</v>
      </c>
      <c r="O17" s="83">
        <v>134.69792786497248</v>
      </c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</row>
    <row r="18" spans="1:45" s="84" customFormat="1" ht="10.5">
      <c r="A18" s="100">
        <v>6</v>
      </c>
      <c r="B18" s="100">
        <v>1990</v>
      </c>
      <c r="C18" s="101">
        <v>17.112015710792367</v>
      </c>
      <c r="D18" s="101">
        <v>92.87146980803482</v>
      </c>
      <c r="E18" s="101">
        <v>17.554179843269623</v>
      </c>
      <c r="F18" s="101">
        <v>95.25773204324729</v>
      </c>
      <c r="G18" s="101">
        <v>136.38901673985282</v>
      </c>
      <c r="H18" s="101">
        <v>157.07927581067239</v>
      </c>
      <c r="I18" s="101">
        <v>149.17943498886618</v>
      </c>
      <c r="J18" s="101">
        <v>56.971166471076636</v>
      </c>
      <c r="K18" s="101">
        <v>103.07927642322944</v>
      </c>
      <c r="L18" s="101">
        <v>92.94680917868342</v>
      </c>
      <c r="M18" s="101">
        <v>122.5795275679292</v>
      </c>
      <c r="N18" s="101">
        <v>140.34412466312648</v>
      </c>
      <c r="O18" s="101">
        <v>134.3370269967565</v>
      </c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</row>
    <row r="19" spans="1:45" s="84" customFormat="1" ht="10.5">
      <c r="A19" s="82">
        <v>7</v>
      </c>
      <c r="B19" s="82">
        <v>1990</v>
      </c>
      <c r="C19" s="83">
        <v>17.102538153648243</v>
      </c>
      <c r="D19" s="83">
        <v>90.39005539602951</v>
      </c>
      <c r="E19" s="83">
        <v>16.5836058598079</v>
      </c>
      <c r="F19" s="83">
        <v>87.31197875898906</v>
      </c>
      <c r="G19" s="83">
        <v>136.92480442332166</v>
      </c>
      <c r="H19" s="83">
        <v>157.2102539390482</v>
      </c>
      <c r="I19" s="83">
        <v>149.44424593055868</v>
      </c>
      <c r="J19" s="83">
        <v>56.75546343272134</v>
      </c>
      <c r="K19" s="83">
        <v>103.39841714401996</v>
      </c>
      <c r="L19" s="83">
        <v>92.94292841721803</v>
      </c>
      <c r="M19" s="83">
        <v>122.8934585992501</v>
      </c>
      <c r="N19" s="83">
        <v>140.58065747857592</v>
      </c>
      <c r="O19" s="83">
        <v>134.54880766360537</v>
      </c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</row>
    <row r="20" spans="1:45" s="84" customFormat="1" ht="10.5">
      <c r="A20" s="100">
        <v>8</v>
      </c>
      <c r="B20" s="100">
        <v>1990</v>
      </c>
      <c r="C20" s="101">
        <v>18.608297539987003</v>
      </c>
      <c r="D20" s="101">
        <v>95.72870879555035</v>
      </c>
      <c r="E20" s="101">
        <v>18.53637923329433</v>
      </c>
      <c r="F20" s="101">
        <v>94.94488415835639</v>
      </c>
      <c r="G20" s="101">
        <v>137.76028368043126</v>
      </c>
      <c r="H20" s="101">
        <v>157.80621756180247</v>
      </c>
      <c r="I20" s="101">
        <v>150.12913182205608</v>
      </c>
      <c r="J20" s="101">
        <v>60.057307742834205</v>
      </c>
      <c r="K20" s="101">
        <v>101.82297763359442</v>
      </c>
      <c r="L20" s="101">
        <v>92.7384385915724</v>
      </c>
      <c r="M20" s="101">
        <v>124.8748282297766</v>
      </c>
      <c r="N20" s="101">
        <v>140.50600400322816</v>
      </c>
      <c r="O20" s="101">
        <v>135.18395070409903</v>
      </c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</row>
    <row r="21" spans="1:45" s="84" customFormat="1" ht="10.5">
      <c r="A21" s="82">
        <v>9</v>
      </c>
      <c r="B21" s="82">
        <v>1990</v>
      </c>
      <c r="C21" s="83">
        <v>18.01443475171001</v>
      </c>
      <c r="D21" s="83">
        <v>88.89224729714832</v>
      </c>
      <c r="E21" s="83">
        <v>17.391540523989995</v>
      </c>
      <c r="F21" s="83">
        <v>85.76195596579385</v>
      </c>
      <c r="G21" s="83">
        <v>138.0164350315829</v>
      </c>
      <c r="H21" s="83">
        <v>156.83673910708637</v>
      </c>
      <c r="I21" s="83">
        <v>149.67234051787074</v>
      </c>
      <c r="J21" s="83">
        <v>59.79119532035159</v>
      </c>
      <c r="K21" s="83">
        <v>105.80222940760758</v>
      </c>
      <c r="L21" s="83">
        <v>95.77147240367887</v>
      </c>
      <c r="M21" s="83">
        <v>125.24985481786985</v>
      </c>
      <c r="N21" s="83">
        <v>141.58321456196356</v>
      </c>
      <c r="O21" s="83">
        <v>136.0603342902316</v>
      </c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</row>
    <row r="22" spans="1:45" s="84" customFormat="1" ht="10.5">
      <c r="A22" s="100">
        <v>10</v>
      </c>
      <c r="B22" s="100">
        <v>1990</v>
      </c>
      <c r="C22" s="101">
        <v>20.49579382919844</v>
      </c>
      <c r="D22" s="101">
        <v>99.00558951723264</v>
      </c>
      <c r="E22" s="101">
        <v>19.893133075729935</v>
      </c>
      <c r="F22" s="101">
        <v>95.19728483916523</v>
      </c>
      <c r="G22" s="101">
        <v>137.8598623028131</v>
      </c>
      <c r="H22" s="101">
        <v>155.98989471422087</v>
      </c>
      <c r="I22" s="101">
        <v>149.11549357621044</v>
      </c>
      <c r="J22" s="101">
        <v>59.28104239575558</v>
      </c>
      <c r="K22" s="101">
        <v>112.9895661156436</v>
      </c>
      <c r="L22" s="101">
        <v>101.14855999397666</v>
      </c>
      <c r="M22" s="101">
        <v>125.05143030318848</v>
      </c>
      <c r="N22" s="101">
        <v>143.7674818679162</v>
      </c>
      <c r="O22" s="101">
        <v>137.44965743637422</v>
      </c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</row>
    <row r="23" spans="1:45" s="84" customFormat="1" ht="10.5">
      <c r="A23" s="82">
        <v>11</v>
      </c>
      <c r="B23" s="82">
        <v>1990</v>
      </c>
      <c r="C23" s="83">
        <v>20.17831802982705</v>
      </c>
      <c r="D23" s="83">
        <v>97.1732678343586</v>
      </c>
      <c r="E23" s="83">
        <v>21.50001162944033</v>
      </c>
      <c r="F23" s="83">
        <v>102.43533844700644</v>
      </c>
      <c r="G23" s="83">
        <v>138.01279122045747</v>
      </c>
      <c r="H23" s="83">
        <v>156.54970276255548</v>
      </c>
      <c r="I23" s="83">
        <v>149.5270792313623</v>
      </c>
      <c r="J23" s="83">
        <v>59.732218798315294</v>
      </c>
      <c r="K23" s="83">
        <v>111.90680229329872</v>
      </c>
      <c r="L23" s="83">
        <v>100.45318665084405</v>
      </c>
      <c r="M23" s="83">
        <v>125.47195623659447</v>
      </c>
      <c r="N23" s="83">
        <v>144.19062711589348</v>
      </c>
      <c r="O23" s="83">
        <v>137.89731075835547</v>
      </c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</row>
    <row r="24" spans="1:45" s="84" customFormat="1" ht="10.5">
      <c r="A24" s="100">
        <v>12</v>
      </c>
      <c r="B24" s="100">
        <v>1990</v>
      </c>
      <c r="C24" s="101">
        <v>18.235984029396313</v>
      </c>
      <c r="D24" s="101">
        <v>87.72162624186339</v>
      </c>
      <c r="E24" s="101">
        <v>19.943610911111683</v>
      </c>
      <c r="F24" s="101">
        <v>94.53081222660754</v>
      </c>
      <c r="G24" s="101">
        <v>136.9830788672629</v>
      </c>
      <c r="H24" s="101">
        <v>154.81563785219748</v>
      </c>
      <c r="I24" s="101">
        <v>148.04447146254986</v>
      </c>
      <c r="J24" s="101">
        <v>58.89289698978718</v>
      </c>
      <c r="K24" s="101">
        <v>91.94742468477072</v>
      </c>
      <c r="L24" s="101">
        <v>84.94193989289222</v>
      </c>
      <c r="M24" s="101">
        <v>124.7111743013467</v>
      </c>
      <c r="N24" s="101">
        <v>135.466403542722</v>
      </c>
      <c r="O24" s="101">
        <v>131.84216068060027</v>
      </c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</row>
    <row r="25" spans="1:45" s="84" customFormat="1" ht="10.5">
      <c r="A25" s="82">
        <v>1</v>
      </c>
      <c r="B25" s="82">
        <v>1991</v>
      </c>
      <c r="C25" s="83">
        <v>17.042079224577456</v>
      </c>
      <c r="D25" s="83">
        <v>78.81316489858546</v>
      </c>
      <c r="E25" s="83">
        <v>17.261730879116897</v>
      </c>
      <c r="F25" s="83">
        <v>80.53535286084157</v>
      </c>
      <c r="G25" s="83">
        <v>133.7867643277399</v>
      </c>
      <c r="H25" s="83">
        <v>151.18875154018994</v>
      </c>
      <c r="I25" s="83">
        <v>144.50858785323294</v>
      </c>
      <c r="J25" s="83">
        <v>52.43087305295363</v>
      </c>
      <c r="K25" s="83">
        <v>86.26492042477118</v>
      </c>
      <c r="L25" s="83">
        <v>78.37099176436743</v>
      </c>
      <c r="M25" s="83">
        <v>118.13767047066409</v>
      </c>
      <c r="N25" s="83">
        <v>128.7567436463504</v>
      </c>
      <c r="O25" s="83">
        <v>125.04556753626422</v>
      </c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</row>
    <row r="26" spans="1:45" s="84" customFormat="1" ht="10.5">
      <c r="A26" s="100">
        <v>2</v>
      </c>
      <c r="B26" s="100">
        <v>1991</v>
      </c>
      <c r="C26" s="101">
        <v>18.84366683891527</v>
      </c>
      <c r="D26" s="101">
        <v>83.48259013947896</v>
      </c>
      <c r="E26" s="101">
        <v>19.08540013733333</v>
      </c>
      <c r="F26" s="101">
        <v>84.52149402717664</v>
      </c>
      <c r="G26" s="101">
        <v>137.4798157134474</v>
      </c>
      <c r="H26" s="101">
        <v>151.12990489303812</v>
      </c>
      <c r="I26" s="101">
        <v>145.91322507074568</v>
      </c>
      <c r="J26" s="101">
        <v>56.8144029591307</v>
      </c>
      <c r="K26" s="101">
        <v>106.0422801412311</v>
      </c>
      <c r="L26" s="101">
        <v>94.69512706876704</v>
      </c>
      <c r="M26" s="101">
        <v>122.66382161529498</v>
      </c>
      <c r="N26" s="101">
        <v>136.26321320876198</v>
      </c>
      <c r="O26" s="101">
        <v>131.60261614082185</v>
      </c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</row>
    <row r="27" spans="1:45" s="84" customFormat="1" ht="10.5">
      <c r="A27" s="82">
        <v>3</v>
      </c>
      <c r="B27" s="82">
        <v>1991</v>
      </c>
      <c r="C27" s="83">
        <v>18.70913033429737</v>
      </c>
      <c r="D27" s="83">
        <v>82.07522178892775</v>
      </c>
      <c r="E27" s="83">
        <v>18.80003625715973</v>
      </c>
      <c r="F27" s="83">
        <v>82.79001359499658</v>
      </c>
      <c r="G27" s="83">
        <v>137.8589073937639</v>
      </c>
      <c r="H27" s="83">
        <v>152.51975075292836</v>
      </c>
      <c r="I27" s="83">
        <v>146.9133055780013</v>
      </c>
      <c r="J27" s="83">
        <v>56.934708719847535</v>
      </c>
      <c r="K27" s="83">
        <v>104.31518706806607</v>
      </c>
      <c r="L27" s="83">
        <v>93.48641263877316</v>
      </c>
      <c r="M27" s="83">
        <v>122.67499288328554</v>
      </c>
      <c r="N27" s="83">
        <v>136.7099115206757</v>
      </c>
      <c r="O27" s="83">
        <v>131.9396525716634</v>
      </c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</row>
    <row r="28" spans="1:45" s="84" customFormat="1" ht="10.5">
      <c r="A28" s="100">
        <v>4</v>
      </c>
      <c r="B28" s="100">
        <v>1991</v>
      </c>
      <c r="C28" s="101">
        <v>21.475291349054203</v>
      </c>
      <c r="D28" s="101">
        <v>93.44263346733895</v>
      </c>
      <c r="E28" s="101">
        <v>22.020688432354103</v>
      </c>
      <c r="F28" s="101">
        <v>95.65651271211976</v>
      </c>
      <c r="G28" s="101">
        <v>139.92475704691665</v>
      </c>
      <c r="H28" s="101">
        <v>153.84128764689137</v>
      </c>
      <c r="I28" s="101">
        <v>148.5193541121838</v>
      </c>
      <c r="J28" s="101">
        <v>56.78056910563645</v>
      </c>
      <c r="K28" s="101">
        <v>109.39326173498507</v>
      </c>
      <c r="L28" s="101">
        <v>97.45735535302927</v>
      </c>
      <c r="M28" s="101">
        <v>124.8591160074817</v>
      </c>
      <c r="N28" s="101">
        <v>139.73442159911826</v>
      </c>
      <c r="O28" s="101">
        <v>134.68805527678134</v>
      </c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</row>
    <row r="29" spans="1:45" s="84" customFormat="1" ht="10.5">
      <c r="A29" s="82">
        <v>5</v>
      </c>
      <c r="B29" s="82">
        <v>1991</v>
      </c>
      <c r="C29" s="83">
        <v>21.698174729130322</v>
      </c>
      <c r="D29" s="83">
        <v>93.20103455516988</v>
      </c>
      <c r="E29" s="83">
        <v>21.33682427844493</v>
      </c>
      <c r="F29" s="83">
        <v>90.56415035574264</v>
      </c>
      <c r="G29" s="83">
        <v>141.64556480756178</v>
      </c>
      <c r="H29" s="83">
        <v>155.45825136524002</v>
      </c>
      <c r="I29" s="83">
        <v>150.1964929852893</v>
      </c>
      <c r="J29" s="83">
        <v>58.24320845985713</v>
      </c>
      <c r="K29" s="83">
        <v>108.7401765486569</v>
      </c>
      <c r="L29" s="83">
        <v>97.38072095880086</v>
      </c>
      <c r="M29" s="83">
        <v>126.27120530110676</v>
      </c>
      <c r="N29" s="83">
        <v>140.74996983461295</v>
      </c>
      <c r="O29" s="83">
        <v>135.87223032543625</v>
      </c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</row>
    <row r="30" spans="1:45" s="84" customFormat="1" ht="10.5">
      <c r="A30" s="100">
        <v>6</v>
      </c>
      <c r="B30" s="100">
        <v>1991</v>
      </c>
      <c r="C30" s="101">
        <v>21.284571542750022</v>
      </c>
      <c r="D30" s="101">
        <v>90.59423338707491</v>
      </c>
      <c r="E30" s="101">
        <v>21.717796370633895</v>
      </c>
      <c r="F30" s="101">
        <v>92.45320242898275</v>
      </c>
      <c r="G30" s="101">
        <v>141.9261921265399</v>
      </c>
      <c r="H30" s="101">
        <v>154.56422789007857</v>
      </c>
      <c r="I30" s="101">
        <v>149.73685767537182</v>
      </c>
      <c r="J30" s="101">
        <v>59.50620093925789</v>
      </c>
      <c r="K30" s="101">
        <v>108.15514363850913</v>
      </c>
      <c r="L30" s="101">
        <v>97.46446006088155</v>
      </c>
      <c r="M30" s="101">
        <v>127.59446962933659</v>
      </c>
      <c r="N30" s="101">
        <v>140.21927429838803</v>
      </c>
      <c r="O30" s="101">
        <v>135.95373075647805</v>
      </c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</row>
    <row r="31" spans="1:45" s="84" customFormat="1" ht="10.5">
      <c r="A31" s="82">
        <v>7</v>
      </c>
      <c r="B31" s="82">
        <v>1991</v>
      </c>
      <c r="C31" s="83">
        <v>22.01279955405867</v>
      </c>
      <c r="D31" s="83">
        <v>92.29961150523081</v>
      </c>
      <c r="E31" s="83">
        <v>21.56013584133211</v>
      </c>
      <c r="F31" s="83">
        <v>90.11457698773266</v>
      </c>
      <c r="G31" s="83">
        <v>141.8369908678719</v>
      </c>
      <c r="H31" s="83">
        <v>155.10882413254546</v>
      </c>
      <c r="I31" s="83">
        <v>150.02491148502554</v>
      </c>
      <c r="J31" s="83">
        <v>59.56942637761435</v>
      </c>
      <c r="K31" s="83">
        <v>109.01924717578058</v>
      </c>
      <c r="L31" s="83">
        <v>97.93460660161433</v>
      </c>
      <c r="M31" s="83">
        <v>127.43778252936248</v>
      </c>
      <c r="N31" s="83">
        <v>140.88584972269157</v>
      </c>
      <c r="O31" s="83">
        <v>136.29865051309096</v>
      </c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</row>
    <row r="32" spans="1:45" s="84" customFormat="1" ht="10.5">
      <c r="A32" s="100">
        <v>8</v>
      </c>
      <c r="B32" s="100">
        <v>1991</v>
      </c>
      <c r="C32" s="101">
        <v>22.684926065644973</v>
      </c>
      <c r="D32" s="101">
        <v>94.90377516195706</v>
      </c>
      <c r="E32" s="101">
        <v>21.966321702806216</v>
      </c>
      <c r="F32" s="101">
        <v>91.46588275637167</v>
      </c>
      <c r="G32" s="101">
        <v>142.1722480981545</v>
      </c>
      <c r="H32" s="101">
        <v>156.27930084936594</v>
      </c>
      <c r="I32" s="101">
        <v>150.87329789684014</v>
      </c>
      <c r="J32" s="101">
        <v>60.46935546233599</v>
      </c>
      <c r="K32" s="101">
        <v>109.53179091828456</v>
      </c>
      <c r="L32" s="101">
        <v>98.85726082491392</v>
      </c>
      <c r="M32" s="101">
        <v>128.6170238577542</v>
      </c>
      <c r="N32" s="101">
        <v>141.86282305461435</v>
      </c>
      <c r="O32" s="101">
        <v>137.34853804460383</v>
      </c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</row>
    <row r="33" spans="1:45" s="84" customFormat="1" ht="10.5">
      <c r="A33" s="82">
        <v>9</v>
      </c>
      <c r="B33" s="82">
        <v>1991</v>
      </c>
      <c r="C33" s="83">
        <v>22.7361132324035</v>
      </c>
      <c r="D33" s="83">
        <v>91.78234417477398</v>
      </c>
      <c r="E33" s="83">
        <v>22.00139646533976</v>
      </c>
      <c r="F33" s="83">
        <v>88.79272791773116</v>
      </c>
      <c r="G33" s="83">
        <v>142.09941681419528</v>
      </c>
      <c r="H33" s="83">
        <v>154.20986202881713</v>
      </c>
      <c r="I33" s="83">
        <v>149.5981579429723</v>
      </c>
      <c r="J33" s="83">
        <v>59.978936596985506</v>
      </c>
      <c r="K33" s="83">
        <v>113.90044502827517</v>
      </c>
      <c r="L33" s="83">
        <v>102.14421029983285</v>
      </c>
      <c r="M33" s="83">
        <v>128.68757138494558</v>
      </c>
      <c r="N33" s="83">
        <v>142.268654614794</v>
      </c>
      <c r="O33" s="83">
        <v>137.67619661441205</v>
      </c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</row>
    <row r="34" spans="1:45" s="84" customFormat="1" ht="10.5">
      <c r="A34" s="100">
        <v>10</v>
      </c>
      <c r="B34" s="100">
        <v>1991</v>
      </c>
      <c r="C34" s="101">
        <v>25.32763417984933</v>
      </c>
      <c r="D34" s="101">
        <v>101.61282575566521</v>
      </c>
      <c r="E34" s="101">
        <v>24.585085085480106</v>
      </c>
      <c r="F34" s="101">
        <v>97.6344109647369</v>
      </c>
      <c r="G34" s="101">
        <v>141.48776307889176</v>
      </c>
      <c r="H34" s="101">
        <v>154.1752319246117</v>
      </c>
      <c r="I34" s="101">
        <v>149.36291651429335</v>
      </c>
      <c r="J34" s="101">
        <v>58.73424337558929</v>
      </c>
      <c r="K34" s="101">
        <v>117.84874262359195</v>
      </c>
      <c r="L34" s="101">
        <v>104.8165416929459</v>
      </c>
      <c r="M34" s="101">
        <v>127.9847176226136</v>
      </c>
      <c r="N34" s="101">
        <v>143.9912202137812</v>
      </c>
      <c r="O34" s="101">
        <v>138.59019345802147</v>
      </c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</row>
    <row r="35" spans="1:45" s="84" customFormat="1" ht="10.5">
      <c r="A35" s="82">
        <v>11</v>
      </c>
      <c r="B35" s="82">
        <v>1991</v>
      </c>
      <c r="C35" s="83">
        <v>24.833993368686862</v>
      </c>
      <c r="D35" s="83">
        <v>99.39869074787202</v>
      </c>
      <c r="E35" s="83">
        <v>26.300307411461564</v>
      </c>
      <c r="F35" s="83">
        <v>104.18472059820691</v>
      </c>
      <c r="G35" s="83">
        <v>141.81239549434838</v>
      </c>
      <c r="H35" s="83">
        <v>153.8183862710998</v>
      </c>
      <c r="I35" s="83">
        <v>149.2683125281784</v>
      </c>
      <c r="J35" s="83">
        <v>58.095781193768026</v>
      </c>
      <c r="K35" s="83">
        <v>115.5669498518851</v>
      </c>
      <c r="L35" s="83">
        <v>102.9521839461621</v>
      </c>
      <c r="M35" s="83">
        <v>128.36681976997352</v>
      </c>
      <c r="N35" s="83">
        <v>143.41479301274273</v>
      </c>
      <c r="O35" s="83">
        <v>138.36156897803139</v>
      </c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</row>
    <row r="36" spans="1:45" s="84" customFormat="1" ht="10.5">
      <c r="A36" s="100">
        <v>12</v>
      </c>
      <c r="B36" s="100">
        <v>1991</v>
      </c>
      <c r="C36" s="101">
        <v>22.499172759642246</v>
      </c>
      <c r="D36" s="101">
        <v>91.71387614903279</v>
      </c>
      <c r="E36" s="101">
        <v>23.83464296464299</v>
      </c>
      <c r="F36" s="101">
        <v>95.63570674676284</v>
      </c>
      <c r="G36" s="101">
        <v>140.59530161482613</v>
      </c>
      <c r="H36" s="101">
        <v>151.29530940322968</v>
      </c>
      <c r="I36" s="101">
        <v>147.23147385790725</v>
      </c>
      <c r="J36" s="101">
        <v>60.35877745414068</v>
      </c>
      <c r="K36" s="101">
        <v>100.49528592331224</v>
      </c>
      <c r="L36" s="101">
        <v>91.9790070197383</v>
      </c>
      <c r="M36" s="101">
        <v>127.98494913048086</v>
      </c>
      <c r="N36" s="101">
        <v>135.72647213137935</v>
      </c>
      <c r="O36" s="101">
        <v>133.11070151887634</v>
      </c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</row>
    <row r="37" spans="1:45" s="84" customFormat="1" ht="10.5">
      <c r="A37" s="82">
        <v>1</v>
      </c>
      <c r="B37" s="82">
        <v>1992</v>
      </c>
      <c r="C37" s="83">
        <v>21.047336577305753</v>
      </c>
      <c r="D37" s="83">
        <v>83.50745688993908</v>
      </c>
      <c r="E37" s="83">
        <v>21.558874321024827</v>
      </c>
      <c r="F37" s="83">
        <v>86.089493389731</v>
      </c>
      <c r="G37" s="83">
        <v>134.08871701274094</v>
      </c>
      <c r="H37" s="83">
        <v>151.05023620603524</v>
      </c>
      <c r="I37" s="83">
        <v>144.53942992108946</v>
      </c>
      <c r="J37" s="83">
        <v>56.21814860620803</v>
      </c>
      <c r="K37" s="83">
        <v>85.71138318403862</v>
      </c>
      <c r="L37" s="83">
        <v>78.8291970084965</v>
      </c>
      <c r="M37" s="83">
        <v>119.07197314796416</v>
      </c>
      <c r="N37" s="83">
        <v>128.4913219252981</v>
      </c>
      <c r="O37" s="83">
        <v>125.18993801889158</v>
      </c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</row>
    <row r="38" spans="1:45" s="84" customFormat="1" ht="10.5">
      <c r="A38" s="100">
        <v>2</v>
      </c>
      <c r="B38" s="100">
        <v>1992</v>
      </c>
      <c r="C38" s="101">
        <v>23.760673715298676</v>
      </c>
      <c r="D38" s="101">
        <v>90.33223941929228</v>
      </c>
      <c r="E38" s="101">
        <v>23.700446598669764</v>
      </c>
      <c r="F38" s="101">
        <v>90.19817182905516</v>
      </c>
      <c r="G38" s="101">
        <v>139.22481187168452</v>
      </c>
      <c r="H38" s="101">
        <v>153.47203808545456</v>
      </c>
      <c r="I38" s="101">
        <v>148.02677837390044</v>
      </c>
      <c r="J38" s="101">
        <v>63.2124174870325</v>
      </c>
      <c r="K38" s="101">
        <v>105.79371565283837</v>
      </c>
      <c r="L38" s="101">
        <v>95.97878481951034</v>
      </c>
      <c r="M38" s="101">
        <v>125.23668279779466</v>
      </c>
      <c r="N38" s="101">
        <v>137.78827391848438</v>
      </c>
      <c r="O38" s="101">
        <v>133.48552248212366</v>
      </c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</row>
    <row r="39" spans="1:45" s="84" customFormat="1" ht="10.5">
      <c r="A39" s="82">
        <v>3</v>
      </c>
      <c r="B39" s="82">
        <v>1992</v>
      </c>
      <c r="C39" s="83">
        <v>25.074890740730385</v>
      </c>
      <c r="D39" s="83">
        <v>95.28147360512905</v>
      </c>
      <c r="E39" s="83">
        <v>24.73267943465448</v>
      </c>
      <c r="F39" s="83">
        <v>93.88345807547242</v>
      </c>
      <c r="G39" s="83">
        <v>139.1884869302155</v>
      </c>
      <c r="H39" s="83">
        <v>155.01130022341152</v>
      </c>
      <c r="I39" s="83">
        <v>148.95939771587013</v>
      </c>
      <c r="J39" s="83">
        <v>64.19808439603263</v>
      </c>
      <c r="K39" s="83">
        <v>105.99426743082623</v>
      </c>
      <c r="L39" s="83">
        <v>96.44058655045437</v>
      </c>
      <c r="M39" s="83">
        <v>125.06191316525113</v>
      </c>
      <c r="N39" s="83">
        <v>138.93533665699812</v>
      </c>
      <c r="O39" s="83">
        <v>134.22076033598415</v>
      </c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</row>
    <row r="40" spans="1:45" s="84" customFormat="1" ht="10.5">
      <c r="A40" s="100">
        <v>4</v>
      </c>
      <c r="B40" s="100">
        <v>1992</v>
      </c>
      <c r="C40" s="101">
        <v>23.16298020971787</v>
      </c>
      <c r="D40" s="101">
        <v>88.34266785141271</v>
      </c>
      <c r="E40" s="101">
        <v>24.038720514298667</v>
      </c>
      <c r="F40" s="101">
        <v>91.43923845691494</v>
      </c>
      <c r="G40" s="101">
        <v>139.39420536778852</v>
      </c>
      <c r="H40" s="101">
        <v>155.56390000744196</v>
      </c>
      <c r="I40" s="101">
        <v>149.37795248945218</v>
      </c>
      <c r="J40" s="101">
        <v>61.52728204364539</v>
      </c>
      <c r="K40" s="101">
        <v>109.90838677280166</v>
      </c>
      <c r="L40" s="101">
        <v>98.9312033960881</v>
      </c>
      <c r="M40" s="101">
        <v>125.26334814198331</v>
      </c>
      <c r="N40" s="101">
        <v>141.0764830736041</v>
      </c>
      <c r="O40" s="101">
        <v>135.7097545363669</v>
      </c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</row>
    <row r="41" spans="1:45" s="84" customFormat="1" ht="10.5">
      <c r="A41" s="82">
        <v>5</v>
      </c>
      <c r="B41" s="82">
        <v>1992</v>
      </c>
      <c r="C41" s="83">
        <v>26.52083972432291</v>
      </c>
      <c r="D41" s="83">
        <v>99.29147337159174</v>
      </c>
      <c r="E41" s="83">
        <v>26.054461369187813</v>
      </c>
      <c r="F41" s="83">
        <v>96.59006289388124</v>
      </c>
      <c r="G41" s="83">
        <v>140.40802992769395</v>
      </c>
      <c r="H41" s="83">
        <v>155.31313737379864</v>
      </c>
      <c r="I41" s="83">
        <v>149.6352518542808</v>
      </c>
      <c r="J41" s="83">
        <v>58.39199951837516</v>
      </c>
      <c r="K41" s="83">
        <v>110.26721577548672</v>
      </c>
      <c r="L41" s="83">
        <v>98.59812914998503</v>
      </c>
      <c r="M41" s="83">
        <v>125.28643870650629</v>
      </c>
      <c r="N41" s="83">
        <v>141.1389494318617</v>
      </c>
      <c r="O41" s="83">
        <v>135.79520312590878</v>
      </c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</row>
    <row r="42" spans="1:45" s="84" customFormat="1" ht="10.5">
      <c r="A42" s="100">
        <v>6</v>
      </c>
      <c r="B42" s="100">
        <v>1992</v>
      </c>
      <c r="C42" s="101">
        <v>26.93985908451845</v>
      </c>
      <c r="D42" s="101">
        <v>99.38974065490709</v>
      </c>
      <c r="E42" s="101">
        <v>26.953039507179664</v>
      </c>
      <c r="F42" s="101">
        <v>99.68432181688094</v>
      </c>
      <c r="G42" s="101">
        <v>139.95924815682602</v>
      </c>
      <c r="H42" s="101">
        <v>154.4842286472015</v>
      </c>
      <c r="I42" s="101">
        <v>148.93687679969383</v>
      </c>
      <c r="J42" s="101">
        <v>63.67926289356645</v>
      </c>
      <c r="K42" s="101">
        <v>116.29602567850614</v>
      </c>
      <c r="L42" s="101">
        <v>104.73355805557814</v>
      </c>
      <c r="M42" s="101">
        <v>126.69056273201217</v>
      </c>
      <c r="N42" s="101">
        <v>142.73299439639894</v>
      </c>
      <c r="O42" s="101">
        <v>137.309626241864</v>
      </c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</row>
    <row r="43" spans="1:45" s="84" customFormat="1" ht="10.5">
      <c r="A43" s="82">
        <v>7</v>
      </c>
      <c r="B43" s="82">
        <v>1992</v>
      </c>
      <c r="C43" s="83">
        <v>27.688730181944653</v>
      </c>
      <c r="D43" s="83">
        <v>100.98325603176556</v>
      </c>
      <c r="E43" s="83">
        <v>27.104907756742044</v>
      </c>
      <c r="F43" s="83">
        <v>97.8214375709837</v>
      </c>
      <c r="G43" s="83">
        <v>140.5602662194502</v>
      </c>
      <c r="H43" s="83">
        <v>155.70205170846702</v>
      </c>
      <c r="I43" s="83">
        <v>149.90303474025922</v>
      </c>
      <c r="J43" s="83">
        <v>64.16357174778318</v>
      </c>
      <c r="K43" s="83">
        <v>118.34974503445277</v>
      </c>
      <c r="L43" s="83">
        <v>106.2034677404141</v>
      </c>
      <c r="M43" s="83">
        <v>127.1844384767212</v>
      </c>
      <c r="N43" s="83">
        <v>144.20501376856024</v>
      </c>
      <c r="O43" s="83">
        <v>138.40020776607392</v>
      </c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</row>
    <row r="44" spans="1:45" s="84" customFormat="1" ht="10.5">
      <c r="A44" s="100">
        <v>8</v>
      </c>
      <c r="B44" s="100">
        <v>1992</v>
      </c>
      <c r="C44" s="101">
        <v>26.882186623235167</v>
      </c>
      <c r="D44" s="101">
        <v>98.14145851426773</v>
      </c>
      <c r="E44" s="101">
        <v>26.975412638476485</v>
      </c>
      <c r="F44" s="101">
        <v>98.12131399068359</v>
      </c>
      <c r="G44" s="101">
        <v>140.55669274188597</v>
      </c>
      <c r="H44" s="101">
        <v>156.0062269693562</v>
      </c>
      <c r="I44" s="101">
        <v>150.0868939563363</v>
      </c>
      <c r="J44" s="101">
        <v>67.79320185096671</v>
      </c>
      <c r="K44" s="101">
        <v>113.52466129369739</v>
      </c>
      <c r="L44" s="101">
        <v>103.57810679841278</v>
      </c>
      <c r="M44" s="101">
        <v>128.51827770012238</v>
      </c>
      <c r="N44" s="101">
        <v>142.9222798050003</v>
      </c>
      <c r="O44" s="101">
        <v>138.01543043918275</v>
      </c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</row>
    <row r="45" spans="1:45" s="84" customFormat="1" ht="10.5">
      <c r="A45" s="82">
        <v>9</v>
      </c>
      <c r="B45" s="82">
        <v>1992</v>
      </c>
      <c r="C45" s="83">
        <v>29.011400608643797</v>
      </c>
      <c r="D45" s="83">
        <v>102.58873175752481</v>
      </c>
      <c r="E45" s="83">
        <v>28.017520593935032</v>
      </c>
      <c r="F45" s="83">
        <v>98.91296476467821</v>
      </c>
      <c r="G45" s="83">
        <v>140.91224822272827</v>
      </c>
      <c r="H45" s="83">
        <v>155.9184406717879</v>
      </c>
      <c r="I45" s="83">
        <v>150.20505622824467</v>
      </c>
      <c r="J45" s="83">
        <v>68.9145371599067</v>
      </c>
      <c r="K45" s="83">
        <v>118.9994318178157</v>
      </c>
      <c r="L45" s="83">
        <v>108.0809177834366</v>
      </c>
      <c r="M45" s="83">
        <v>129.2095748280629</v>
      </c>
      <c r="N45" s="83">
        <v>145.03326891480887</v>
      </c>
      <c r="O45" s="83">
        <v>139.6826291361051</v>
      </c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</row>
    <row r="46" spans="1:45" s="84" customFormat="1" ht="10.5">
      <c r="A46" s="100">
        <v>10</v>
      </c>
      <c r="B46" s="100">
        <v>1992</v>
      </c>
      <c r="C46" s="101">
        <v>30.949720775352223</v>
      </c>
      <c r="D46" s="101">
        <v>108.25840584860073</v>
      </c>
      <c r="E46" s="101">
        <v>31.138547229103818</v>
      </c>
      <c r="F46" s="101">
        <v>107.40996663913114</v>
      </c>
      <c r="G46" s="101">
        <v>141.32586029240767</v>
      </c>
      <c r="H46" s="101">
        <v>155.86963439574734</v>
      </c>
      <c r="I46" s="101">
        <v>150.35395327781774</v>
      </c>
      <c r="J46" s="101">
        <v>68.71444011096396</v>
      </c>
      <c r="K46" s="101">
        <v>123.70388684672864</v>
      </c>
      <c r="L46" s="101">
        <v>111.57969640253603</v>
      </c>
      <c r="M46" s="101">
        <v>129.5433980609083</v>
      </c>
      <c r="N46" s="101">
        <v>146.9743140148547</v>
      </c>
      <c r="O46" s="101">
        <v>141.09163633978648</v>
      </c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</row>
    <row r="47" spans="1:45" s="84" customFormat="1" ht="10.5">
      <c r="A47" s="82">
        <v>11</v>
      </c>
      <c r="B47" s="82">
        <v>1992</v>
      </c>
      <c r="C47" s="83">
        <v>30.5949090950564</v>
      </c>
      <c r="D47" s="83">
        <v>105.6387506419214</v>
      </c>
      <c r="E47" s="83">
        <v>31.88876768415273</v>
      </c>
      <c r="F47" s="83">
        <v>108.8039289006362</v>
      </c>
      <c r="G47" s="83">
        <v>141.66392974521685</v>
      </c>
      <c r="H47" s="83">
        <v>156.01856695586156</v>
      </c>
      <c r="I47" s="83">
        <v>150.57926411563668</v>
      </c>
      <c r="J47" s="83">
        <v>68.95214937845262</v>
      </c>
      <c r="K47" s="83">
        <v>125.98242779564642</v>
      </c>
      <c r="L47" s="83">
        <v>113.46213253208465</v>
      </c>
      <c r="M47" s="83">
        <v>130.0940606969404</v>
      </c>
      <c r="N47" s="83">
        <v>148.18246237034617</v>
      </c>
      <c r="O47" s="83">
        <v>142.10295907890006</v>
      </c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</row>
    <row r="48" spans="1:45" s="84" customFormat="1" ht="10.5">
      <c r="A48" s="100">
        <v>12</v>
      </c>
      <c r="B48" s="100">
        <v>1992</v>
      </c>
      <c r="C48" s="101">
        <v>28.57868637947447</v>
      </c>
      <c r="D48" s="101">
        <v>98.4575744475472</v>
      </c>
      <c r="E48" s="101">
        <v>30.900787682816876</v>
      </c>
      <c r="F48" s="101">
        <v>104.67997580209804</v>
      </c>
      <c r="G48" s="101">
        <v>140.19003803810867</v>
      </c>
      <c r="H48" s="101">
        <v>154.98020065979625</v>
      </c>
      <c r="I48" s="101">
        <v>149.36382121678236</v>
      </c>
      <c r="J48" s="101">
        <v>69.84702874073727</v>
      </c>
      <c r="K48" s="101">
        <v>115.39807185030031</v>
      </c>
      <c r="L48" s="101">
        <v>105.73410667370035</v>
      </c>
      <c r="M48" s="101">
        <v>129.2598532034265</v>
      </c>
      <c r="N48" s="101">
        <v>142.94298498362184</v>
      </c>
      <c r="O48" s="101">
        <v>138.33751694270882</v>
      </c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</row>
    <row r="49" spans="1:45" s="84" customFormat="1" ht="10.5">
      <c r="A49" s="82">
        <v>1</v>
      </c>
      <c r="B49" s="82">
        <v>1993</v>
      </c>
      <c r="C49" s="83">
        <v>26.470486438021045</v>
      </c>
      <c r="D49" s="83">
        <v>87.61204927527238</v>
      </c>
      <c r="E49" s="83">
        <v>26.113541095149408</v>
      </c>
      <c r="F49" s="83">
        <v>86.78193188743506</v>
      </c>
      <c r="G49" s="83">
        <v>138.83444285236507</v>
      </c>
      <c r="H49" s="83">
        <v>154.787713750604</v>
      </c>
      <c r="I49" s="83">
        <v>148.66492651201492</v>
      </c>
      <c r="J49" s="83">
        <v>55.56281651875178</v>
      </c>
      <c r="K49" s="83">
        <v>98.98405597023395</v>
      </c>
      <c r="L49" s="83">
        <v>88.85444835224756</v>
      </c>
      <c r="M49" s="83">
        <v>122.80485551125784</v>
      </c>
      <c r="N49" s="83">
        <v>135.13616927573253</v>
      </c>
      <c r="O49" s="83">
        <v>130.8361181731031</v>
      </c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</row>
    <row r="50" spans="1:45" s="84" customFormat="1" ht="10.5">
      <c r="A50" s="100">
        <v>2</v>
      </c>
      <c r="B50" s="100">
        <v>1993</v>
      </c>
      <c r="C50" s="101">
        <v>29.430321199297662</v>
      </c>
      <c r="D50" s="101">
        <v>93.95981960479585</v>
      </c>
      <c r="E50" s="101">
        <v>29.71668161206779</v>
      </c>
      <c r="F50" s="101">
        <v>94.88708088895338</v>
      </c>
      <c r="G50" s="101">
        <v>140.78928322920797</v>
      </c>
      <c r="H50" s="101">
        <v>155.34213479110883</v>
      </c>
      <c r="I50" s="101">
        <v>149.77994536762998</v>
      </c>
      <c r="J50" s="101">
        <v>61.43336087591112</v>
      </c>
      <c r="K50" s="101">
        <v>112.71639699899517</v>
      </c>
      <c r="L50" s="101">
        <v>100.89554269245693</v>
      </c>
      <c r="M50" s="101">
        <v>126.19844493233596</v>
      </c>
      <c r="N50" s="101">
        <v>141.21417837120492</v>
      </c>
      <c r="O50" s="101">
        <v>136.06911992735587</v>
      </c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</row>
    <row r="51" spans="1:45" s="84" customFormat="1" ht="10.5">
      <c r="A51" s="82">
        <v>3</v>
      </c>
      <c r="B51" s="82">
        <v>1993</v>
      </c>
      <c r="C51" s="83">
        <v>31.902100334353058</v>
      </c>
      <c r="D51" s="83">
        <v>101.12620329212997</v>
      </c>
      <c r="E51" s="83">
        <v>31.82578818490623</v>
      </c>
      <c r="F51" s="83">
        <v>101.16729715006358</v>
      </c>
      <c r="G51" s="83">
        <v>140.40459319326905</v>
      </c>
      <c r="H51" s="83">
        <v>156.50005347343128</v>
      </c>
      <c r="I51" s="83">
        <v>150.34372928467297</v>
      </c>
      <c r="J51" s="83">
        <v>59.258825120397034</v>
      </c>
      <c r="K51" s="83">
        <v>110.41278974908165</v>
      </c>
      <c r="L51" s="83">
        <v>98.72176538575545</v>
      </c>
      <c r="M51" s="83">
        <v>125.1684573494796</v>
      </c>
      <c r="N51" s="83">
        <v>141.3398051088703</v>
      </c>
      <c r="O51" s="83">
        <v>135.83994222519087</v>
      </c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</row>
    <row r="52" spans="1:45" s="84" customFormat="1" ht="10.5">
      <c r="A52" s="100">
        <v>4</v>
      </c>
      <c r="B52" s="100">
        <v>1993</v>
      </c>
      <c r="C52" s="101">
        <v>29.137023316863615</v>
      </c>
      <c r="D52" s="101">
        <v>92.962111899304</v>
      </c>
      <c r="E52" s="101">
        <v>29.893940146380146</v>
      </c>
      <c r="F52" s="101">
        <v>94.90605170648327</v>
      </c>
      <c r="G52" s="101">
        <v>140.58612875882153</v>
      </c>
      <c r="H52" s="101">
        <v>156.46363679962778</v>
      </c>
      <c r="I52" s="101">
        <v>150.38985761242097</v>
      </c>
      <c r="J52" s="101">
        <v>61.6528578290157</v>
      </c>
      <c r="K52" s="101">
        <v>113.3364524826297</v>
      </c>
      <c r="L52" s="101">
        <v>101.61052243519332</v>
      </c>
      <c r="M52" s="101">
        <v>126.26357592700451</v>
      </c>
      <c r="N52" s="101">
        <v>142.7681763551061</v>
      </c>
      <c r="O52" s="101">
        <v>137.16547200405057</v>
      </c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</row>
    <row r="53" spans="1:45" s="84" customFormat="1" ht="10.5">
      <c r="A53" s="82">
        <v>5</v>
      </c>
      <c r="B53" s="82">
        <v>1993</v>
      </c>
      <c r="C53" s="83">
        <v>33.30401367585824</v>
      </c>
      <c r="D53" s="83">
        <v>102.68013237659424</v>
      </c>
      <c r="E53" s="83">
        <v>32.67359327538006</v>
      </c>
      <c r="F53" s="83">
        <v>99.69088935408945</v>
      </c>
      <c r="G53" s="83">
        <v>142.4678588554796</v>
      </c>
      <c r="H53" s="83">
        <v>156.2331896753608</v>
      </c>
      <c r="I53" s="83">
        <v>150.9894837795964</v>
      </c>
      <c r="J53" s="83">
        <v>62.6449304715934</v>
      </c>
      <c r="K53" s="83">
        <v>112.71264726910444</v>
      </c>
      <c r="L53" s="83">
        <v>101.44835222539207</v>
      </c>
      <c r="M53" s="83">
        <v>127.73605470856641</v>
      </c>
      <c r="N53" s="83">
        <v>142.54767396312047</v>
      </c>
      <c r="O53" s="83">
        <v>137.55744131596094</v>
      </c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</row>
    <row r="54" spans="1:45" s="84" customFormat="1" ht="10.5">
      <c r="A54" s="100">
        <v>6</v>
      </c>
      <c r="B54" s="100">
        <v>1993</v>
      </c>
      <c r="C54" s="101">
        <v>33.63670291826072</v>
      </c>
      <c r="D54" s="101">
        <v>102.27673036963853</v>
      </c>
      <c r="E54" s="101">
        <v>33.736812539691755</v>
      </c>
      <c r="F54" s="101">
        <v>102.40453198512655</v>
      </c>
      <c r="G54" s="101">
        <v>141.4011392463825</v>
      </c>
      <c r="H54" s="101">
        <v>156.45990654964731</v>
      </c>
      <c r="I54" s="101">
        <v>150.7088216047643</v>
      </c>
      <c r="J54" s="101">
        <v>65.23062150670347</v>
      </c>
      <c r="K54" s="101">
        <v>119.84672406525098</v>
      </c>
      <c r="L54" s="101">
        <v>107.8451075124527</v>
      </c>
      <c r="M54" s="101">
        <v>128.15058472536754</v>
      </c>
      <c r="N54" s="101">
        <v>145.20942134699132</v>
      </c>
      <c r="O54" s="101">
        <v>139.44188932655646</v>
      </c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</row>
    <row r="55" spans="1:45" s="84" customFormat="1" ht="10.5">
      <c r="A55" s="82">
        <v>7</v>
      </c>
      <c r="B55" s="82">
        <v>1993</v>
      </c>
      <c r="C55" s="83">
        <v>32.98994633811279</v>
      </c>
      <c r="D55" s="83">
        <v>99.10570762430098</v>
      </c>
      <c r="E55" s="83">
        <v>32.806326757214315</v>
      </c>
      <c r="F55" s="83">
        <v>98.04938542806171</v>
      </c>
      <c r="G55" s="83">
        <v>140.67165866835492</v>
      </c>
      <c r="H55" s="83">
        <v>156.7011768108436</v>
      </c>
      <c r="I55" s="83">
        <v>150.56264165887686</v>
      </c>
      <c r="J55" s="83">
        <v>66.23973152572086</v>
      </c>
      <c r="K55" s="83">
        <v>121.11807110909317</v>
      </c>
      <c r="L55" s="83">
        <v>108.81657520285378</v>
      </c>
      <c r="M55" s="83">
        <v>127.63803905554171</v>
      </c>
      <c r="N55" s="83">
        <v>145.75697300303048</v>
      </c>
      <c r="O55" s="83">
        <v>139.57782750579005</v>
      </c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</row>
    <row r="56" spans="1:45" s="84" customFormat="1" ht="10.5">
      <c r="A56" s="100">
        <v>8</v>
      </c>
      <c r="B56" s="100">
        <v>1993</v>
      </c>
      <c r="C56" s="101">
        <v>33.74575612953537</v>
      </c>
      <c r="D56" s="101">
        <v>101.04602985290585</v>
      </c>
      <c r="E56" s="101">
        <v>33.452784462011934</v>
      </c>
      <c r="F56" s="101">
        <v>99.7163886957666</v>
      </c>
      <c r="G56" s="101">
        <v>141.20600841991694</v>
      </c>
      <c r="H56" s="101">
        <v>157.30323731065204</v>
      </c>
      <c r="I56" s="101">
        <v>151.13613451669065</v>
      </c>
      <c r="J56" s="101">
        <v>68.27614502996607</v>
      </c>
      <c r="K56" s="101">
        <v>121.4003865468244</v>
      </c>
      <c r="L56" s="101">
        <v>109.84292470899659</v>
      </c>
      <c r="M56" s="101">
        <v>129.140836663582</v>
      </c>
      <c r="N56" s="101">
        <v>146.27631819043967</v>
      </c>
      <c r="O56" s="101">
        <v>140.44355380144415</v>
      </c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</row>
    <row r="57" spans="1:45" s="84" customFormat="1" ht="10.5">
      <c r="A57" s="82">
        <v>9</v>
      </c>
      <c r="B57" s="82">
        <v>1993</v>
      </c>
      <c r="C57" s="83">
        <v>35.46761214581414</v>
      </c>
      <c r="D57" s="83">
        <v>103.97132520633227</v>
      </c>
      <c r="E57" s="83">
        <v>34.919240180298</v>
      </c>
      <c r="F57" s="83">
        <v>102.31346295337421</v>
      </c>
      <c r="G57" s="83">
        <v>141.7683977749366</v>
      </c>
      <c r="H57" s="83">
        <v>156.4246462105794</v>
      </c>
      <c r="I57" s="83">
        <v>150.8443805577906</v>
      </c>
      <c r="J57" s="83">
        <v>67.85067180533504</v>
      </c>
      <c r="K57" s="83">
        <v>124.58124949417073</v>
      </c>
      <c r="L57" s="83">
        <v>112.21300987626708</v>
      </c>
      <c r="M57" s="83">
        <v>129.74368577227003</v>
      </c>
      <c r="N57" s="83">
        <v>147.11320168737092</v>
      </c>
      <c r="O57" s="83">
        <v>141.2399813407092</v>
      </c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</row>
    <row r="58" spans="1:45" s="84" customFormat="1" ht="10.5">
      <c r="A58" s="100">
        <v>10</v>
      </c>
      <c r="B58" s="100">
        <v>1993</v>
      </c>
      <c r="C58" s="101">
        <v>37.406714261076814</v>
      </c>
      <c r="D58" s="101">
        <v>109.61053758785854</v>
      </c>
      <c r="E58" s="101">
        <v>36.671245239356104</v>
      </c>
      <c r="F58" s="101">
        <v>106.55259426023564</v>
      </c>
      <c r="G58" s="101">
        <v>141.39370850759195</v>
      </c>
      <c r="H58" s="101">
        <v>155.67099870086204</v>
      </c>
      <c r="I58" s="101">
        <v>150.25628477274893</v>
      </c>
      <c r="J58" s="101">
        <v>67.97204046900549</v>
      </c>
      <c r="K58" s="101">
        <v>132.10982075635923</v>
      </c>
      <c r="L58" s="101">
        <v>117.96978483211733</v>
      </c>
      <c r="M58" s="101">
        <v>129.47399085830378</v>
      </c>
      <c r="N58" s="101">
        <v>149.4173449038522</v>
      </c>
      <c r="O58" s="101">
        <v>142.68482234301513</v>
      </c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</row>
    <row r="59" spans="1:45" s="84" customFormat="1" ht="10.5">
      <c r="A59" s="82">
        <v>11</v>
      </c>
      <c r="B59" s="82">
        <v>1993</v>
      </c>
      <c r="C59" s="83">
        <v>37.40518305310126</v>
      </c>
      <c r="D59" s="83">
        <v>109.5371555644146</v>
      </c>
      <c r="E59" s="83">
        <v>39.940647544130094</v>
      </c>
      <c r="F59" s="83">
        <v>115.63545161475155</v>
      </c>
      <c r="G59" s="83">
        <v>140.65088615416377</v>
      </c>
      <c r="H59" s="83">
        <v>155.14984417473067</v>
      </c>
      <c r="I59" s="83">
        <v>149.65593780614972</v>
      </c>
      <c r="J59" s="83">
        <v>69.83023880436109</v>
      </c>
      <c r="K59" s="83">
        <v>127.87037841751568</v>
      </c>
      <c r="L59" s="83">
        <v>115.12846064669215</v>
      </c>
      <c r="M59" s="83">
        <v>129.39756654076382</v>
      </c>
      <c r="N59" s="83">
        <v>148.16009211536982</v>
      </c>
      <c r="O59" s="83">
        <v>141.85281554469248</v>
      </c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</row>
    <row r="60" spans="1:45" s="84" customFormat="1" ht="10.5">
      <c r="A60" s="100">
        <v>12</v>
      </c>
      <c r="B60" s="100">
        <v>1993</v>
      </c>
      <c r="C60" s="101">
        <v>33.65690332570565</v>
      </c>
      <c r="D60" s="101">
        <v>97.77054269990148</v>
      </c>
      <c r="E60" s="101">
        <v>36.518037681250696</v>
      </c>
      <c r="F60" s="101">
        <v>104.59844903338488</v>
      </c>
      <c r="G60" s="101">
        <v>138.80905849756834</v>
      </c>
      <c r="H60" s="101">
        <v>153.15126820257154</v>
      </c>
      <c r="I60" s="101">
        <v>147.7049479168316</v>
      </c>
      <c r="J60" s="101">
        <v>70.69101899494139</v>
      </c>
      <c r="K60" s="101">
        <v>116.33773464631327</v>
      </c>
      <c r="L60" s="101">
        <v>106.65409993159149</v>
      </c>
      <c r="M60" s="101">
        <v>128.2471841449344</v>
      </c>
      <c r="N60" s="101">
        <v>141.97876151258492</v>
      </c>
      <c r="O60" s="101">
        <v>137.35726268252648</v>
      </c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</row>
    <row r="61" spans="1:45" s="84" customFormat="1" ht="10.5">
      <c r="A61" s="82">
        <v>1</v>
      </c>
      <c r="B61" s="82">
        <v>1994</v>
      </c>
      <c r="C61" s="83">
        <v>31.898539282152708</v>
      </c>
      <c r="D61" s="83">
        <v>90.71215477121616</v>
      </c>
      <c r="E61" s="83">
        <v>31.316618917965855</v>
      </c>
      <c r="F61" s="83">
        <v>89.63582302497845</v>
      </c>
      <c r="G61" s="83">
        <v>138.34500302893022</v>
      </c>
      <c r="H61" s="83">
        <v>152.99808930481197</v>
      </c>
      <c r="I61" s="83">
        <v>147.37513605142985</v>
      </c>
      <c r="J61" s="83">
        <v>66.28538906391829</v>
      </c>
      <c r="K61" s="83">
        <v>97.43585516715386</v>
      </c>
      <c r="L61" s="83">
        <v>90.16627986790361</v>
      </c>
      <c r="M61" s="83">
        <v>124.35888670137116</v>
      </c>
      <c r="N61" s="83">
        <v>133.44829033407012</v>
      </c>
      <c r="O61" s="83">
        <v>130.2562949574344</v>
      </c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</row>
    <row r="62" spans="1:45" s="84" customFormat="1" ht="10.5">
      <c r="A62" s="100">
        <v>2</v>
      </c>
      <c r="B62" s="100">
        <v>1994</v>
      </c>
      <c r="C62" s="101">
        <v>34.86177871725492</v>
      </c>
      <c r="D62" s="101">
        <v>94.8881871590198</v>
      </c>
      <c r="E62" s="101">
        <v>35.30431105588833</v>
      </c>
      <c r="F62" s="101">
        <v>96.08824519448817</v>
      </c>
      <c r="G62" s="101">
        <v>136.47778090984679</v>
      </c>
      <c r="H62" s="101">
        <v>153.5129402494171</v>
      </c>
      <c r="I62" s="101">
        <v>146.99956029147435</v>
      </c>
      <c r="J62" s="101">
        <v>70.76208098281897</v>
      </c>
      <c r="K62" s="101">
        <v>106.21542147460782</v>
      </c>
      <c r="L62" s="101">
        <v>98.04368760090776</v>
      </c>
      <c r="M62" s="101">
        <v>124.33990491662992</v>
      </c>
      <c r="N62" s="101">
        <v>137.94704350469814</v>
      </c>
      <c r="O62" s="101">
        <v>133.28361829932933</v>
      </c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</row>
    <row r="63" spans="1:45" s="84" customFormat="1" ht="10.5">
      <c r="A63" s="82">
        <v>3</v>
      </c>
      <c r="B63" s="82">
        <v>1994</v>
      </c>
      <c r="C63" s="83">
        <v>37.31623842822993</v>
      </c>
      <c r="D63" s="83">
        <v>101.37584306653329</v>
      </c>
      <c r="E63" s="83">
        <v>37.245736725418745</v>
      </c>
      <c r="F63" s="83">
        <v>101.28765675275899</v>
      </c>
      <c r="G63" s="83">
        <v>137.1499770910425</v>
      </c>
      <c r="H63" s="83">
        <v>155.53985605279127</v>
      </c>
      <c r="I63" s="83">
        <v>148.50323005873426</v>
      </c>
      <c r="J63" s="83">
        <v>70.57608411946933</v>
      </c>
      <c r="K63" s="83">
        <v>108.79679262993014</v>
      </c>
      <c r="L63" s="83">
        <v>100.05936983450519</v>
      </c>
      <c r="M63" s="83">
        <v>124.54234259418553</v>
      </c>
      <c r="N63" s="83">
        <v>140.17728657653464</v>
      </c>
      <c r="O63" s="83">
        <v>134.86060260886003</v>
      </c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</row>
    <row r="64" spans="1:45" s="84" customFormat="1" ht="10.5">
      <c r="A64" s="100">
        <v>4</v>
      </c>
      <c r="B64" s="100">
        <v>1994</v>
      </c>
      <c r="C64" s="101">
        <v>36.98197360395101</v>
      </c>
      <c r="D64" s="101">
        <v>99.92658914914823</v>
      </c>
      <c r="E64" s="101">
        <v>37.61749082050489</v>
      </c>
      <c r="F64" s="101">
        <v>101.45645091259738</v>
      </c>
      <c r="G64" s="101">
        <v>136.15593812691182</v>
      </c>
      <c r="H64" s="101">
        <v>157.0153691832612</v>
      </c>
      <c r="I64" s="101">
        <v>149.03082935850017</v>
      </c>
      <c r="J64" s="101">
        <v>72.4564466433281</v>
      </c>
      <c r="K64" s="101">
        <v>108.89777739028277</v>
      </c>
      <c r="L64" s="101">
        <v>100.62604286752322</v>
      </c>
      <c r="M64" s="101">
        <v>124.53926078530084</v>
      </c>
      <c r="N64" s="101">
        <v>141.7542539032752</v>
      </c>
      <c r="O64" s="101">
        <v>135.90827903757375</v>
      </c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</row>
    <row r="65" spans="1:45" s="84" customFormat="1" ht="10.5">
      <c r="A65" s="82">
        <v>5</v>
      </c>
      <c r="B65" s="82">
        <v>1994</v>
      </c>
      <c r="C65" s="83">
        <v>40.76540427517418</v>
      </c>
      <c r="D65" s="83">
        <v>106.39631788760512</v>
      </c>
      <c r="E65" s="83">
        <v>40.86255037297631</v>
      </c>
      <c r="F65" s="83">
        <v>105.47163553657359</v>
      </c>
      <c r="G65" s="83">
        <v>135.9979307714053</v>
      </c>
      <c r="H65" s="83">
        <v>154.491680095929</v>
      </c>
      <c r="I65" s="83">
        <v>147.44676602482096</v>
      </c>
      <c r="J65" s="83">
        <v>71.41943696222172</v>
      </c>
      <c r="K65" s="83">
        <v>109.58204106445721</v>
      </c>
      <c r="L65" s="83">
        <v>100.9893746135935</v>
      </c>
      <c r="M65" s="83">
        <v>124.02774978531463</v>
      </c>
      <c r="N65" s="83">
        <v>140.3599068061192</v>
      </c>
      <c r="O65" s="83">
        <v>134.85323214435806</v>
      </c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</row>
    <row r="66" spans="1:45" s="84" customFormat="1" ht="10.5">
      <c r="A66" s="100">
        <v>6</v>
      </c>
      <c r="B66" s="100">
        <v>1994</v>
      </c>
      <c r="C66" s="101">
        <v>40.91942734050807</v>
      </c>
      <c r="D66" s="101">
        <v>104.21747816895366</v>
      </c>
      <c r="E66" s="101">
        <v>41.98934165197181</v>
      </c>
      <c r="F66" s="101">
        <v>106.55687222644595</v>
      </c>
      <c r="G66" s="101">
        <v>135.31079580765473</v>
      </c>
      <c r="H66" s="101">
        <v>154.1982812650176</v>
      </c>
      <c r="I66" s="101">
        <v>146.98638242375904</v>
      </c>
      <c r="J66" s="101">
        <v>78.07481290999866</v>
      </c>
      <c r="K66" s="101">
        <v>110.93533093517136</v>
      </c>
      <c r="L66" s="101">
        <v>103.70556770987763</v>
      </c>
      <c r="M66" s="101">
        <v>125.33845843487525</v>
      </c>
      <c r="N66" s="101">
        <v>140.8453412134933</v>
      </c>
      <c r="O66" s="101">
        <v>135.60326754856538</v>
      </c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</row>
    <row r="67" spans="1:45" s="84" customFormat="1" ht="10.5">
      <c r="A67" s="82">
        <v>7</v>
      </c>
      <c r="B67" s="82">
        <v>1994</v>
      </c>
      <c r="C67" s="83">
        <v>43.10991164360557</v>
      </c>
      <c r="D67" s="83">
        <v>103.1058701488475</v>
      </c>
      <c r="E67" s="83">
        <v>42.43620410531574</v>
      </c>
      <c r="F67" s="83">
        <v>100.58474180400164</v>
      </c>
      <c r="G67" s="83">
        <v>135.28953277730102</v>
      </c>
      <c r="H67" s="83">
        <v>154.19994573832508</v>
      </c>
      <c r="I67" s="83">
        <v>146.95989280280466</v>
      </c>
      <c r="J67" s="83">
        <v>77.92455700856023</v>
      </c>
      <c r="K67" s="83">
        <v>110.58983113062563</v>
      </c>
      <c r="L67" s="83">
        <v>103.26554601473465</v>
      </c>
      <c r="M67" s="83">
        <v>125.23175770870915</v>
      </c>
      <c r="N67" s="83">
        <v>140.74951113768395</v>
      </c>
      <c r="O67" s="83">
        <v>135.45696294839652</v>
      </c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</row>
    <row r="68" spans="1:45" s="84" customFormat="1" ht="10.5">
      <c r="A68" s="100">
        <v>8</v>
      </c>
      <c r="B68" s="100">
        <v>1994</v>
      </c>
      <c r="C68" s="101">
        <v>46.007366516403394</v>
      </c>
      <c r="D68" s="101">
        <v>112.50136854489259</v>
      </c>
      <c r="E68" s="101">
        <v>44.5207009756841</v>
      </c>
      <c r="F68" s="101">
        <v>108.43310418289535</v>
      </c>
      <c r="G68" s="101">
        <v>135.3704730248095</v>
      </c>
      <c r="H68" s="101">
        <v>154.6749662031402</v>
      </c>
      <c r="I68" s="101">
        <v>147.28161562224065</v>
      </c>
      <c r="J68" s="101">
        <v>80.86802039455483</v>
      </c>
      <c r="K68" s="101">
        <v>108.44396878476665</v>
      </c>
      <c r="L68" s="101">
        <v>102.45759779907615</v>
      </c>
      <c r="M68" s="101">
        <v>126.42597448997587</v>
      </c>
      <c r="N68" s="101">
        <v>140.417966340216</v>
      </c>
      <c r="O68" s="101">
        <v>135.6511746365707</v>
      </c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</row>
    <row r="69" spans="1:45" s="84" customFormat="1" ht="10.5">
      <c r="A69" s="82">
        <v>9</v>
      </c>
      <c r="B69" s="82">
        <v>1994</v>
      </c>
      <c r="C69" s="83">
        <v>45.12555229391509</v>
      </c>
      <c r="D69" s="83">
        <v>107.13140599335034</v>
      </c>
      <c r="E69" s="83">
        <v>45.57526707534038</v>
      </c>
      <c r="F69" s="83">
        <v>107.92908343545929</v>
      </c>
      <c r="G69" s="83">
        <v>135.81533228221193</v>
      </c>
      <c r="H69" s="83">
        <v>154.1702924739813</v>
      </c>
      <c r="I69" s="83">
        <v>147.1829756880344</v>
      </c>
      <c r="J69" s="83">
        <v>81.18479113934754</v>
      </c>
      <c r="K69" s="83">
        <v>111.22433989775635</v>
      </c>
      <c r="L69" s="83">
        <v>104.67945894813275</v>
      </c>
      <c r="M69" s="83">
        <v>127.03452760325854</v>
      </c>
      <c r="N69" s="83">
        <v>141.41244802463012</v>
      </c>
      <c r="O69" s="83">
        <v>136.55062081351247</v>
      </c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</row>
    <row r="70" spans="1:45" s="84" customFormat="1" ht="10.5">
      <c r="A70" s="100">
        <v>10</v>
      </c>
      <c r="B70" s="100">
        <v>1994</v>
      </c>
      <c r="C70" s="101">
        <v>46.82391589663416</v>
      </c>
      <c r="D70" s="101">
        <v>110.73816654022811</v>
      </c>
      <c r="E70" s="101">
        <v>47.390995740599585</v>
      </c>
      <c r="F70" s="101">
        <v>111.02223878758336</v>
      </c>
      <c r="G70" s="101">
        <v>135.2675953777497</v>
      </c>
      <c r="H70" s="101">
        <v>152.50341507915485</v>
      </c>
      <c r="I70" s="101">
        <v>145.9679013391577</v>
      </c>
      <c r="J70" s="101">
        <v>82.01989228190627</v>
      </c>
      <c r="K70" s="101">
        <v>115.811635414129</v>
      </c>
      <c r="L70" s="101">
        <v>108.35724085850086</v>
      </c>
      <c r="M70" s="101">
        <v>126.74817513086244</v>
      </c>
      <c r="N70" s="101">
        <v>142.19668553824044</v>
      </c>
      <c r="O70" s="101">
        <v>136.98429271868685</v>
      </c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</row>
    <row r="71" spans="1:45" s="84" customFormat="1" ht="10.5">
      <c r="A71" s="82">
        <v>11</v>
      </c>
      <c r="B71" s="82">
        <v>1994</v>
      </c>
      <c r="C71" s="83">
        <v>47.32769305943561</v>
      </c>
      <c r="D71" s="83">
        <v>112.31069042470936</v>
      </c>
      <c r="E71" s="83">
        <v>50.199094694046906</v>
      </c>
      <c r="F71" s="83">
        <v>117.65788345067155</v>
      </c>
      <c r="G71" s="83">
        <v>135.95863615765916</v>
      </c>
      <c r="H71" s="83">
        <v>152.9480053854812</v>
      </c>
      <c r="I71" s="83">
        <v>146.51132736904617</v>
      </c>
      <c r="J71" s="83">
        <v>84.8686216601346</v>
      </c>
      <c r="K71" s="83">
        <v>116.88118894846367</v>
      </c>
      <c r="L71" s="83">
        <v>109.84384463330176</v>
      </c>
      <c r="M71" s="83">
        <v>128.04240210194956</v>
      </c>
      <c r="N71" s="83">
        <v>143.21343266747934</v>
      </c>
      <c r="O71" s="83">
        <v>138.1185962341069</v>
      </c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</row>
    <row r="72" spans="1:45" s="84" customFormat="1" ht="10.5">
      <c r="A72" s="100">
        <v>12</v>
      </c>
      <c r="B72" s="100">
        <v>1994</v>
      </c>
      <c r="C72" s="101">
        <v>42.62784115788099</v>
      </c>
      <c r="D72" s="101">
        <v>101.58733038569835</v>
      </c>
      <c r="E72" s="101">
        <v>46.22634691833088</v>
      </c>
      <c r="F72" s="101">
        <v>108.67134073417614</v>
      </c>
      <c r="G72" s="101">
        <v>134.0008861339496</v>
      </c>
      <c r="H72" s="101">
        <v>151.36818123384074</v>
      </c>
      <c r="I72" s="101">
        <v>144.77364078977783</v>
      </c>
      <c r="J72" s="101">
        <v>85.04333633693007</v>
      </c>
      <c r="K72" s="101">
        <v>105.4431065774695</v>
      </c>
      <c r="L72" s="101">
        <v>101.16272810394086</v>
      </c>
      <c r="M72" s="101">
        <v>126.66319450357219</v>
      </c>
      <c r="N72" s="101">
        <v>137.33025837664832</v>
      </c>
      <c r="O72" s="101">
        <v>133.73515821015963</v>
      </c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</row>
    <row r="73" spans="1:45" s="84" customFormat="1" ht="10.5">
      <c r="A73" s="82">
        <v>1</v>
      </c>
      <c r="B73" s="82">
        <v>1995</v>
      </c>
      <c r="C73" s="83">
        <v>40.423881315147376</v>
      </c>
      <c r="D73" s="83">
        <v>93.63435440347824</v>
      </c>
      <c r="E73" s="83">
        <v>39.79040363650322</v>
      </c>
      <c r="F73" s="83">
        <v>93.0036585067424</v>
      </c>
      <c r="G73" s="83">
        <v>133.7453203730391</v>
      </c>
      <c r="H73" s="83">
        <v>149.68182178208224</v>
      </c>
      <c r="I73" s="83">
        <v>143.56505678849143</v>
      </c>
      <c r="J73" s="83">
        <v>65.80293829598585</v>
      </c>
      <c r="K73" s="83">
        <v>91.99701950929217</v>
      </c>
      <c r="L73" s="83">
        <v>85.88313489322435</v>
      </c>
      <c r="M73" s="83">
        <v>120.53748191380524</v>
      </c>
      <c r="N73" s="83">
        <v>129.52193457566486</v>
      </c>
      <c r="O73" s="83">
        <v>126.36836734465247</v>
      </c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</row>
    <row r="74" spans="1:45" s="84" customFormat="1" ht="10.5">
      <c r="A74" s="100">
        <v>2</v>
      </c>
      <c r="B74" s="100">
        <v>1995</v>
      </c>
      <c r="C74" s="101">
        <v>44.631950659173754</v>
      </c>
      <c r="D74" s="101">
        <v>98.91529591160082</v>
      </c>
      <c r="E74" s="101">
        <v>45.20430551604615</v>
      </c>
      <c r="F74" s="101">
        <v>99.50734573251195</v>
      </c>
      <c r="G74" s="101">
        <v>136.03544085492507</v>
      </c>
      <c r="H74" s="101">
        <v>151.62994447857787</v>
      </c>
      <c r="I74" s="101">
        <v>145.6683282603713</v>
      </c>
      <c r="J74" s="101">
        <v>72.97042966292771</v>
      </c>
      <c r="K74" s="101">
        <v>98.2168903555946</v>
      </c>
      <c r="L74" s="101">
        <v>92.39804672190387</v>
      </c>
      <c r="M74" s="101">
        <v>124.37315547384112</v>
      </c>
      <c r="N74" s="101">
        <v>134.17872983461146</v>
      </c>
      <c r="O74" s="101">
        <v>130.81462769095742</v>
      </c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</row>
    <row r="75" spans="1:45" s="84" customFormat="1" ht="10.5">
      <c r="A75" s="82">
        <v>3</v>
      </c>
      <c r="B75" s="82">
        <v>1995</v>
      </c>
      <c r="C75" s="83">
        <v>50.040539449742035</v>
      </c>
      <c r="D75" s="83">
        <v>109.18439055970963</v>
      </c>
      <c r="E75" s="83">
        <v>49.76843869214958</v>
      </c>
      <c r="F75" s="83">
        <v>108.67183543792929</v>
      </c>
      <c r="G75" s="83">
        <v>136.00505912173207</v>
      </c>
      <c r="H75" s="83">
        <v>151.57919130026607</v>
      </c>
      <c r="I75" s="83">
        <v>145.6222464785952</v>
      </c>
      <c r="J75" s="83">
        <v>73.13794031130354</v>
      </c>
      <c r="K75" s="83">
        <v>100.39654134187477</v>
      </c>
      <c r="L75" s="83">
        <v>94.16317727179137</v>
      </c>
      <c r="M75" s="83">
        <v>124.06761256108659</v>
      </c>
      <c r="N75" s="83">
        <v>134.836174645804</v>
      </c>
      <c r="O75" s="83">
        <v>131.18248537305615</v>
      </c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</row>
    <row r="76" spans="1:45" s="84" customFormat="1" ht="10.5">
      <c r="A76" s="100">
        <v>4</v>
      </c>
      <c r="B76" s="100">
        <v>1995</v>
      </c>
      <c r="C76" s="101">
        <v>44.10661623310559</v>
      </c>
      <c r="D76" s="101">
        <v>95.56486919688342</v>
      </c>
      <c r="E76" s="101">
        <v>44.003076342135934</v>
      </c>
      <c r="F76" s="101">
        <v>95.44169108857636</v>
      </c>
      <c r="G76" s="101">
        <v>135.77068174499811</v>
      </c>
      <c r="H76" s="101">
        <v>150.96130989063315</v>
      </c>
      <c r="I76" s="101">
        <v>145.15036710293109</v>
      </c>
      <c r="J76" s="101">
        <v>75.2316392889067</v>
      </c>
      <c r="K76" s="101">
        <v>103.24118686834281</v>
      </c>
      <c r="L76" s="101">
        <v>96.88072799454234</v>
      </c>
      <c r="M76" s="101">
        <v>124.71399930156412</v>
      </c>
      <c r="N76" s="101">
        <v>135.83143264099735</v>
      </c>
      <c r="O76" s="101">
        <v>132.0691210167533</v>
      </c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</row>
    <row r="77" spans="1:45" s="84" customFormat="1" ht="10.5">
      <c r="A77" s="82">
        <v>5</v>
      </c>
      <c r="B77" s="82">
        <v>1995</v>
      </c>
      <c r="C77" s="83">
        <v>51.53410414101243</v>
      </c>
      <c r="D77" s="83">
        <v>109.92564256696562</v>
      </c>
      <c r="E77" s="83">
        <v>49.32810893724854</v>
      </c>
      <c r="F77" s="83">
        <v>103.19534455446237</v>
      </c>
      <c r="G77" s="83">
        <v>137.0888689885295</v>
      </c>
      <c r="H77" s="83">
        <v>150.01584698780945</v>
      </c>
      <c r="I77" s="83">
        <v>145.09143240678094</v>
      </c>
      <c r="J77" s="83">
        <v>79.2350683217305</v>
      </c>
      <c r="K77" s="83">
        <v>100.9160559240713</v>
      </c>
      <c r="L77" s="83">
        <v>96.02332265404038</v>
      </c>
      <c r="M77" s="83">
        <v>126.32703057664693</v>
      </c>
      <c r="N77" s="83">
        <v>134.5389363098249</v>
      </c>
      <c r="O77" s="83">
        <v>131.78587955029803</v>
      </c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</row>
    <row r="78" spans="1:45" s="84" customFormat="1" ht="10.5">
      <c r="A78" s="100">
        <v>6</v>
      </c>
      <c r="B78" s="100">
        <v>1995</v>
      </c>
      <c r="C78" s="101">
        <v>49.169978893445084</v>
      </c>
      <c r="D78" s="101">
        <v>104.25845631230897</v>
      </c>
      <c r="E78" s="101">
        <v>49.98462122065472</v>
      </c>
      <c r="F78" s="101">
        <v>105.27010192987368</v>
      </c>
      <c r="G78" s="101">
        <v>136.6139381149197</v>
      </c>
      <c r="H78" s="101">
        <v>148.99418038955878</v>
      </c>
      <c r="I78" s="101">
        <v>144.2653072602943</v>
      </c>
      <c r="J78" s="101">
        <v>83.75155849060506</v>
      </c>
      <c r="K78" s="101">
        <v>100.8845874814532</v>
      </c>
      <c r="L78" s="101">
        <v>97.1053436291835</v>
      </c>
      <c r="M78" s="101">
        <v>127.3973472997867</v>
      </c>
      <c r="N78" s="101">
        <v>134.10198340672898</v>
      </c>
      <c r="O78" s="101">
        <v>131.84186534423688</v>
      </c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</row>
    <row r="79" spans="1:45" s="84" customFormat="1" ht="10.5">
      <c r="A79" s="82">
        <v>7</v>
      </c>
      <c r="B79" s="82">
        <v>1995</v>
      </c>
      <c r="C79" s="83">
        <v>48.405485090468844</v>
      </c>
      <c r="D79" s="83">
        <v>102.46740640847449</v>
      </c>
      <c r="E79" s="83">
        <v>46.93861141273374</v>
      </c>
      <c r="F79" s="83">
        <v>98.6496792405633</v>
      </c>
      <c r="G79" s="83">
        <v>136.12166786187132</v>
      </c>
      <c r="H79" s="83">
        <v>148.6862168521609</v>
      </c>
      <c r="I79" s="83">
        <v>143.87307041425385</v>
      </c>
      <c r="J79" s="83">
        <v>82.2784788365522</v>
      </c>
      <c r="K79" s="83">
        <v>100.83323708568366</v>
      </c>
      <c r="L79" s="83">
        <v>96.67084937517757</v>
      </c>
      <c r="M79" s="83">
        <v>126.67701964154928</v>
      </c>
      <c r="N79" s="83">
        <v>133.9068788265667</v>
      </c>
      <c r="O79" s="83">
        <v>131.4389845754496</v>
      </c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</row>
    <row r="80" spans="1:45" s="84" customFormat="1" ht="10.5">
      <c r="A80" s="100">
        <v>8</v>
      </c>
      <c r="B80" s="100">
        <v>1995</v>
      </c>
      <c r="C80" s="101">
        <v>52.047923746202734</v>
      </c>
      <c r="D80" s="101">
        <v>109.22261620879792</v>
      </c>
      <c r="E80" s="101">
        <v>52.26853975670638</v>
      </c>
      <c r="F80" s="101">
        <v>109.24240378683736</v>
      </c>
      <c r="G80" s="101">
        <v>135.51354904277525</v>
      </c>
      <c r="H80" s="101">
        <v>148.76634253114995</v>
      </c>
      <c r="I80" s="101">
        <v>143.68751378107584</v>
      </c>
      <c r="J80" s="101">
        <v>83.95617608244214</v>
      </c>
      <c r="K80" s="101">
        <v>102.58816523126661</v>
      </c>
      <c r="L80" s="101">
        <v>98.55177623736682</v>
      </c>
      <c r="M80" s="101">
        <v>127.07038560101938</v>
      </c>
      <c r="N80" s="101">
        <v>134.51867065819908</v>
      </c>
      <c r="O80" s="101">
        <v>131.969709229193</v>
      </c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</row>
    <row r="81" spans="1:45" s="84" customFormat="1" ht="10.5">
      <c r="A81" s="82">
        <v>9</v>
      </c>
      <c r="B81" s="82">
        <v>1995</v>
      </c>
      <c r="C81" s="83">
        <v>51.87134353462425</v>
      </c>
      <c r="D81" s="83">
        <v>107.88350144781784</v>
      </c>
      <c r="E81" s="83">
        <v>52.42629420780574</v>
      </c>
      <c r="F81" s="83">
        <v>109.22895391500963</v>
      </c>
      <c r="G81" s="83">
        <v>136.06382496820208</v>
      </c>
      <c r="H81" s="83">
        <v>147.68856782626813</v>
      </c>
      <c r="I81" s="83">
        <v>143.26179043512835</v>
      </c>
      <c r="J81" s="83">
        <v>83.92492393428799</v>
      </c>
      <c r="K81" s="83">
        <v>104.27639725428266</v>
      </c>
      <c r="L81" s="83">
        <v>99.84504882881726</v>
      </c>
      <c r="M81" s="83">
        <v>127.7055692064307</v>
      </c>
      <c r="N81" s="83">
        <v>134.76349549953684</v>
      </c>
      <c r="O81" s="83">
        <v>132.37636479587488</v>
      </c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</row>
    <row r="82" spans="1:45" s="84" customFormat="1" ht="10.5">
      <c r="A82" s="100">
        <v>10</v>
      </c>
      <c r="B82" s="100">
        <v>1995</v>
      </c>
      <c r="C82" s="101">
        <v>56.70154325189573</v>
      </c>
      <c r="D82" s="101">
        <v>117.67213134395973</v>
      </c>
      <c r="E82" s="101">
        <v>57.53904945438748</v>
      </c>
      <c r="F82" s="101">
        <v>118.0992071594079</v>
      </c>
      <c r="G82" s="101">
        <v>135.54436006550594</v>
      </c>
      <c r="H82" s="101">
        <v>146.26046601498766</v>
      </c>
      <c r="I82" s="101">
        <v>142.19527796676147</v>
      </c>
      <c r="J82" s="101">
        <v>87.02555323132057</v>
      </c>
      <c r="K82" s="101">
        <v>108.88142359352794</v>
      </c>
      <c r="L82" s="101">
        <v>104.056724442797</v>
      </c>
      <c r="M82" s="101">
        <v>127.82854219524735</v>
      </c>
      <c r="N82" s="101">
        <v>135.7031828086727</v>
      </c>
      <c r="O82" s="101">
        <v>133.0528049191625</v>
      </c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</row>
    <row r="83" spans="1:45" s="84" customFormat="1" ht="10.5">
      <c r="A83" s="82">
        <v>11</v>
      </c>
      <c r="B83" s="82">
        <v>1995</v>
      </c>
      <c r="C83" s="83">
        <v>57.13646829233867</v>
      </c>
      <c r="D83" s="83">
        <v>117.93993712554817</v>
      </c>
      <c r="E83" s="83">
        <v>59.49444915287054</v>
      </c>
      <c r="F83" s="83">
        <v>121.19807170403934</v>
      </c>
      <c r="G83" s="83">
        <v>135.27602312131114</v>
      </c>
      <c r="H83" s="83">
        <v>145.38447653512355</v>
      </c>
      <c r="I83" s="83">
        <v>141.55299960086887</v>
      </c>
      <c r="J83" s="83">
        <v>88.02176121656052</v>
      </c>
      <c r="K83" s="83">
        <v>107.23110166996847</v>
      </c>
      <c r="L83" s="83">
        <v>103.00078360262472</v>
      </c>
      <c r="M83" s="83">
        <v>128.00987776103423</v>
      </c>
      <c r="N83" s="83">
        <v>134.9315575433347</v>
      </c>
      <c r="O83" s="83">
        <v>132.62228638445632</v>
      </c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</row>
    <row r="84" spans="1:45" s="84" customFormat="1" ht="10.5">
      <c r="A84" s="100">
        <v>12</v>
      </c>
      <c r="B84" s="100">
        <v>1995</v>
      </c>
      <c r="C84" s="101">
        <v>50.63308526430878</v>
      </c>
      <c r="D84" s="101">
        <v>105.34665783831043</v>
      </c>
      <c r="E84" s="101">
        <v>56.47561430806866</v>
      </c>
      <c r="F84" s="101">
        <v>115.8682058574368</v>
      </c>
      <c r="G84" s="101">
        <v>134.4657273378116</v>
      </c>
      <c r="H84" s="101">
        <v>143.8824429910957</v>
      </c>
      <c r="I84" s="101">
        <v>140.30579641338923</v>
      </c>
      <c r="J84" s="101">
        <v>89.29883235688938</v>
      </c>
      <c r="K84" s="101">
        <v>98.13763836587015</v>
      </c>
      <c r="L84" s="101">
        <v>96.32945410651762</v>
      </c>
      <c r="M84" s="101">
        <v>127.77637548921793</v>
      </c>
      <c r="N84" s="101">
        <v>129.8821925614939</v>
      </c>
      <c r="O84" s="101">
        <v>129.15353214283408</v>
      </c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</row>
    <row r="85" spans="1:45" s="84" customFormat="1" ht="10.5">
      <c r="A85" s="82">
        <v>1</v>
      </c>
      <c r="B85" s="82">
        <v>1996</v>
      </c>
      <c r="C85" s="83">
        <v>46.757055145902186</v>
      </c>
      <c r="D85" s="83">
        <v>92.3448003420479</v>
      </c>
      <c r="E85" s="83">
        <v>46.60644270126077</v>
      </c>
      <c r="F85" s="83">
        <v>93.11001190994439</v>
      </c>
      <c r="G85" s="83">
        <v>133.48032572089252</v>
      </c>
      <c r="H85" s="83">
        <v>143.03637656955596</v>
      </c>
      <c r="I85" s="83">
        <v>139.3726734251035</v>
      </c>
      <c r="J85" s="83">
        <v>78.25029186338634</v>
      </c>
      <c r="K85" s="83">
        <v>85.83114082630172</v>
      </c>
      <c r="L85" s="83">
        <v>84.05594290800633</v>
      </c>
      <c r="M85" s="83">
        <v>122.58756777721783</v>
      </c>
      <c r="N85" s="83">
        <v>123.12465955296494</v>
      </c>
      <c r="O85" s="83">
        <v>122.85966216122821</v>
      </c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</row>
    <row r="86" spans="1:45" s="84" customFormat="1" ht="10.5">
      <c r="A86" s="100">
        <v>2</v>
      </c>
      <c r="B86" s="100">
        <v>1996</v>
      </c>
      <c r="C86" s="101">
        <v>54.10099825734926</v>
      </c>
      <c r="D86" s="101">
        <v>103.04660103998417</v>
      </c>
      <c r="E86" s="101">
        <v>54.32421725319497</v>
      </c>
      <c r="F86" s="101">
        <v>103.32962612280598</v>
      </c>
      <c r="G86" s="101">
        <v>134.98826127785273</v>
      </c>
      <c r="H86" s="101">
        <v>144.1215230576345</v>
      </c>
      <c r="I86" s="101">
        <v>140.6346896539088</v>
      </c>
      <c r="J86" s="101">
        <v>85.70867891502341</v>
      </c>
      <c r="K86" s="101">
        <v>93.86272234018989</v>
      </c>
      <c r="L86" s="101">
        <v>91.98412401154859</v>
      </c>
      <c r="M86" s="101">
        <v>125.79587482620175</v>
      </c>
      <c r="N86" s="101">
        <v>127.6923739718074</v>
      </c>
      <c r="O86" s="101">
        <v>127.03137945988897</v>
      </c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</row>
    <row r="87" spans="1:45" s="84" customFormat="1" ht="10.5">
      <c r="A87" s="82">
        <v>3</v>
      </c>
      <c r="B87" s="82">
        <v>1996</v>
      </c>
      <c r="C87" s="83">
        <v>57.12164906372081</v>
      </c>
      <c r="D87" s="83">
        <v>107.52632264256864</v>
      </c>
      <c r="E87" s="83">
        <v>57.518526572078734</v>
      </c>
      <c r="F87" s="83">
        <v>108.2330547267398</v>
      </c>
      <c r="G87" s="83">
        <v>134.772754000361</v>
      </c>
      <c r="H87" s="83">
        <v>144.11805481866816</v>
      </c>
      <c r="I87" s="83">
        <v>140.54971757604872</v>
      </c>
      <c r="J87" s="83">
        <v>88.12377932136118</v>
      </c>
      <c r="K87" s="83">
        <v>96.3335135412869</v>
      </c>
      <c r="L87" s="83">
        <v>94.45055472442785</v>
      </c>
      <c r="M87" s="83">
        <v>125.74904889836041</v>
      </c>
      <c r="N87" s="83">
        <v>128.47568167989</v>
      </c>
      <c r="O87" s="83">
        <v>127.570698333789</v>
      </c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</row>
    <row r="88" spans="1:45" s="84" customFormat="1" ht="10.5">
      <c r="A88" s="100">
        <v>4</v>
      </c>
      <c r="B88" s="100">
        <v>1996</v>
      </c>
      <c r="C88" s="101">
        <v>53.65736132694184</v>
      </c>
      <c r="D88" s="101">
        <v>100.42740616171115</v>
      </c>
      <c r="E88" s="101">
        <v>54.33762010158025</v>
      </c>
      <c r="F88" s="101">
        <v>101.0954308606314</v>
      </c>
      <c r="G88" s="101">
        <v>134.15288440717185</v>
      </c>
      <c r="H88" s="101">
        <v>144.01536708638204</v>
      </c>
      <c r="I88" s="101">
        <v>140.24731258293465</v>
      </c>
      <c r="J88" s="101">
        <v>88.40439712855854</v>
      </c>
      <c r="K88" s="101">
        <v>99.51755860855016</v>
      </c>
      <c r="L88" s="101">
        <v>96.98600027496887</v>
      </c>
      <c r="M88" s="101">
        <v>125.71647134594349</v>
      </c>
      <c r="N88" s="101">
        <v>129.90357728478972</v>
      </c>
      <c r="O88" s="101">
        <v>128.50974509131441</v>
      </c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</row>
    <row r="89" spans="1:45" s="84" customFormat="1" ht="10.5">
      <c r="A89" s="82">
        <v>5</v>
      </c>
      <c r="B89" s="82">
        <v>1996</v>
      </c>
      <c r="C89" s="83">
        <v>59.72917831698649</v>
      </c>
      <c r="D89" s="83">
        <v>109.7518860945551</v>
      </c>
      <c r="E89" s="83">
        <v>59.87878691454802</v>
      </c>
      <c r="F89" s="83">
        <v>108.55423308117238</v>
      </c>
      <c r="G89" s="83">
        <v>135.3523139753828</v>
      </c>
      <c r="H89" s="83">
        <v>143.02022858872866</v>
      </c>
      <c r="I89" s="83">
        <v>140.09916464374118</v>
      </c>
      <c r="J89" s="83">
        <v>89.84465758212137</v>
      </c>
      <c r="K89" s="83">
        <v>97.6610834827243</v>
      </c>
      <c r="L89" s="83">
        <v>95.87960747407091</v>
      </c>
      <c r="M89" s="83">
        <v>126.81830998431785</v>
      </c>
      <c r="N89" s="83">
        <v>128.72864733439488</v>
      </c>
      <c r="O89" s="83">
        <v>128.11217543667115</v>
      </c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</row>
    <row r="90" spans="1:45" s="84" customFormat="1" ht="10.5">
      <c r="A90" s="100">
        <v>6</v>
      </c>
      <c r="B90" s="100">
        <v>1996</v>
      </c>
      <c r="C90" s="101">
        <v>56.41960208056206</v>
      </c>
      <c r="D90" s="101">
        <v>102.67525945651659</v>
      </c>
      <c r="E90" s="101">
        <v>57.32264015751022</v>
      </c>
      <c r="F90" s="101">
        <v>103.80559846588046</v>
      </c>
      <c r="G90" s="101">
        <v>134.45474199993166</v>
      </c>
      <c r="H90" s="101">
        <v>142.05328321801292</v>
      </c>
      <c r="I90" s="101">
        <v>139.1491695859501</v>
      </c>
      <c r="J90" s="101">
        <v>97.58376083260043</v>
      </c>
      <c r="K90" s="101">
        <v>96.71920730305452</v>
      </c>
      <c r="L90" s="101">
        <v>96.88682377241213</v>
      </c>
      <c r="M90" s="101">
        <v>128.0052164737891</v>
      </c>
      <c r="N90" s="101">
        <v>128.02340981113565</v>
      </c>
      <c r="O90" s="101">
        <v>128.02839508452448</v>
      </c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</row>
    <row r="91" spans="1:45" s="84" customFormat="1" ht="10.5">
      <c r="A91" s="82">
        <v>7</v>
      </c>
      <c r="B91" s="82">
        <v>1996</v>
      </c>
      <c r="C91" s="83">
        <v>57.355416017384044</v>
      </c>
      <c r="D91" s="83">
        <v>103.94855381541373</v>
      </c>
      <c r="E91" s="83">
        <v>57.92038867413602</v>
      </c>
      <c r="F91" s="83">
        <v>104.17515841547964</v>
      </c>
      <c r="G91" s="83">
        <v>133.97750617092166</v>
      </c>
      <c r="H91" s="83">
        <v>141.61991063035774</v>
      </c>
      <c r="I91" s="83">
        <v>138.68938857475962</v>
      </c>
      <c r="J91" s="83">
        <v>96.27538556444688</v>
      </c>
      <c r="K91" s="83">
        <v>95.12570250514446</v>
      </c>
      <c r="L91" s="83">
        <v>95.37823481553166</v>
      </c>
      <c r="M91" s="83">
        <v>127.3458810669439</v>
      </c>
      <c r="N91" s="83">
        <v>127.25739869645541</v>
      </c>
      <c r="O91" s="83">
        <v>127.28375310931935</v>
      </c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</row>
    <row r="92" spans="1:45" s="84" customFormat="1" ht="10.5">
      <c r="A92" s="100">
        <v>8</v>
      </c>
      <c r="B92" s="100">
        <v>1996</v>
      </c>
      <c r="C92" s="101">
        <v>57.80334298745288</v>
      </c>
      <c r="D92" s="101">
        <v>104.47157449741434</v>
      </c>
      <c r="E92" s="101">
        <v>57.77524406861262</v>
      </c>
      <c r="F92" s="101">
        <v>104.00159822348697</v>
      </c>
      <c r="G92" s="101">
        <v>133.279490820491</v>
      </c>
      <c r="H92" s="101">
        <v>140.41784084327406</v>
      </c>
      <c r="I92" s="101">
        <v>137.6777435652096</v>
      </c>
      <c r="J92" s="101">
        <v>103.28261705677728</v>
      </c>
      <c r="K92" s="101">
        <v>93.35761382538328</v>
      </c>
      <c r="L92" s="101">
        <v>95.54988163734511</v>
      </c>
      <c r="M92" s="101">
        <v>128.49869797935304</v>
      </c>
      <c r="N92" s="101">
        <v>125.88445057402757</v>
      </c>
      <c r="O92" s="101">
        <v>126.74585099421529</v>
      </c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</row>
    <row r="93" spans="1:45" s="84" customFormat="1" ht="10.5">
      <c r="A93" s="82">
        <v>9</v>
      </c>
      <c r="B93" s="82">
        <v>1996</v>
      </c>
      <c r="C93" s="83">
        <v>56.211240376958564</v>
      </c>
      <c r="D93" s="83">
        <v>99.94597270649317</v>
      </c>
      <c r="E93" s="83">
        <v>57.5427945715599</v>
      </c>
      <c r="F93" s="83">
        <v>102.15941487305878</v>
      </c>
      <c r="G93" s="83">
        <v>133.04013138364095</v>
      </c>
      <c r="H93" s="83">
        <v>138.77759482592094</v>
      </c>
      <c r="I93" s="83">
        <v>136.5907754359472</v>
      </c>
      <c r="J93" s="83">
        <v>97.25009407759921</v>
      </c>
      <c r="K93" s="83">
        <v>95.98105144738943</v>
      </c>
      <c r="L93" s="83">
        <v>96.26702145045202</v>
      </c>
      <c r="M93" s="83">
        <v>127.43852606375796</v>
      </c>
      <c r="N93" s="83">
        <v>126.01179825348723</v>
      </c>
      <c r="O93" s="83">
        <v>126.49312850771155</v>
      </c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</row>
    <row r="94" spans="1:45" s="84" customFormat="1" ht="10.5">
      <c r="A94" s="100">
        <v>10</v>
      </c>
      <c r="B94" s="100">
        <v>1996</v>
      </c>
      <c r="C94" s="101">
        <v>61.040940055950166</v>
      </c>
      <c r="D94" s="101">
        <v>108.16698652817357</v>
      </c>
      <c r="E94" s="101">
        <v>62.1819947576355</v>
      </c>
      <c r="F94" s="101">
        <v>108.89137905520144</v>
      </c>
      <c r="G94" s="101">
        <v>131.9924400427315</v>
      </c>
      <c r="H94" s="101">
        <v>136.911691141539</v>
      </c>
      <c r="I94" s="101">
        <v>135.0430996577741</v>
      </c>
      <c r="J94" s="101">
        <v>97.7659274047166</v>
      </c>
      <c r="K94" s="101">
        <v>98.27762072838193</v>
      </c>
      <c r="L94" s="101">
        <v>98.15523911167604</v>
      </c>
      <c r="M94" s="101">
        <v>126.68857961075189</v>
      </c>
      <c r="N94" s="101">
        <v>125.9098690407859</v>
      </c>
      <c r="O94" s="101">
        <v>126.18644420621932</v>
      </c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</row>
    <row r="95" spans="1:45" s="84" customFormat="1" ht="10.5">
      <c r="A95" s="82">
        <v>11</v>
      </c>
      <c r="B95" s="82">
        <v>1996</v>
      </c>
      <c r="C95" s="83">
        <v>60.13826764504043</v>
      </c>
      <c r="D95" s="83">
        <v>105.83143959861687</v>
      </c>
      <c r="E95" s="83">
        <v>65.3128714940474</v>
      </c>
      <c r="F95" s="83">
        <v>113.53142134437529</v>
      </c>
      <c r="G95" s="83">
        <v>131.9734462943615</v>
      </c>
      <c r="H95" s="83">
        <v>135.8082567775443</v>
      </c>
      <c r="I95" s="83">
        <v>134.3521601137713</v>
      </c>
      <c r="J95" s="83">
        <v>95.54315971457986</v>
      </c>
      <c r="K95" s="83">
        <v>100.068834692488</v>
      </c>
      <c r="L95" s="83">
        <v>99.0569964059234</v>
      </c>
      <c r="M95" s="83">
        <v>126.53371143547992</v>
      </c>
      <c r="N95" s="83">
        <v>126.01311893165993</v>
      </c>
      <c r="O95" s="83">
        <v>126.21657771832858</v>
      </c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</row>
    <row r="96" spans="1:45" s="84" customFormat="1" ht="10.5">
      <c r="A96" s="100">
        <v>12</v>
      </c>
      <c r="B96" s="100">
        <v>1996</v>
      </c>
      <c r="C96" s="101">
        <v>56.19560367193654</v>
      </c>
      <c r="D96" s="101">
        <v>99.35355920758356</v>
      </c>
      <c r="E96" s="101">
        <v>62.50742342622335</v>
      </c>
      <c r="F96" s="101">
        <v>108.48408652233927</v>
      </c>
      <c r="G96" s="101">
        <v>130.4807304985842</v>
      </c>
      <c r="H96" s="101">
        <v>132.84815533709173</v>
      </c>
      <c r="I96" s="101">
        <v>131.9473730493498</v>
      </c>
      <c r="J96" s="101">
        <v>100.00420129924892</v>
      </c>
      <c r="K96" s="101">
        <v>91.63016348276224</v>
      </c>
      <c r="L96" s="101">
        <v>93.50662305693751</v>
      </c>
      <c r="M96" s="101">
        <v>126.26115911108641</v>
      </c>
      <c r="N96" s="101">
        <v>120.24142302627189</v>
      </c>
      <c r="O96" s="101">
        <v>122.23380205883888</v>
      </c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</row>
    <row r="97" spans="1:45" s="84" customFormat="1" ht="10.5">
      <c r="A97" s="82">
        <v>1</v>
      </c>
      <c r="B97" s="82">
        <v>1997</v>
      </c>
      <c r="C97" s="83">
        <v>54.41011985019485</v>
      </c>
      <c r="D97" s="83">
        <v>92.69812211472227</v>
      </c>
      <c r="E97" s="83">
        <v>55.55705936411143</v>
      </c>
      <c r="F97" s="83">
        <v>95.60760243203674</v>
      </c>
      <c r="G97" s="83">
        <v>127.71156575290256</v>
      </c>
      <c r="H97" s="83">
        <v>131.78336234451822</v>
      </c>
      <c r="I97" s="83">
        <v>130.22776857900354</v>
      </c>
      <c r="J97" s="83">
        <v>82.54816224495097</v>
      </c>
      <c r="K97" s="83">
        <v>81.12302155514149</v>
      </c>
      <c r="L97" s="83">
        <v>81.44725781075103</v>
      </c>
      <c r="M97" s="83">
        <v>118.68714384826558</v>
      </c>
      <c r="N97" s="83">
        <v>114.07347102171653</v>
      </c>
      <c r="O97" s="83">
        <v>115.57318814709241</v>
      </c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</row>
    <row r="98" spans="1:45" s="84" customFormat="1" ht="10.5">
      <c r="A98" s="100">
        <v>2</v>
      </c>
      <c r="B98" s="100">
        <v>1997</v>
      </c>
      <c r="C98" s="101">
        <v>59.2845035570537</v>
      </c>
      <c r="D98" s="101">
        <v>96.32176856017647</v>
      </c>
      <c r="E98" s="101">
        <v>60.73836509762465</v>
      </c>
      <c r="F98" s="101">
        <v>98.35833971841971</v>
      </c>
      <c r="G98" s="101">
        <v>130.12158411647712</v>
      </c>
      <c r="H98" s="101">
        <v>134.11901462143658</v>
      </c>
      <c r="I98" s="101">
        <v>132.59898043197327</v>
      </c>
      <c r="J98" s="101">
        <v>89.8694444464341</v>
      </c>
      <c r="K98" s="101">
        <v>87.10206034828828</v>
      </c>
      <c r="L98" s="101">
        <v>87.74108783535655</v>
      </c>
      <c r="M98" s="101">
        <v>122.55819511675367</v>
      </c>
      <c r="N98" s="101">
        <v>118.7537396700466</v>
      </c>
      <c r="O98" s="101">
        <v>120.04159831538028</v>
      </c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</row>
    <row r="99" spans="1:45" s="84" customFormat="1" ht="10.5">
      <c r="A99" s="82">
        <v>3</v>
      </c>
      <c r="B99" s="82">
        <v>1997</v>
      </c>
      <c r="C99" s="83">
        <v>59.190238294168715</v>
      </c>
      <c r="D99" s="83">
        <v>95.02618570820117</v>
      </c>
      <c r="E99" s="83">
        <v>59.25553937483115</v>
      </c>
      <c r="F99" s="83">
        <v>95.07968947365082</v>
      </c>
      <c r="G99" s="83">
        <v>129.19855890527845</v>
      </c>
      <c r="H99" s="83">
        <v>132.3144706994736</v>
      </c>
      <c r="I99" s="83">
        <v>131.1344743661108</v>
      </c>
      <c r="J99" s="83">
        <v>91.47672945762437</v>
      </c>
      <c r="K99" s="83">
        <v>85.90720401147398</v>
      </c>
      <c r="L99" s="83">
        <v>87.17180820071242</v>
      </c>
      <c r="M99" s="83">
        <v>121.80268632819374</v>
      </c>
      <c r="N99" s="83">
        <v>117.1550920621966</v>
      </c>
      <c r="O99" s="83">
        <v>118.76941031656582</v>
      </c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</row>
    <row r="100" spans="1:45" s="84" customFormat="1" ht="10.5">
      <c r="A100" s="100">
        <v>4</v>
      </c>
      <c r="B100" s="100">
        <v>1997</v>
      </c>
      <c r="C100" s="101">
        <v>65.45416455104811</v>
      </c>
      <c r="D100" s="101">
        <v>104.99389927720044</v>
      </c>
      <c r="E100" s="101">
        <v>65.24471879156127</v>
      </c>
      <c r="F100" s="101">
        <v>104.87076191385042</v>
      </c>
      <c r="G100" s="101">
        <v>128.94854523742416</v>
      </c>
      <c r="H100" s="101">
        <v>132.0042948637429</v>
      </c>
      <c r="I100" s="101">
        <v>130.84571781762057</v>
      </c>
      <c r="J100" s="101">
        <v>86.63797708757129</v>
      </c>
      <c r="K100" s="101">
        <v>90.32254376333194</v>
      </c>
      <c r="L100" s="101">
        <v>89.47541583823237</v>
      </c>
      <c r="M100" s="101">
        <v>121.1335851433724</v>
      </c>
      <c r="N100" s="101">
        <v>118.78874536289283</v>
      </c>
      <c r="O100" s="101">
        <v>119.62559034944131</v>
      </c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</row>
    <row r="101" spans="1:45" s="84" customFormat="1" ht="10.5">
      <c r="A101" s="82">
        <v>5</v>
      </c>
      <c r="B101" s="82">
        <v>1997</v>
      </c>
      <c r="C101" s="83">
        <v>70.39415727823469</v>
      </c>
      <c r="D101" s="83">
        <v>108.51784950132593</v>
      </c>
      <c r="E101" s="83">
        <v>71.86498612058045</v>
      </c>
      <c r="F101" s="83">
        <v>108.4281377869765</v>
      </c>
      <c r="G101" s="83">
        <v>129.9177633297446</v>
      </c>
      <c r="H101" s="83">
        <v>130.73849694988598</v>
      </c>
      <c r="I101" s="83">
        <v>130.42573321699226</v>
      </c>
      <c r="J101" s="83">
        <v>86.73658406570789</v>
      </c>
      <c r="K101" s="83">
        <v>88.34937754345177</v>
      </c>
      <c r="L101" s="83">
        <v>87.96227015206017</v>
      </c>
      <c r="M101" s="83">
        <v>121.81633133008347</v>
      </c>
      <c r="N101" s="83">
        <v>117.37860772147283</v>
      </c>
      <c r="O101" s="83">
        <v>118.91309609272587</v>
      </c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</row>
    <row r="102" spans="1:45" s="84" customFormat="1" ht="10.5">
      <c r="A102" s="100">
        <v>6</v>
      </c>
      <c r="B102" s="100">
        <v>1997</v>
      </c>
      <c r="C102" s="101">
        <v>67.43174641912789</v>
      </c>
      <c r="D102" s="101">
        <v>103.82240707521974</v>
      </c>
      <c r="E102" s="101">
        <v>68.83073399185837</v>
      </c>
      <c r="F102" s="101">
        <v>106.2146153498214</v>
      </c>
      <c r="G102" s="101">
        <v>129.62310471659308</v>
      </c>
      <c r="H102" s="101">
        <v>128.78526180455216</v>
      </c>
      <c r="I102" s="101">
        <v>129.100577630625</v>
      </c>
      <c r="J102" s="101">
        <v>96.13206541004534</v>
      </c>
      <c r="K102" s="101">
        <v>90.24106740615254</v>
      </c>
      <c r="L102" s="101">
        <v>91.51219769133148</v>
      </c>
      <c r="M102" s="101">
        <v>123.7607713404817</v>
      </c>
      <c r="N102" s="101">
        <v>116.87215835660926</v>
      </c>
      <c r="O102" s="101">
        <v>119.21644499337732</v>
      </c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</row>
    <row r="103" spans="1:45" s="84" customFormat="1" ht="10.5">
      <c r="A103" s="82">
        <v>7</v>
      </c>
      <c r="B103" s="82">
        <v>1997</v>
      </c>
      <c r="C103" s="83">
        <v>70.01751232557514</v>
      </c>
      <c r="D103" s="83">
        <v>108.9851544931631</v>
      </c>
      <c r="E103" s="83">
        <v>68.01063277842196</v>
      </c>
      <c r="F103" s="83">
        <v>105.20861095479383</v>
      </c>
      <c r="G103" s="83">
        <v>128.22233402070887</v>
      </c>
      <c r="H103" s="83">
        <v>128.69331808139952</v>
      </c>
      <c r="I103" s="83">
        <v>128.50586299503274</v>
      </c>
      <c r="J103" s="83">
        <v>94.96705689623663</v>
      </c>
      <c r="K103" s="83">
        <v>91.35286802076384</v>
      </c>
      <c r="L103" s="83">
        <v>92.15776923860555</v>
      </c>
      <c r="M103" s="83">
        <v>122.36812470295735</v>
      </c>
      <c r="N103" s="83">
        <v>117.17330142798936</v>
      </c>
      <c r="O103" s="83">
        <v>118.94013006574167</v>
      </c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</row>
    <row r="104" spans="1:45" s="84" customFormat="1" ht="10.5">
      <c r="A104" s="100">
        <v>8</v>
      </c>
      <c r="B104" s="100">
        <v>1997</v>
      </c>
      <c r="C104" s="101">
        <v>66.52855085812051</v>
      </c>
      <c r="D104" s="101">
        <v>103.85556743383297</v>
      </c>
      <c r="E104" s="101">
        <v>66.57030347224074</v>
      </c>
      <c r="F104" s="101">
        <v>103.63655684273667</v>
      </c>
      <c r="G104" s="101">
        <v>127.77992808843116</v>
      </c>
      <c r="H104" s="101">
        <v>128.59881323341685</v>
      </c>
      <c r="I104" s="101">
        <v>128.2761144147245</v>
      </c>
      <c r="J104" s="101">
        <v>127.91696151101684</v>
      </c>
      <c r="K104" s="101">
        <v>93.19442825418658</v>
      </c>
      <c r="L104" s="101">
        <v>100.79762639658428</v>
      </c>
      <c r="M104" s="101">
        <v>128.11205376940455</v>
      </c>
      <c r="N104" s="101">
        <v>117.69287599646825</v>
      </c>
      <c r="O104" s="101">
        <v>121.19975127905353</v>
      </c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</row>
    <row r="105" spans="1:45" s="84" customFormat="1" ht="10.5">
      <c r="A105" s="82">
        <v>9</v>
      </c>
      <c r="B105" s="82">
        <v>1997</v>
      </c>
      <c r="C105" s="83">
        <v>71.75698043730955</v>
      </c>
      <c r="D105" s="83">
        <v>107.95559162849172</v>
      </c>
      <c r="E105" s="83">
        <v>74.13237518379897</v>
      </c>
      <c r="F105" s="83">
        <v>110.85801213842872</v>
      </c>
      <c r="G105" s="83">
        <v>128.4801140067799</v>
      </c>
      <c r="H105" s="83">
        <v>127.89961283969137</v>
      </c>
      <c r="I105" s="83">
        <v>128.1166699914013</v>
      </c>
      <c r="J105" s="83">
        <v>104.46919813495755</v>
      </c>
      <c r="K105" s="83">
        <v>96.02720167235833</v>
      </c>
      <c r="L105" s="83">
        <v>97.87850077695099</v>
      </c>
      <c r="M105" s="83">
        <v>124.856471997328</v>
      </c>
      <c r="N105" s="83">
        <v>118.47879844751732</v>
      </c>
      <c r="O105" s="83">
        <v>120.63390224099922</v>
      </c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</row>
    <row r="106" spans="1:45" s="84" customFormat="1" ht="10.5">
      <c r="A106" s="100">
        <v>10</v>
      </c>
      <c r="B106" s="100">
        <v>1997</v>
      </c>
      <c r="C106" s="101">
        <v>78.13156417884406</v>
      </c>
      <c r="D106" s="101">
        <v>118.16282896386798</v>
      </c>
      <c r="E106" s="101">
        <v>77.40373554191287</v>
      </c>
      <c r="F106" s="101">
        <v>116.15630832275399</v>
      </c>
      <c r="G106" s="101">
        <v>127.89602075366133</v>
      </c>
      <c r="H106" s="101">
        <v>127.64786426309354</v>
      </c>
      <c r="I106" s="101">
        <v>127.7373831480217</v>
      </c>
      <c r="J106" s="101">
        <v>102.80270230130975</v>
      </c>
      <c r="K106" s="101">
        <v>100.05097868443357</v>
      </c>
      <c r="L106" s="101">
        <v>100.64723237097331</v>
      </c>
      <c r="M106" s="101">
        <v>124.12648865034006</v>
      </c>
      <c r="N106" s="101">
        <v>119.97766150708756</v>
      </c>
      <c r="O106" s="101">
        <v>121.39390264993887</v>
      </c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</row>
    <row r="107" spans="1:45" s="84" customFormat="1" ht="10.5">
      <c r="A107" s="82">
        <v>11</v>
      </c>
      <c r="B107" s="82">
        <v>1997</v>
      </c>
      <c r="C107" s="83">
        <v>77.56770242620368</v>
      </c>
      <c r="D107" s="83">
        <v>116.82310263397665</v>
      </c>
      <c r="E107" s="83">
        <v>80.63102811665415</v>
      </c>
      <c r="F107" s="83">
        <v>120.01198962054376</v>
      </c>
      <c r="G107" s="83">
        <v>127.4342084447339</v>
      </c>
      <c r="H107" s="83">
        <v>126.6032199806577</v>
      </c>
      <c r="I107" s="83">
        <v>126.91379629723873</v>
      </c>
      <c r="J107" s="83">
        <v>105.18883384356435</v>
      </c>
      <c r="K107" s="83">
        <v>100.67242509921516</v>
      </c>
      <c r="L107" s="83">
        <v>101.64148247646557</v>
      </c>
      <c r="M107" s="83">
        <v>124.38677217371504</v>
      </c>
      <c r="N107" s="83">
        <v>119.76170559650133</v>
      </c>
      <c r="O107" s="83">
        <v>121.35061127793024</v>
      </c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</row>
    <row r="108" spans="1:45" s="84" customFormat="1" ht="10.5">
      <c r="A108" s="100">
        <v>12</v>
      </c>
      <c r="B108" s="100">
        <v>1997</v>
      </c>
      <c r="C108" s="101">
        <v>74.70616139838847</v>
      </c>
      <c r="D108" s="101">
        <v>110.75629706849055</v>
      </c>
      <c r="E108" s="101">
        <v>82.86507373718553</v>
      </c>
      <c r="F108" s="101">
        <v>120.08792846354855</v>
      </c>
      <c r="G108" s="101">
        <v>126.47047763108438</v>
      </c>
      <c r="H108" s="101">
        <v>126.09127503138669</v>
      </c>
      <c r="I108" s="101">
        <v>126.2331461150013</v>
      </c>
      <c r="J108" s="101">
        <v>103.26023591341068</v>
      </c>
      <c r="K108" s="101">
        <v>93.30121515620829</v>
      </c>
      <c r="L108" s="101">
        <v>95.5189791062256</v>
      </c>
      <c r="M108" s="101">
        <v>123.45744165381181</v>
      </c>
      <c r="N108" s="101">
        <v>116.11381730003782</v>
      </c>
      <c r="O108" s="101">
        <v>118.54996564300586</v>
      </c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</row>
    <row r="109" spans="1:45" s="84" customFormat="1" ht="10.5">
      <c r="A109" s="82">
        <v>1</v>
      </c>
      <c r="B109" s="82">
        <v>1998</v>
      </c>
      <c r="C109" s="83">
        <v>68.9704259923227</v>
      </c>
      <c r="D109" s="83">
        <v>99.1449971572667</v>
      </c>
      <c r="E109" s="83">
        <v>67.19985129224813</v>
      </c>
      <c r="F109" s="83">
        <v>96.84086255071131</v>
      </c>
      <c r="G109" s="83">
        <v>124.72173272393479</v>
      </c>
      <c r="H109" s="83">
        <v>128.30207883832378</v>
      </c>
      <c r="I109" s="83">
        <v>126.93520217157742</v>
      </c>
      <c r="J109" s="83">
        <v>88.7517390266189</v>
      </c>
      <c r="K109" s="83">
        <v>86.78912123118515</v>
      </c>
      <c r="L109" s="83">
        <v>87.23808037868173</v>
      </c>
      <c r="M109" s="83">
        <v>117.38921241953685</v>
      </c>
      <c r="N109" s="83">
        <v>113.48680163485011</v>
      </c>
      <c r="O109" s="83">
        <v>114.74403121525347</v>
      </c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</row>
    <row r="110" spans="1:45" s="84" customFormat="1" ht="10.5">
      <c r="A110" s="100">
        <v>2</v>
      </c>
      <c r="B110" s="100">
        <v>1998</v>
      </c>
      <c r="C110" s="101">
        <v>75.11362735877113</v>
      </c>
      <c r="D110" s="101">
        <v>104.91873643914846</v>
      </c>
      <c r="E110" s="101">
        <v>72.97195064207955</v>
      </c>
      <c r="F110" s="101">
        <v>101.93266522943692</v>
      </c>
      <c r="G110" s="101">
        <v>124.75116132135057</v>
      </c>
      <c r="H110" s="101">
        <v>128.54343700712045</v>
      </c>
      <c r="I110" s="101">
        <v>127.10151917064262</v>
      </c>
      <c r="J110" s="101">
        <v>89.41539183611374</v>
      </c>
      <c r="K110" s="101">
        <v>91.4389070812411</v>
      </c>
      <c r="L110" s="101">
        <v>90.9735641143513</v>
      </c>
      <c r="M110" s="101">
        <v>118.08246786798615</v>
      </c>
      <c r="N110" s="101">
        <v>116.28459309522904</v>
      </c>
      <c r="O110" s="101">
        <v>116.88706639366481</v>
      </c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</row>
    <row r="111" spans="1:45" s="84" customFormat="1" ht="10.5">
      <c r="A111" s="82">
        <v>3</v>
      </c>
      <c r="B111" s="82">
        <v>1998</v>
      </c>
      <c r="C111" s="83">
        <v>79.01232205985987</v>
      </c>
      <c r="D111" s="83">
        <v>111.18809823121484</v>
      </c>
      <c r="E111" s="83">
        <v>75.66575043797845</v>
      </c>
      <c r="F111" s="83">
        <v>105.95156831393732</v>
      </c>
      <c r="G111" s="83">
        <v>124.51345900701384</v>
      </c>
      <c r="H111" s="83">
        <v>129.4540833396509</v>
      </c>
      <c r="I111" s="83">
        <v>127.57375536901628</v>
      </c>
      <c r="J111" s="83">
        <v>83.86083949025557</v>
      </c>
      <c r="K111" s="83">
        <v>90.05878481508172</v>
      </c>
      <c r="L111" s="83">
        <v>88.63579527887454</v>
      </c>
      <c r="M111" s="83">
        <v>116.61508880242116</v>
      </c>
      <c r="N111" s="83">
        <v>116.51331199157492</v>
      </c>
      <c r="O111" s="83">
        <v>116.57298502937155</v>
      </c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</row>
    <row r="112" spans="1:45" s="84" customFormat="1" ht="10.5">
      <c r="A112" s="100">
        <v>4</v>
      </c>
      <c r="B112" s="100">
        <v>1998</v>
      </c>
      <c r="C112" s="101">
        <v>75.13829760207923</v>
      </c>
      <c r="D112" s="101">
        <v>105.7331402591401</v>
      </c>
      <c r="E112" s="101">
        <v>77.12062247121044</v>
      </c>
      <c r="F112" s="101">
        <v>108.10827925862954</v>
      </c>
      <c r="G112" s="101">
        <v>124.69429622172117</v>
      </c>
      <c r="H112" s="101">
        <v>128.6163139346957</v>
      </c>
      <c r="I112" s="101">
        <v>127.12514475102458</v>
      </c>
      <c r="J112" s="101">
        <v>86.12311689560394</v>
      </c>
      <c r="K112" s="101">
        <v>93.82294273232914</v>
      </c>
      <c r="L112" s="101">
        <v>92.06557081788034</v>
      </c>
      <c r="M112" s="101">
        <v>117.55168687818573</v>
      </c>
      <c r="N112" s="101">
        <v>117.56477534184262</v>
      </c>
      <c r="O112" s="101">
        <v>117.59484375100386</v>
      </c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</row>
    <row r="113" spans="1:45" s="84" customFormat="1" ht="10.5">
      <c r="A113" s="82">
        <v>5</v>
      </c>
      <c r="B113" s="82">
        <v>1998</v>
      </c>
      <c r="C113" s="83">
        <v>78.63503047660488</v>
      </c>
      <c r="D113" s="83">
        <v>109.20107230376456</v>
      </c>
      <c r="E113" s="83">
        <v>76.99638768242563</v>
      </c>
      <c r="F113" s="83">
        <v>105.24059838470104</v>
      </c>
      <c r="G113" s="83">
        <v>125.03958720425669</v>
      </c>
      <c r="H113" s="83">
        <v>128.94319538642782</v>
      </c>
      <c r="I113" s="83">
        <v>127.45607597566594</v>
      </c>
      <c r="J113" s="83">
        <v>86.00089291538043</v>
      </c>
      <c r="K113" s="83">
        <v>91.4847636463411</v>
      </c>
      <c r="L113" s="83">
        <v>90.22833749594952</v>
      </c>
      <c r="M113" s="83">
        <v>117.69640901230123</v>
      </c>
      <c r="N113" s="83">
        <v>117.1562265133614</v>
      </c>
      <c r="O113" s="83">
        <v>117.36831048701207</v>
      </c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</row>
    <row r="114" spans="1:45" s="84" customFormat="1" ht="10.5">
      <c r="A114" s="100">
        <v>6</v>
      </c>
      <c r="B114" s="100">
        <v>1998</v>
      </c>
      <c r="C114" s="101">
        <v>75.78960219948469</v>
      </c>
      <c r="D114" s="101">
        <v>105.01251147506657</v>
      </c>
      <c r="E114" s="101">
        <v>75.4147745689428</v>
      </c>
      <c r="F114" s="101">
        <v>103.78603509105223</v>
      </c>
      <c r="G114" s="101">
        <v>124.50216204187659</v>
      </c>
      <c r="H114" s="101">
        <v>128.38237310427778</v>
      </c>
      <c r="I114" s="101">
        <v>126.89748127905918</v>
      </c>
      <c r="J114" s="101">
        <v>90.99265153525202</v>
      </c>
      <c r="K114" s="101">
        <v>91.10043567763064</v>
      </c>
      <c r="L114" s="101">
        <v>91.05615428479334</v>
      </c>
      <c r="M114" s="101">
        <v>118.63941400239572</v>
      </c>
      <c r="N114" s="101">
        <v>116.86678289357815</v>
      </c>
      <c r="O114" s="101">
        <v>117.47758053668936</v>
      </c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</row>
    <row r="115" spans="1:45" s="84" customFormat="1" ht="10.5">
      <c r="A115" s="82">
        <v>7</v>
      </c>
      <c r="B115" s="82">
        <v>1998</v>
      </c>
      <c r="C115" s="83">
        <v>75.68632214788946</v>
      </c>
      <c r="D115" s="83">
        <v>104.30603309099013</v>
      </c>
      <c r="E115" s="83">
        <v>74.28673554160191</v>
      </c>
      <c r="F115" s="83">
        <v>101.61925249798686</v>
      </c>
      <c r="G115" s="83">
        <v>124.08702209483987</v>
      </c>
      <c r="H115" s="83">
        <v>126.87050470484249</v>
      </c>
      <c r="I115" s="83">
        <v>125.79885818394077</v>
      </c>
      <c r="J115" s="83">
        <v>91.11929719748095</v>
      </c>
      <c r="K115" s="83">
        <v>89.46026198055428</v>
      </c>
      <c r="L115" s="83">
        <v>89.82723307573201</v>
      </c>
      <c r="M115" s="83">
        <v>118.28489133303144</v>
      </c>
      <c r="N115" s="83">
        <v>115.32693680767953</v>
      </c>
      <c r="O115" s="83">
        <v>116.33151676364494</v>
      </c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</row>
    <row r="116" spans="1:45" s="84" customFormat="1" ht="10.5">
      <c r="A116" s="100">
        <v>8</v>
      </c>
      <c r="B116" s="100">
        <v>1998</v>
      </c>
      <c r="C116" s="101">
        <v>74.10251728916339</v>
      </c>
      <c r="D116" s="101">
        <v>101.32141082036912</v>
      </c>
      <c r="E116" s="101">
        <v>72.69972735796226</v>
      </c>
      <c r="F116" s="101">
        <v>98.92187879673487</v>
      </c>
      <c r="G116" s="101">
        <v>123.34982727406438</v>
      </c>
      <c r="H116" s="101">
        <v>124.59724817952025</v>
      </c>
      <c r="I116" s="101">
        <v>124.11096499296173</v>
      </c>
      <c r="J116" s="101">
        <v>94.97072808171453</v>
      </c>
      <c r="K116" s="101">
        <v>90.99279109023718</v>
      </c>
      <c r="L116" s="101">
        <v>91.88671737199286</v>
      </c>
      <c r="M116" s="101">
        <v>118.82026020890198</v>
      </c>
      <c r="N116" s="101">
        <v>114.24884823587018</v>
      </c>
      <c r="O116" s="101">
        <v>115.7754583325684</v>
      </c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</row>
    <row r="117" spans="1:45" s="84" customFormat="1" ht="10.5">
      <c r="A117" s="82">
        <v>9</v>
      </c>
      <c r="B117" s="82">
        <v>1998</v>
      </c>
      <c r="C117" s="83">
        <v>76.03171292291226</v>
      </c>
      <c r="D117" s="83">
        <v>101.63967224613164</v>
      </c>
      <c r="E117" s="83">
        <v>77.99206511332102</v>
      </c>
      <c r="F117" s="83">
        <v>104.49647796516764</v>
      </c>
      <c r="G117" s="83">
        <v>123.17456402710154</v>
      </c>
      <c r="H117" s="83">
        <v>123.27230622625967</v>
      </c>
      <c r="I117" s="83">
        <v>123.23146841261857</v>
      </c>
      <c r="J117" s="83">
        <v>95.60957828754309</v>
      </c>
      <c r="K117" s="83">
        <v>89.76919407329557</v>
      </c>
      <c r="L117" s="83">
        <v>91.05218055395729</v>
      </c>
      <c r="M117" s="83">
        <v>118.93125576897292</v>
      </c>
      <c r="N117" s="83">
        <v>113.33018102586935</v>
      </c>
      <c r="O117" s="83">
        <v>115.22280019966358</v>
      </c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</row>
    <row r="118" spans="1:45" s="84" customFormat="1" ht="10.5">
      <c r="A118" s="100">
        <v>10</v>
      </c>
      <c r="B118" s="100">
        <v>1998</v>
      </c>
      <c r="C118" s="101">
        <v>82.13884611890279</v>
      </c>
      <c r="D118" s="101">
        <v>109.21531410258969</v>
      </c>
      <c r="E118" s="101">
        <v>79.92502636680986</v>
      </c>
      <c r="F118" s="101">
        <v>104.58955773469002</v>
      </c>
      <c r="G118" s="101">
        <v>122.96562192000061</v>
      </c>
      <c r="H118" s="101">
        <v>121.56707596092063</v>
      </c>
      <c r="I118" s="101">
        <v>122.09265199883582</v>
      </c>
      <c r="J118" s="101">
        <v>94.57847512525535</v>
      </c>
      <c r="K118" s="101">
        <v>92.20143040097244</v>
      </c>
      <c r="L118" s="101">
        <v>92.7159383423451</v>
      </c>
      <c r="M118" s="101">
        <v>118.61827403400726</v>
      </c>
      <c r="N118" s="101">
        <v>113.31518401700038</v>
      </c>
      <c r="O118" s="101">
        <v>115.12130398451401</v>
      </c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</row>
    <row r="119" spans="1:45" s="84" customFormat="1" ht="10.5">
      <c r="A119" s="82">
        <v>11</v>
      </c>
      <c r="B119" s="82">
        <v>1998</v>
      </c>
      <c r="C119" s="83">
        <v>79.27273006247563</v>
      </c>
      <c r="D119" s="83">
        <v>104.50016153602171</v>
      </c>
      <c r="E119" s="83">
        <v>81.32748768476705</v>
      </c>
      <c r="F119" s="83">
        <v>105.60641394310215</v>
      </c>
      <c r="G119" s="83">
        <v>122.0212999576938</v>
      </c>
      <c r="H119" s="83">
        <v>120.4334441744972</v>
      </c>
      <c r="I119" s="83">
        <v>121.03075266972593</v>
      </c>
      <c r="J119" s="83">
        <v>96.31923718409365</v>
      </c>
      <c r="K119" s="83">
        <v>92.88291745488189</v>
      </c>
      <c r="L119" s="83">
        <v>93.61693364208489</v>
      </c>
      <c r="M119" s="83">
        <v>118.35276130199922</v>
      </c>
      <c r="N119" s="83">
        <v>113.03148465341994</v>
      </c>
      <c r="O119" s="83">
        <v>114.85419816886015</v>
      </c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</row>
    <row r="120" spans="1:45" s="84" customFormat="1" ht="10.5">
      <c r="A120" s="100">
        <v>12</v>
      </c>
      <c r="B120" s="100">
        <v>1998</v>
      </c>
      <c r="C120" s="101">
        <v>70.94795615984843</v>
      </c>
      <c r="D120" s="101">
        <v>92.73877738920575</v>
      </c>
      <c r="E120" s="101">
        <v>80.14594853801304</v>
      </c>
      <c r="F120" s="101">
        <v>103.031572554286</v>
      </c>
      <c r="G120" s="101">
        <v>120.49971369412566</v>
      </c>
      <c r="H120" s="101">
        <v>116.68655789648689</v>
      </c>
      <c r="I120" s="101">
        <v>118.13199935167134</v>
      </c>
      <c r="J120" s="101">
        <v>95.03796160245679</v>
      </c>
      <c r="K120" s="101">
        <v>87.62080554441869</v>
      </c>
      <c r="L120" s="101">
        <v>89.28857891044466</v>
      </c>
      <c r="M120" s="101">
        <v>117.05948369597336</v>
      </c>
      <c r="N120" s="101">
        <v>107.85474939600253</v>
      </c>
      <c r="O120" s="101">
        <v>110.91527152956093</v>
      </c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</row>
    <row r="121" spans="1:45" s="84" customFormat="1" ht="10.5">
      <c r="A121" s="82">
        <v>1</v>
      </c>
      <c r="B121" s="82">
        <v>1999</v>
      </c>
      <c r="C121" s="83">
        <v>63.546224487388265</v>
      </c>
      <c r="D121" s="83">
        <v>82.25231456185179</v>
      </c>
      <c r="E121" s="83">
        <v>61.41348176296105</v>
      </c>
      <c r="F121" s="83">
        <v>80.74907210197743</v>
      </c>
      <c r="G121" s="83">
        <v>118.0669015465476</v>
      </c>
      <c r="H121" s="83">
        <v>114.42600661265666</v>
      </c>
      <c r="I121" s="83">
        <v>115.83498796392215</v>
      </c>
      <c r="J121" s="83">
        <v>80.76708803004564</v>
      </c>
      <c r="K121" s="83">
        <v>75.27605927990352</v>
      </c>
      <c r="L121" s="83">
        <v>76.54849209202247</v>
      </c>
      <c r="M121" s="83">
        <v>110.53436450431646</v>
      </c>
      <c r="N121" s="83">
        <v>100.55214834677284</v>
      </c>
      <c r="O121" s="83">
        <v>103.89389758288866</v>
      </c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</row>
    <row r="122" spans="1:45" s="84" customFormat="1" ht="10.5">
      <c r="A122" s="100">
        <v>2</v>
      </c>
      <c r="B122" s="100">
        <v>1999</v>
      </c>
      <c r="C122" s="101">
        <v>66.90935316626255</v>
      </c>
      <c r="D122" s="101">
        <v>84.712110961667</v>
      </c>
      <c r="E122" s="101">
        <v>66.46669044974655</v>
      </c>
      <c r="F122" s="101">
        <v>84.35503818891021</v>
      </c>
      <c r="G122" s="101">
        <v>116.61110803106385</v>
      </c>
      <c r="H122" s="101">
        <v>113.33646288939396</v>
      </c>
      <c r="I122" s="101">
        <v>114.60074306225549</v>
      </c>
      <c r="J122" s="101">
        <v>82.8522549600164</v>
      </c>
      <c r="K122" s="101">
        <v>79.06642532647571</v>
      </c>
      <c r="L122" s="101">
        <v>79.94015173872215</v>
      </c>
      <c r="M122" s="101">
        <v>110.24714621285605</v>
      </c>
      <c r="N122" s="101">
        <v>102.04566987201707</v>
      </c>
      <c r="O122" s="101">
        <v>104.83765387185815</v>
      </c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</row>
    <row r="123" spans="1:45" s="84" customFormat="1" ht="10.5">
      <c r="A123" s="82">
        <v>3</v>
      </c>
      <c r="B123" s="82">
        <v>1999</v>
      </c>
      <c r="C123" s="83">
        <v>69.61464080237174</v>
      </c>
      <c r="D123" s="83">
        <v>87.48902869203478</v>
      </c>
      <c r="E123" s="83">
        <v>71.16332050168211</v>
      </c>
      <c r="F123" s="83">
        <v>89.91008876538423</v>
      </c>
      <c r="G123" s="83">
        <v>115.49815777611465</v>
      </c>
      <c r="H123" s="83">
        <v>112.34736596895</v>
      </c>
      <c r="I123" s="83">
        <v>113.56906847195003</v>
      </c>
      <c r="J123" s="83">
        <v>80.86448352805681</v>
      </c>
      <c r="K123" s="83">
        <v>75.52578217724026</v>
      </c>
      <c r="L123" s="83">
        <v>76.73856657461202</v>
      </c>
      <c r="M123" s="83">
        <v>108.72308226045268</v>
      </c>
      <c r="N123" s="83">
        <v>100.2883373398244</v>
      </c>
      <c r="O123" s="83">
        <v>103.19414601616474</v>
      </c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</row>
    <row r="124" spans="1:45" s="84" customFormat="1" ht="10.5">
      <c r="A124" s="100">
        <v>4</v>
      </c>
      <c r="B124" s="100">
        <v>1999</v>
      </c>
      <c r="C124" s="101">
        <v>66.61237580661809</v>
      </c>
      <c r="D124" s="101">
        <v>83.65110847008945</v>
      </c>
      <c r="E124" s="101">
        <v>67.59612386663139</v>
      </c>
      <c r="F124" s="101">
        <v>84.84326027591614</v>
      </c>
      <c r="G124" s="101">
        <v>114.48859717605609</v>
      </c>
      <c r="H124" s="101">
        <v>110.45126598238903</v>
      </c>
      <c r="I124" s="101">
        <v>112.011034057275</v>
      </c>
      <c r="J124" s="101">
        <v>81.71126215756442</v>
      </c>
      <c r="K124" s="101">
        <v>78.38877151520646</v>
      </c>
      <c r="L124" s="101">
        <v>79.13094928696894</v>
      </c>
      <c r="M124" s="101">
        <v>108.39701511072911</v>
      </c>
      <c r="N124" s="101">
        <v>100.27590688697853</v>
      </c>
      <c r="O124" s="101">
        <v>103.08285069626012</v>
      </c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</row>
    <row r="125" spans="1:45" s="84" customFormat="1" ht="10.5">
      <c r="A125" s="82">
        <v>5</v>
      </c>
      <c r="B125" s="82">
        <v>1999</v>
      </c>
      <c r="C125" s="83">
        <v>70.70288948345835</v>
      </c>
      <c r="D125" s="83">
        <v>86.9585485160153</v>
      </c>
      <c r="E125" s="83">
        <v>70.93011756408214</v>
      </c>
      <c r="F125" s="83">
        <v>86.62160909982325</v>
      </c>
      <c r="G125" s="83">
        <v>114.99275257756705</v>
      </c>
      <c r="H125" s="83">
        <v>108.43536748855293</v>
      </c>
      <c r="I125" s="83">
        <v>110.93316281211511</v>
      </c>
      <c r="J125" s="83">
        <v>83.52930955832254</v>
      </c>
      <c r="K125" s="83">
        <v>75.22784580965953</v>
      </c>
      <c r="L125" s="83">
        <v>77.06864009059693</v>
      </c>
      <c r="M125" s="83">
        <v>109.03895443850423</v>
      </c>
      <c r="N125" s="83">
        <v>97.97774331842962</v>
      </c>
      <c r="O125" s="83">
        <v>101.75471232006747</v>
      </c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</row>
    <row r="126" spans="1:45" s="84" customFormat="1" ht="10.5">
      <c r="A126" s="100">
        <v>6</v>
      </c>
      <c r="B126" s="100">
        <v>1999</v>
      </c>
      <c r="C126" s="101">
        <v>73.40915977903538</v>
      </c>
      <c r="D126" s="101">
        <v>89.607826973749</v>
      </c>
      <c r="E126" s="101">
        <v>75.72007708171576</v>
      </c>
      <c r="F126" s="101">
        <v>92.26360675935113</v>
      </c>
      <c r="G126" s="101">
        <v>113.27365504478117</v>
      </c>
      <c r="H126" s="101">
        <v>106.03774669100721</v>
      </c>
      <c r="I126" s="101">
        <v>108.79508588729975</v>
      </c>
      <c r="J126" s="101">
        <v>89.74029342723698</v>
      </c>
      <c r="K126" s="101">
        <v>79.11552300788173</v>
      </c>
      <c r="L126" s="101">
        <v>81.42705269105055</v>
      </c>
      <c r="M126" s="101">
        <v>109.14242465410524</v>
      </c>
      <c r="N126" s="101">
        <v>97.74775485173082</v>
      </c>
      <c r="O126" s="101">
        <v>101.61722833194557</v>
      </c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</row>
    <row r="127" spans="1:45" s="84" customFormat="1" ht="10.5">
      <c r="A127" s="82">
        <v>7</v>
      </c>
      <c r="B127" s="82">
        <v>1999</v>
      </c>
      <c r="C127" s="83">
        <v>70.6107000077382</v>
      </c>
      <c r="D127" s="83">
        <v>86.36321678972656</v>
      </c>
      <c r="E127" s="83">
        <v>72.92744008298861</v>
      </c>
      <c r="F127" s="83">
        <v>88.93034185382237</v>
      </c>
      <c r="G127" s="83">
        <v>112.17372085201862</v>
      </c>
      <c r="H127" s="83">
        <v>105.29985592613745</v>
      </c>
      <c r="I127" s="83">
        <v>107.92238764918594</v>
      </c>
      <c r="J127" s="83">
        <v>88.80720512959532</v>
      </c>
      <c r="K127" s="83">
        <v>79.55009367997137</v>
      </c>
      <c r="L127" s="83">
        <v>81.6198927703179</v>
      </c>
      <c r="M127" s="83">
        <v>108.04988660120945</v>
      </c>
      <c r="N127" s="83">
        <v>97.37209884404625</v>
      </c>
      <c r="O127" s="83">
        <v>101.00809925804212</v>
      </c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</row>
    <row r="128" spans="1:45" s="84" customFormat="1" ht="10.5">
      <c r="A128" s="100">
        <v>8</v>
      </c>
      <c r="B128" s="100">
        <v>1999</v>
      </c>
      <c r="C128" s="101">
        <v>76.17202353642351</v>
      </c>
      <c r="D128" s="101">
        <v>92.42108170529153</v>
      </c>
      <c r="E128" s="101">
        <v>77.25965080370833</v>
      </c>
      <c r="F128" s="101">
        <v>93.57043855769217</v>
      </c>
      <c r="G128" s="101">
        <v>111.49219123849679</v>
      </c>
      <c r="H128" s="101">
        <v>105.42058651054914</v>
      </c>
      <c r="I128" s="101">
        <v>107.73447221458184</v>
      </c>
      <c r="J128" s="101">
        <v>95.8036826584746</v>
      </c>
      <c r="K128" s="101">
        <v>78.749646597177</v>
      </c>
      <c r="L128" s="101">
        <v>82.4933930510138</v>
      </c>
      <c r="M128" s="101">
        <v>109.09282400297475</v>
      </c>
      <c r="N128" s="101">
        <v>97.21525941546038</v>
      </c>
      <c r="O128" s="101">
        <v>101.2201208020162</v>
      </c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</row>
    <row r="129" spans="1:45" s="84" customFormat="1" ht="10.5">
      <c r="A129" s="82">
        <v>9</v>
      </c>
      <c r="B129" s="82">
        <v>1999</v>
      </c>
      <c r="C129" s="83">
        <v>78.85980565561708</v>
      </c>
      <c r="D129" s="83">
        <v>93.09204413427103</v>
      </c>
      <c r="E129" s="83">
        <v>82.6897773695235</v>
      </c>
      <c r="F129" s="83">
        <v>97.71111502350891</v>
      </c>
      <c r="G129" s="83">
        <v>112.47101055235144</v>
      </c>
      <c r="H129" s="83">
        <v>105.26155602698718</v>
      </c>
      <c r="I129" s="83">
        <v>108.00113845557787</v>
      </c>
      <c r="J129" s="83">
        <v>95.59616296008349</v>
      </c>
      <c r="K129" s="83">
        <v>80.67786765035046</v>
      </c>
      <c r="L129" s="83">
        <v>83.94102712293562</v>
      </c>
      <c r="M129" s="83">
        <v>110.00030924205976</v>
      </c>
      <c r="N129" s="83">
        <v>98.0184191915732</v>
      </c>
      <c r="O129" s="83">
        <v>102.06829791437218</v>
      </c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</row>
    <row r="130" spans="1:45" s="84" customFormat="1" ht="10.5">
      <c r="A130" s="100">
        <v>10</v>
      </c>
      <c r="B130" s="100">
        <v>1999</v>
      </c>
      <c r="C130" s="101">
        <v>83.39647030279862</v>
      </c>
      <c r="D130" s="101">
        <v>97.48468078640695</v>
      </c>
      <c r="E130" s="101">
        <v>85.04463037623748</v>
      </c>
      <c r="F130" s="101">
        <v>98.59848113017291</v>
      </c>
      <c r="G130" s="101">
        <v>111.56814173619281</v>
      </c>
      <c r="H130" s="101">
        <v>104.47014485855864</v>
      </c>
      <c r="I130" s="101">
        <v>107.1556967100158</v>
      </c>
      <c r="J130" s="101">
        <v>89.7239590912009</v>
      </c>
      <c r="K130" s="101">
        <v>85.58394628173805</v>
      </c>
      <c r="L130" s="101">
        <v>86.48743739146626</v>
      </c>
      <c r="M130" s="101">
        <v>108.28761747189371</v>
      </c>
      <c r="N130" s="101">
        <v>99.32906918250697</v>
      </c>
      <c r="O130" s="101">
        <v>102.37058759468336</v>
      </c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</row>
    <row r="131" spans="1:45" s="84" customFormat="1" ht="10.5">
      <c r="A131" s="82">
        <v>11</v>
      </c>
      <c r="B131" s="82">
        <v>1999</v>
      </c>
      <c r="C131" s="83">
        <v>86.39987278867531</v>
      </c>
      <c r="D131" s="83">
        <v>99.7275359508275</v>
      </c>
      <c r="E131" s="83">
        <v>89.46061916589544</v>
      </c>
      <c r="F131" s="83">
        <v>102.08967372538733</v>
      </c>
      <c r="G131" s="83">
        <v>111.24714040709888</v>
      </c>
      <c r="H131" s="83">
        <v>104.69573913319604</v>
      </c>
      <c r="I131" s="83">
        <v>107.17265377033668</v>
      </c>
      <c r="J131" s="83">
        <v>93.31244120315154</v>
      </c>
      <c r="K131" s="83">
        <v>88.94273889363426</v>
      </c>
      <c r="L131" s="83">
        <v>89.88206761798823</v>
      </c>
      <c r="M131" s="83">
        <v>108.84006326920381</v>
      </c>
      <c r="N131" s="83">
        <v>100.80217817905776</v>
      </c>
      <c r="O131" s="83">
        <v>103.5401037344496</v>
      </c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</row>
    <row r="132" spans="1:45" s="84" customFormat="1" ht="10.5">
      <c r="A132" s="100">
        <v>12</v>
      </c>
      <c r="B132" s="100">
        <v>1999</v>
      </c>
      <c r="C132" s="101">
        <v>84.65992701599943</v>
      </c>
      <c r="D132" s="101">
        <v>97.1421429018205</v>
      </c>
      <c r="E132" s="101">
        <v>94.36818462814516</v>
      </c>
      <c r="F132" s="101">
        <v>106.83046262011584</v>
      </c>
      <c r="G132" s="101">
        <v>109.75420329233111</v>
      </c>
      <c r="H132" s="101">
        <v>103.43736686723781</v>
      </c>
      <c r="I132" s="101">
        <v>105.83336216557859</v>
      </c>
      <c r="J132" s="101">
        <v>92.97683688116278</v>
      </c>
      <c r="K132" s="101">
        <v>84.82357861065955</v>
      </c>
      <c r="L132" s="101">
        <v>86.64671275062535</v>
      </c>
      <c r="M132" s="101">
        <v>107.71194836745745</v>
      </c>
      <c r="N132" s="101">
        <v>97.85394762433312</v>
      </c>
      <c r="O132" s="101">
        <v>101.13491301268463</v>
      </c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</row>
    <row r="133" spans="1:45" s="84" customFormat="1" ht="10.5">
      <c r="A133" s="82">
        <v>1</v>
      </c>
      <c r="B133" s="82">
        <v>2000</v>
      </c>
      <c r="C133" s="83">
        <v>75.07621957063732</v>
      </c>
      <c r="D133" s="83">
        <v>85.04810469669782</v>
      </c>
      <c r="E133" s="83">
        <v>74.96668425238006</v>
      </c>
      <c r="F133" s="83">
        <v>85.2885046964822</v>
      </c>
      <c r="G133" s="83">
        <v>107.14229948216429</v>
      </c>
      <c r="H133" s="83">
        <v>103.25974048324092</v>
      </c>
      <c r="I133" s="83">
        <v>104.76080189011965</v>
      </c>
      <c r="J133" s="83">
        <v>84.36941617625797</v>
      </c>
      <c r="K133" s="83">
        <v>76.3904603012088</v>
      </c>
      <c r="L133" s="83">
        <v>78.24264005787008</v>
      </c>
      <c r="M133" s="83">
        <v>102.32232378528207</v>
      </c>
      <c r="N133" s="83">
        <v>93.36886500487203</v>
      </c>
      <c r="O133" s="83">
        <v>96.36408775164222</v>
      </c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</row>
    <row r="134" spans="1:45" s="84" customFormat="1" ht="10.5">
      <c r="A134" s="100">
        <v>2</v>
      </c>
      <c r="B134" s="100">
        <v>2000</v>
      </c>
      <c r="C134" s="101">
        <v>81.18134070165367</v>
      </c>
      <c r="D134" s="101">
        <v>89.43040305897583</v>
      </c>
      <c r="E134" s="101">
        <v>82.34854877971779</v>
      </c>
      <c r="F134" s="101">
        <v>91.03560572296999</v>
      </c>
      <c r="G134" s="101">
        <v>107.17652904014044</v>
      </c>
      <c r="H134" s="101">
        <v>103.6294202198257</v>
      </c>
      <c r="I134" s="101">
        <v>104.99727358692931</v>
      </c>
      <c r="J134" s="101">
        <v>91.8713875876663</v>
      </c>
      <c r="K134" s="101">
        <v>81.76227459449792</v>
      </c>
      <c r="L134" s="101">
        <v>84.09374669193072</v>
      </c>
      <c r="M134" s="101">
        <v>104.1411183814626</v>
      </c>
      <c r="N134" s="101">
        <v>96.24152555022133</v>
      </c>
      <c r="O134" s="101">
        <v>98.9309232828272</v>
      </c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</row>
    <row r="135" spans="1:45" s="84" customFormat="1" ht="10.5">
      <c r="A135" s="82">
        <v>3</v>
      </c>
      <c r="B135" s="82">
        <v>2000</v>
      </c>
      <c r="C135" s="83">
        <v>86.65858300506694</v>
      </c>
      <c r="D135" s="83">
        <v>96.60763286064586</v>
      </c>
      <c r="E135" s="83">
        <v>87.40429397101025</v>
      </c>
      <c r="F135" s="83">
        <v>97.42675703005705</v>
      </c>
      <c r="G135" s="83">
        <v>107.27737262194049</v>
      </c>
      <c r="H135" s="83">
        <v>103.99048932648176</v>
      </c>
      <c r="I135" s="83">
        <v>105.263451672066</v>
      </c>
      <c r="J135" s="83">
        <v>87.32445321781171</v>
      </c>
      <c r="K135" s="83">
        <v>81.89026625545407</v>
      </c>
      <c r="L135" s="83">
        <v>83.124329191763</v>
      </c>
      <c r="M135" s="83">
        <v>103.17465254240993</v>
      </c>
      <c r="N135" s="83">
        <v>96.59919840056594</v>
      </c>
      <c r="O135" s="83">
        <v>98.86839307326188</v>
      </c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</row>
    <row r="136" spans="1:45" s="84" customFormat="1" ht="10.5">
      <c r="A136" s="100">
        <v>4</v>
      </c>
      <c r="B136" s="100">
        <v>2000</v>
      </c>
      <c r="C136" s="101">
        <v>79.10753629412773</v>
      </c>
      <c r="D136" s="101">
        <v>87.75724878519999</v>
      </c>
      <c r="E136" s="101">
        <v>81.56836622459612</v>
      </c>
      <c r="F136" s="101">
        <v>89.81644499902411</v>
      </c>
      <c r="G136" s="101">
        <v>106.7217699101696</v>
      </c>
      <c r="H136" s="101">
        <v>103.05234027820734</v>
      </c>
      <c r="I136" s="101">
        <v>104.47027063065448</v>
      </c>
      <c r="J136" s="101">
        <v>87.74719553503357</v>
      </c>
      <c r="K136" s="101">
        <v>84.64143023054636</v>
      </c>
      <c r="L136" s="101">
        <v>85.33366175567885</v>
      </c>
      <c r="M136" s="101">
        <v>103.09152565847046</v>
      </c>
      <c r="N136" s="101">
        <v>97.16641698453623</v>
      </c>
      <c r="O136" s="101">
        <v>99.2213884990567</v>
      </c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</row>
    <row r="137" spans="1:45" s="84" customFormat="1" ht="10.5">
      <c r="A137" s="82">
        <v>5</v>
      </c>
      <c r="B137" s="82">
        <v>2000</v>
      </c>
      <c r="C137" s="83">
        <v>90.27270175186135</v>
      </c>
      <c r="D137" s="83">
        <v>98.06721464641078</v>
      </c>
      <c r="E137" s="83">
        <v>89.40243136901077</v>
      </c>
      <c r="F137" s="83">
        <v>95.70506339452072</v>
      </c>
      <c r="G137" s="83">
        <v>106.88825869681912</v>
      </c>
      <c r="H137" s="83">
        <v>102.2426774925396</v>
      </c>
      <c r="I137" s="83">
        <v>104.01224113714338</v>
      </c>
      <c r="J137" s="83">
        <v>89.83636215603937</v>
      </c>
      <c r="K137" s="83">
        <v>84.77990952458514</v>
      </c>
      <c r="L137" s="83">
        <v>85.89000335950242</v>
      </c>
      <c r="M137" s="83">
        <v>103.55017258839258</v>
      </c>
      <c r="N137" s="83">
        <v>96.8070680779025</v>
      </c>
      <c r="O137" s="83">
        <v>99.11868810948252</v>
      </c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</row>
    <row r="138" spans="1:45" s="84" customFormat="1" ht="10.5">
      <c r="A138" s="100">
        <v>6</v>
      </c>
      <c r="B138" s="100">
        <v>2000</v>
      </c>
      <c r="C138" s="101">
        <v>94.06321550029797</v>
      </c>
      <c r="D138" s="101">
        <v>100.46212535231714</v>
      </c>
      <c r="E138" s="101">
        <v>95.0277487474141</v>
      </c>
      <c r="F138" s="101">
        <v>101.55541091850795</v>
      </c>
      <c r="G138" s="101">
        <v>105.07307843104262</v>
      </c>
      <c r="H138" s="101">
        <v>101.87264561093387</v>
      </c>
      <c r="I138" s="101">
        <v>103.09036441779357</v>
      </c>
      <c r="J138" s="101">
        <v>97.39306088524374</v>
      </c>
      <c r="K138" s="101">
        <v>87.84189334991017</v>
      </c>
      <c r="L138" s="101">
        <v>89.91606838112403</v>
      </c>
      <c r="M138" s="101">
        <v>103.68827528053863</v>
      </c>
      <c r="N138" s="101">
        <v>97.64214445597132</v>
      </c>
      <c r="O138" s="101">
        <v>99.69930806384369</v>
      </c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</row>
    <row r="139" spans="1:45" s="84" customFormat="1" ht="10.5">
      <c r="A139" s="82">
        <v>7</v>
      </c>
      <c r="B139" s="82">
        <v>2000</v>
      </c>
      <c r="C139" s="83">
        <v>93.08365345952286</v>
      </c>
      <c r="D139" s="83">
        <v>98.5433520848272</v>
      </c>
      <c r="E139" s="83">
        <v>90.39285017350709</v>
      </c>
      <c r="F139" s="83">
        <v>95.10398967106315</v>
      </c>
      <c r="G139" s="83">
        <v>104.83032818062202</v>
      </c>
      <c r="H139" s="83">
        <v>102.41065379842972</v>
      </c>
      <c r="I139" s="83">
        <v>103.33009400877839</v>
      </c>
      <c r="J139" s="83">
        <v>101.57298784949414</v>
      </c>
      <c r="K139" s="83">
        <v>92.60138897257156</v>
      </c>
      <c r="L139" s="83">
        <v>94.60653446290227</v>
      </c>
      <c r="M139" s="83">
        <v>104.21326239011121</v>
      </c>
      <c r="N139" s="83">
        <v>99.45220681778112</v>
      </c>
      <c r="O139" s="83">
        <v>101.07176452635345</v>
      </c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</row>
    <row r="140" spans="1:45" s="84" customFormat="1" ht="10.5">
      <c r="A140" s="100">
        <v>8</v>
      </c>
      <c r="B140" s="100">
        <v>2000</v>
      </c>
      <c r="C140" s="101">
        <v>99.69286770965269</v>
      </c>
      <c r="D140" s="101">
        <v>107.44093864279102</v>
      </c>
      <c r="E140" s="101">
        <v>98.05023256738941</v>
      </c>
      <c r="F140" s="101">
        <v>105.05021299686425</v>
      </c>
      <c r="G140" s="101">
        <v>105.15041618332407</v>
      </c>
      <c r="H140" s="101">
        <v>103.0076645558587</v>
      </c>
      <c r="I140" s="101">
        <v>103.81938947801947</v>
      </c>
      <c r="J140" s="101">
        <v>106.59670590958187</v>
      </c>
      <c r="K140" s="101">
        <v>92.94223794014124</v>
      </c>
      <c r="L140" s="101">
        <v>95.94821734026355</v>
      </c>
      <c r="M140" s="101">
        <v>105.6506255646776</v>
      </c>
      <c r="N140" s="101">
        <v>99.987631416858</v>
      </c>
      <c r="O140" s="101">
        <v>101.88677122310035</v>
      </c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</row>
    <row r="141" spans="1:45" s="84" customFormat="1" ht="10.5">
      <c r="A141" s="82">
        <v>9</v>
      </c>
      <c r="B141" s="82">
        <v>2000</v>
      </c>
      <c r="C141" s="83">
        <v>99.14785069596623</v>
      </c>
      <c r="D141" s="83">
        <v>102.64587498199538</v>
      </c>
      <c r="E141" s="83">
        <v>98.99109555103213</v>
      </c>
      <c r="F141" s="83">
        <v>102.35809505689261</v>
      </c>
      <c r="G141" s="83">
        <v>105.05867949969975</v>
      </c>
      <c r="H141" s="83">
        <v>102.36734584712636</v>
      </c>
      <c r="I141" s="83">
        <v>103.38820255188878</v>
      </c>
      <c r="J141" s="83">
        <v>104.42447473769735</v>
      </c>
      <c r="K141" s="83">
        <v>96.53122724833577</v>
      </c>
      <c r="L141" s="83">
        <v>98.26285055298217</v>
      </c>
      <c r="M141" s="83">
        <v>105.31129106795176</v>
      </c>
      <c r="N141" s="83">
        <v>100.9201861172789</v>
      </c>
      <c r="O141" s="83">
        <v>102.4038726393072</v>
      </c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</row>
    <row r="142" spans="1:45" s="84" customFormat="1" ht="10.5">
      <c r="A142" s="100">
        <v>10</v>
      </c>
      <c r="B142" s="100">
        <v>2000</v>
      </c>
      <c r="C142" s="101">
        <v>103.84763720080997</v>
      </c>
      <c r="D142" s="101">
        <v>107.88049902402722</v>
      </c>
      <c r="E142" s="101">
        <v>102.27103348264804</v>
      </c>
      <c r="F142" s="101">
        <v>105.48595430616344</v>
      </c>
      <c r="G142" s="101">
        <v>104.89842691115172</v>
      </c>
      <c r="H142" s="101">
        <v>101.2959576153421</v>
      </c>
      <c r="I142" s="101">
        <v>102.65728460556689</v>
      </c>
      <c r="J142" s="101">
        <v>103.92739746440847</v>
      </c>
      <c r="K142" s="101">
        <v>99.72945519232864</v>
      </c>
      <c r="L142" s="101">
        <v>100.64431458622462</v>
      </c>
      <c r="M142" s="101">
        <v>105.13479683050161</v>
      </c>
      <c r="N142" s="101">
        <v>101.45459749218995</v>
      </c>
      <c r="O142" s="101">
        <v>102.71037749266898</v>
      </c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</row>
    <row r="143" spans="1:45" s="84" customFormat="1" ht="10.5">
      <c r="A143" s="82">
        <v>11</v>
      </c>
      <c r="B143" s="82">
        <v>2000</v>
      </c>
      <c r="C143" s="83">
        <v>106.40467838415658</v>
      </c>
      <c r="D143" s="83">
        <v>111.5884683462583</v>
      </c>
      <c r="E143" s="83">
        <v>105.44633298165988</v>
      </c>
      <c r="F143" s="83">
        <v>109.56552948922878</v>
      </c>
      <c r="G143" s="83">
        <v>104.23909968592218</v>
      </c>
      <c r="H143" s="83">
        <v>101.819904114148</v>
      </c>
      <c r="I143" s="83">
        <v>102.7325541834515</v>
      </c>
      <c r="J143" s="83">
        <v>104.576806862005</v>
      </c>
      <c r="K143" s="83">
        <v>101.72404455369436</v>
      </c>
      <c r="L143" s="83">
        <v>102.32843593805623</v>
      </c>
      <c r="M143" s="83">
        <v>104.90688572542778</v>
      </c>
      <c r="N143" s="83">
        <v>102.75275221108757</v>
      </c>
      <c r="O143" s="83">
        <v>103.50307931632776</v>
      </c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</row>
    <row r="144" spans="1:45" s="84" customFormat="1" ht="10.5">
      <c r="A144" s="100">
        <v>12</v>
      </c>
      <c r="B144" s="100">
        <v>2000</v>
      </c>
      <c r="C144" s="101">
        <v>96.5494386732806</v>
      </c>
      <c r="D144" s="101">
        <v>100.19912325882818</v>
      </c>
      <c r="E144" s="101">
        <v>103.03527900016505</v>
      </c>
      <c r="F144" s="101">
        <v>105.59717492835354</v>
      </c>
      <c r="G144" s="101">
        <v>103.63726381505951</v>
      </c>
      <c r="H144" s="101">
        <v>100.27100282435714</v>
      </c>
      <c r="I144" s="101">
        <v>101.5471082863537</v>
      </c>
      <c r="J144" s="101">
        <v>105.16585586045737</v>
      </c>
      <c r="K144" s="101">
        <v>96.86978363736722</v>
      </c>
      <c r="L144" s="101">
        <v>98.73420448914244</v>
      </c>
      <c r="M144" s="101">
        <v>104.66412523732595</v>
      </c>
      <c r="N144" s="101">
        <v>99.45617193760538</v>
      </c>
      <c r="O144" s="101">
        <v>101.18070597074765</v>
      </c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</row>
    <row r="145" spans="1:45" s="84" customFormat="1" ht="10.5">
      <c r="A145" s="82">
        <v>1</v>
      </c>
      <c r="B145" s="82">
        <v>2001</v>
      </c>
      <c r="C145" s="83">
        <v>88.2366377758746</v>
      </c>
      <c r="D145" s="83">
        <v>90.63995541090671</v>
      </c>
      <c r="E145" s="83">
        <v>87.25340789394585</v>
      </c>
      <c r="F145" s="83">
        <v>89.6448298735837</v>
      </c>
      <c r="G145" s="83">
        <v>101.46638860954877</v>
      </c>
      <c r="H145" s="83">
        <v>102.19374988708542</v>
      </c>
      <c r="I145" s="83">
        <v>101.92198613781412</v>
      </c>
      <c r="J145" s="83">
        <v>94.34016343723229</v>
      </c>
      <c r="K145" s="83">
        <v>88.84074412782677</v>
      </c>
      <c r="L145" s="83">
        <v>90.11382587609069</v>
      </c>
      <c r="M145" s="83">
        <v>99.5296225415253</v>
      </c>
      <c r="N145" s="83">
        <v>96.5190827582467</v>
      </c>
      <c r="O145" s="83">
        <v>97.48305106501621</v>
      </c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</row>
    <row r="146" spans="1:45" s="84" customFormat="1" ht="10.5">
      <c r="A146" s="100">
        <v>2</v>
      </c>
      <c r="B146" s="100">
        <v>2001</v>
      </c>
      <c r="C146" s="101">
        <v>91.66730282322406</v>
      </c>
      <c r="D146" s="101">
        <v>92.9725775553695</v>
      </c>
      <c r="E146" s="101">
        <v>91.66171866525721</v>
      </c>
      <c r="F146" s="101">
        <v>92.85816258231826</v>
      </c>
      <c r="G146" s="101">
        <v>101.636412932343</v>
      </c>
      <c r="H146" s="101">
        <v>102.5615225204356</v>
      </c>
      <c r="I146" s="101">
        <v>102.21587413646012</v>
      </c>
      <c r="J146" s="101">
        <v>98.60787949668003</v>
      </c>
      <c r="K146" s="101">
        <v>97.33144192044486</v>
      </c>
      <c r="L146" s="101">
        <v>97.62692936915131</v>
      </c>
      <c r="M146" s="101">
        <v>100.813317864164</v>
      </c>
      <c r="N146" s="101">
        <v>100.33887939445883</v>
      </c>
      <c r="O146" s="101">
        <v>100.49079356309005</v>
      </c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</row>
    <row r="147" spans="1:45" s="84" customFormat="1" ht="10.5">
      <c r="A147" s="82">
        <v>3</v>
      </c>
      <c r="B147" s="82">
        <v>2001</v>
      </c>
      <c r="C147" s="83">
        <v>100.63185963788848</v>
      </c>
      <c r="D147" s="83">
        <v>101.58849850017475</v>
      </c>
      <c r="E147" s="83">
        <v>99.28594927986668</v>
      </c>
      <c r="F147" s="83">
        <v>100.31163605055211</v>
      </c>
      <c r="G147" s="83">
        <v>101.49960826221572</v>
      </c>
      <c r="H147" s="83">
        <v>102.69120230961364</v>
      </c>
      <c r="I147" s="83">
        <v>102.24598742681573</v>
      </c>
      <c r="J147" s="83">
        <v>96.12494157490649</v>
      </c>
      <c r="K147" s="83">
        <v>98.78173655213708</v>
      </c>
      <c r="L147" s="83">
        <v>98.1667048544073</v>
      </c>
      <c r="M147" s="83">
        <v>100.03888090443382</v>
      </c>
      <c r="N147" s="83">
        <v>101.02978485610208</v>
      </c>
      <c r="O147" s="83">
        <v>100.7124995606988</v>
      </c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</row>
    <row r="148" spans="1:45" s="84" customFormat="1" ht="10.5">
      <c r="A148" s="100">
        <v>4</v>
      </c>
      <c r="B148" s="100">
        <v>2001</v>
      </c>
      <c r="C148" s="101">
        <v>94.51515283984946</v>
      </c>
      <c r="D148" s="101">
        <v>94.5067825286858</v>
      </c>
      <c r="E148" s="101">
        <v>94.49173955225591</v>
      </c>
      <c r="F148" s="101">
        <v>94.31831946806487</v>
      </c>
      <c r="G148" s="101">
        <v>100.96073676085192</v>
      </c>
      <c r="H148" s="101">
        <v>102.01003017363607</v>
      </c>
      <c r="I148" s="101">
        <v>101.61798302904565</v>
      </c>
      <c r="J148" s="101">
        <v>98.22847263884464</v>
      </c>
      <c r="K148" s="101">
        <v>101.01508295651676</v>
      </c>
      <c r="L148" s="101">
        <v>100.3699998058494</v>
      </c>
      <c r="M148" s="101">
        <v>100.21816179129598</v>
      </c>
      <c r="N148" s="101">
        <v>101.58720445411583</v>
      </c>
      <c r="O148" s="101">
        <v>101.14883996383281</v>
      </c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</row>
    <row r="149" spans="1:45" s="84" customFormat="1" ht="10.5">
      <c r="A149" s="82">
        <v>5</v>
      </c>
      <c r="B149" s="82">
        <v>2001</v>
      </c>
      <c r="C149" s="83">
        <v>103.09451085439905</v>
      </c>
      <c r="D149" s="83">
        <v>102.32915548226785</v>
      </c>
      <c r="E149" s="83">
        <v>102.50081686656787</v>
      </c>
      <c r="F149" s="83">
        <v>101.78782467193929</v>
      </c>
      <c r="G149" s="83">
        <v>101.20421852203975</v>
      </c>
      <c r="H149" s="83">
        <v>101.19152198846892</v>
      </c>
      <c r="I149" s="83">
        <v>101.19626579003291</v>
      </c>
      <c r="J149" s="83">
        <v>98.44554408965436</v>
      </c>
      <c r="K149" s="83">
        <v>102.54352239309918</v>
      </c>
      <c r="L149" s="83">
        <v>101.59486561874219</v>
      </c>
      <c r="M149" s="83">
        <v>100.4544657561401</v>
      </c>
      <c r="N149" s="83">
        <v>101.76608567792232</v>
      </c>
      <c r="O149" s="83">
        <v>101.34610782473194</v>
      </c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</row>
    <row r="150" spans="1:45" s="84" customFormat="1" ht="10.5">
      <c r="A150" s="100">
        <v>6</v>
      </c>
      <c r="B150" s="100">
        <v>2001</v>
      </c>
      <c r="C150" s="101">
        <v>98.39951957726366</v>
      </c>
      <c r="D150" s="101">
        <v>98.15122435104213</v>
      </c>
      <c r="E150" s="101">
        <v>99.20762823810817</v>
      </c>
      <c r="F150" s="101">
        <v>98.87856344432602</v>
      </c>
      <c r="G150" s="101">
        <v>100.81004391098236</v>
      </c>
      <c r="H150" s="101">
        <v>100.3815219750321</v>
      </c>
      <c r="I150" s="101">
        <v>100.54163048170604</v>
      </c>
      <c r="J150" s="101">
        <v>100.26177106110639</v>
      </c>
      <c r="K150" s="101">
        <v>102.15050324391622</v>
      </c>
      <c r="L150" s="101">
        <v>101.71327335944795</v>
      </c>
      <c r="M150" s="101">
        <v>100.66103427039684</v>
      </c>
      <c r="N150" s="101">
        <v>101.13329127993995</v>
      </c>
      <c r="O150" s="101">
        <v>100.98207561011958</v>
      </c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</row>
    <row r="151" spans="1:45" s="84" customFormat="1" ht="10.5">
      <c r="A151" s="82">
        <v>7</v>
      </c>
      <c r="B151" s="82">
        <v>2001</v>
      </c>
      <c r="C151" s="83">
        <v>99.92396722263845</v>
      </c>
      <c r="D151" s="83">
        <v>99.50149724175944</v>
      </c>
      <c r="E151" s="83">
        <v>96.71643512068025</v>
      </c>
      <c r="F151" s="83">
        <v>96.36396733848584</v>
      </c>
      <c r="G151" s="83">
        <v>100.61537242364906</v>
      </c>
      <c r="H151" s="83">
        <v>99.96495067952453</v>
      </c>
      <c r="I151" s="83">
        <v>100.20796753682755</v>
      </c>
      <c r="J151" s="83">
        <v>100.12740404694046</v>
      </c>
      <c r="K151" s="83">
        <v>100.83941565428468</v>
      </c>
      <c r="L151" s="83">
        <v>100.67458934611214</v>
      </c>
      <c r="M151" s="83">
        <v>100.48275233777959</v>
      </c>
      <c r="N151" s="83">
        <v>100.33657469714706</v>
      </c>
      <c r="O151" s="83">
        <v>100.38338046052237</v>
      </c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</row>
    <row r="152" spans="1:45" s="84" customFormat="1" ht="10.5">
      <c r="A152" s="100">
        <v>8</v>
      </c>
      <c r="B152" s="100">
        <v>2001</v>
      </c>
      <c r="C152" s="101">
        <v>103.52337946788128</v>
      </c>
      <c r="D152" s="101">
        <v>102.94093559492859</v>
      </c>
      <c r="E152" s="101">
        <v>102.64918902228958</v>
      </c>
      <c r="F152" s="101">
        <v>102.09708301344179</v>
      </c>
      <c r="G152" s="101">
        <v>100.13534849763604</v>
      </c>
      <c r="H152" s="101">
        <v>99.29379361855229</v>
      </c>
      <c r="I152" s="101">
        <v>99.60822348472816</v>
      </c>
      <c r="J152" s="101">
        <v>102.51609203978767</v>
      </c>
      <c r="K152" s="101">
        <v>100.3630262414354</v>
      </c>
      <c r="L152" s="101">
        <v>100.8614477322291</v>
      </c>
      <c r="M152" s="101">
        <v>100.78238717486131</v>
      </c>
      <c r="N152" s="101">
        <v>99.7481886309973</v>
      </c>
      <c r="O152" s="101">
        <v>100.0793367608873</v>
      </c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</row>
    <row r="153" spans="1:45" s="84" customFormat="1" ht="10.5">
      <c r="A153" s="82">
        <v>9</v>
      </c>
      <c r="B153" s="82">
        <v>2001</v>
      </c>
      <c r="C153" s="83">
        <v>104.5469619032803</v>
      </c>
      <c r="D153" s="83">
        <v>103.22830082129977</v>
      </c>
      <c r="E153" s="83">
        <v>101.79950971622165</v>
      </c>
      <c r="F153" s="83">
        <v>100.50357196552781</v>
      </c>
      <c r="G153" s="83">
        <v>99.05391912838272</v>
      </c>
      <c r="H153" s="83">
        <v>98.62720148310021</v>
      </c>
      <c r="I153" s="83">
        <v>98.78663585325934</v>
      </c>
      <c r="J153" s="83">
        <v>102.3637868314826</v>
      </c>
      <c r="K153" s="83">
        <v>101.63893095913635</v>
      </c>
      <c r="L153" s="83">
        <v>101.80673063566358</v>
      </c>
      <c r="M153" s="83">
        <v>99.95347524708542</v>
      </c>
      <c r="N153" s="83">
        <v>99.90710524160545</v>
      </c>
      <c r="O153" s="83">
        <v>99.92195281675316</v>
      </c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</row>
    <row r="154" spans="1:45" s="84" customFormat="1" ht="10.5">
      <c r="A154" s="100">
        <v>10</v>
      </c>
      <c r="B154" s="100">
        <v>2001</v>
      </c>
      <c r="C154" s="101">
        <v>108.93646302116389</v>
      </c>
      <c r="D154" s="101">
        <v>108.14455484954993</v>
      </c>
      <c r="E154" s="101">
        <v>107.80514697616042</v>
      </c>
      <c r="F154" s="101">
        <v>107.03224569814606</v>
      </c>
      <c r="G154" s="101">
        <v>98.19887464692154</v>
      </c>
      <c r="H154" s="101">
        <v>97.5457516592925</v>
      </c>
      <c r="I154" s="101">
        <v>97.78977778129678</v>
      </c>
      <c r="J154" s="101">
        <v>101.87801014798724</v>
      </c>
      <c r="K154" s="101">
        <v>102.77508071461355</v>
      </c>
      <c r="L154" s="101">
        <v>102.56741439549445</v>
      </c>
      <c r="M154" s="101">
        <v>99.19879039836393</v>
      </c>
      <c r="N154" s="101">
        <v>99.76807539906444</v>
      </c>
      <c r="O154" s="101">
        <v>99.58579157699286</v>
      </c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</row>
    <row r="155" spans="1:45" s="84" customFormat="1" ht="10.5">
      <c r="A155" s="82">
        <v>11</v>
      </c>
      <c r="B155" s="82">
        <v>2001</v>
      </c>
      <c r="C155" s="83">
        <v>107.35001614901503</v>
      </c>
      <c r="D155" s="83">
        <v>107.11553842820332</v>
      </c>
      <c r="E155" s="83">
        <v>111.12167113877146</v>
      </c>
      <c r="F155" s="83">
        <v>110.91053106757181</v>
      </c>
      <c r="G155" s="83">
        <v>97.7923485187419</v>
      </c>
      <c r="H155" s="83">
        <v>97.17409679153258</v>
      </c>
      <c r="I155" s="83">
        <v>97.4050939762451</v>
      </c>
      <c r="J155" s="83">
        <v>103.44593657475065</v>
      </c>
      <c r="K155" s="83">
        <v>105.16391887249239</v>
      </c>
      <c r="L155" s="83">
        <v>104.7662165362921</v>
      </c>
      <c r="M155" s="83">
        <v>99.32888114922865</v>
      </c>
      <c r="N155" s="83">
        <v>100.56955557778043</v>
      </c>
      <c r="O155" s="83">
        <v>100.17229431759512</v>
      </c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</row>
    <row r="156" spans="1:45" s="84" customFormat="1" ht="10.5">
      <c r="A156" s="100">
        <v>12</v>
      </c>
      <c r="B156" s="100">
        <v>2001</v>
      </c>
      <c r="C156" s="101">
        <v>99.17422872752194</v>
      </c>
      <c r="D156" s="101">
        <v>98.88097923581242</v>
      </c>
      <c r="E156" s="101">
        <v>105.50678752987461</v>
      </c>
      <c r="F156" s="101">
        <v>105.2932648260423</v>
      </c>
      <c r="G156" s="101">
        <v>96.62672778668747</v>
      </c>
      <c r="H156" s="101">
        <v>96.36465691372581</v>
      </c>
      <c r="I156" s="101">
        <v>96.46257436576846</v>
      </c>
      <c r="J156" s="101">
        <v>103.65999806062712</v>
      </c>
      <c r="K156" s="101">
        <v>98.55659636409673</v>
      </c>
      <c r="L156" s="101">
        <v>99.73800247051967</v>
      </c>
      <c r="M156" s="101">
        <v>98.53823056472505</v>
      </c>
      <c r="N156" s="101">
        <v>97.29617203261957</v>
      </c>
      <c r="O156" s="101">
        <v>97.69387647975975</v>
      </c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</row>
    <row r="157" spans="1:45" s="84" customFormat="1" ht="10.5">
      <c r="A157" s="82">
        <v>1</v>
      </c>
      <c r="B157" s="82">
        <v>2002</v>
      </c>
      <c r="C157" s="83">
        <v>92.14599915925666</v>
      </c>
      <c r="D157" s="83">
        <v>91.56989757038443</v>
      </c>
      <c r="E157" s="83">
        <v>90.08123486877014</v>
      </c>
      <c r="F157" s="83">
        <v>89.57335473483641</v>
      </c>
      <c r="G157" s="83">
        <v>94.99926208752707</v>
      </c>
      <c r="H157" s="83">
        <v>91.9212559694109</v>
      </c>
      <c r="I157" s="83">
        <v>93.07129035916037</v>
      </c>
      <c r="J157" s="83">
        <v>100.51015401474406</v>
      </c>
      <c r="K157" s="83">
        <v>90.65783192443969</v>
      </c>
      <c r="L157" s="83">
        <v>92.93858389578551</v>
      </c>
      <c r="M157" s="83">
        <v>96.49701275230277</v>
      </c>
      <c r="N157" s="83">
        <v>91.38433484265924</v>
      </c>
      <c r="O157" s="83">
        <v>93.0214032165738</v>
      </c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</row>
    <row r="158" spans="1:45" s="84" customFormat="1" ht="10.5">
      <c r="A158" s="100">
        <v>2</v>
      </c>
      <c r="B158" s="100">
        <v>2002</v>
      </c>
      <c r="C158" s="101">
        <v>94.05457804646024</v>
      </c>
      <c r="D158" s="101">
        <v>93.23765391815242</v>
      </c>
      <c r="E158" s="101">
        <v>92.72233106901072</v>
      </c>
      <c r="F158" s="101">
        <v>92.02245958616598</v>
      </c>
      <c r="G158" s="101">
        <v>94.83824090225477</v>
      </c>
      <c r="H158" s="101">
        <v>92.30864395421375</v>
      </c>
      <c r="I158" s="101">
        <v>93.25377641036135</v>
      </c>
      <c r="J158" s="101">
        <v>105.4047169273067</v>
      </c>
      <c r="K158" s="101">
        <v>98.58072204768389</v>
      </c>
      <c r="L158" s="101">
        <v>100.16043489420865</v>
      </c>
      <c r="M158" s="101">
        <v>97.70999863219633</v>
      </c>
      <c r="N158" s="101">
        <v>94.97410789755446</v>
      </c>
      <c r="O158" s="101">
        <v>95.85013417484451</v>
      </c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</row>
    <row r="159" spans="1:45" s="84" customFormat="1" ht="10.5">
      <c r="A159" s="82">
        <v>3</v>
      </c>
      <c r="B159" s="82">
        <v>2002</v>
      </c>
      <c r="C159" s="83">
        <v>93.20460858131382</v>
      </c>
      <c r="D159" s="83">
        <v>91.45436305970064</v>
      </c>
      <c r="E159" s="83">
        <v>92.65406360961202</v>
      </c>
      <c r="F159" s="83">
        <v>90.96257575033044</v>
      </c>
      <c r="G159" s="83">
        <v>94.01813737417845</v>
      </c>
      <c r="H159" s="83">
        <v>92.23771916169534</v>
      </c>
      <c r="I159" s="83">
        <v>92.90293621907567</v>
      </c>
      <c r="J159" s="83">
        <v>105.02392740289817</v>
      </c>
      <c r="K159" s="83">
        <v>100.64844947198715</v>
      </c>
      <c r="L159" s="83">
        <v>101.66134570345791</v>
      </c>
      <c r="M159" s="83">
        <v>97.00929190045149</v>
      </c>
      <c r="N159" s="83">
        <v>95.81205258757943</v>
      </c>
      <c r="O159" s="83">
        <v>96.19540601796338</v>
      </c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</row>
    <row r="160" spans="1:45" s="84" customFormat="1" ht="10.5">
      <c r="A160" s="100">
        <v>4</v>
      </c>
      <c r="B160" s="100">
        <v>2002</v>
      </c>
      <c r="C160" s="101">
        <v>105.29518967869764</v>
      </c>
      <c r="D160" s="101">
        <v>102.39478502243396</v>
      </c>
      <c r="E160" s="101">
        <v>105.80232950106146</v>
      </c>
      <c r="F160" s="101">
        <v>102.82058796693454</v>
      </c>
      <c r="G160" s="101">
        <v>94.33294125589727</v>
      </c>
      <c r="H160" s="101">
        <v>92.03328688070721</v>
      </c>
      <c r="I160" s="101">
        <v>92.89250597076705</v>
      </c>
      <c r="J160" s="101">
        <v>102.52282686596271</v>
      </c>
      <c r="K160" s="101">
        <v>100.82825466033363</v>
      </c>
      <c r="L160" s="101">
        <v>101.22053770418376</v>
      </c>
      <c r="M160" s="101">
        <v>96.55878904585873</v>
      </c>
      <c r="N160" s="101">
        <v>95.77091086275612</v>
      </c>
      <c r="O160" s="101">
        <v>96.0231877475608</v>
      </c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</row>
    <row r="161" spans="1:45" s="84" customFormat="1" ht="10.5">
      <c r="A161" s="82">
        <v>5</v>
      </c>
      <c r="B161" s="82">
        <v>2002</v>
      </c>
      <c r="C161" s="83">
        <v>106.07492472058541</v>
      </c>
      <c r="D161" s="83">
        <v>102.4383605455812</v>
      </c>
      <c r="E161" s="83">
        <v>106.34576207793877</v>
      </c>
      <c r="F161" s="83">
        <v>102.7142232100058</v>
      </c>
      <c r="G161" s="83">
        <v>94.23444002748322</v>
      </c>
      <c r="H161" s="83">
        <v>91.57276849546344</v>
      </c>
      <c r="I161" s="83">
        <v>92.56724793396221</v>
      </c>
      <c r="J161" s="83">
        <v>101.79703992176081</v>
      </c>
      <c r="K161" s="83">
        <v>101.23393367477465</v>
      </c>
      <c r="L161" s="83">
        <v>101.36428930780403</v>
      </c>
      <c r="M161" s="83">
        <v>96.2898040536123</v>
      </c>
      <c r="N161" s="83">
        <v>95.67850299882092</v>
      </c>
      <c r="O161" s="83">
        <v>95.874240270252</v>
      </c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</row>
    <row r="162" spans="1:45" s="84" customFormat="1" ht="10.5">
      <c r="A162" s="100">
        <v>6</v>
      </c>
      <c r="B162" s="100">
        <v>2002</v>
      </c>
      <c r="C162" s="101">
        <v>99.55671240661074</v>
      </c>
      <c r="D162" s="101">
        <v>96.04049214913688</v>
      </c>
      <c r="E162" s="101">
        <v>100.74920896877288</v>
      </c>
      <c r="F162" s="101">
        <v>97.08713877221432</v>
      </c>
      <c r="G162" s="101">
        <v>93.55273721291604</v>
      </c>
      <c r="H162" s="101">
        <v>91.33825828412324</v>
      </c>
      <c r="I162" s="101">
        <v>92.16565330081865</v>
      </c>
      <c r="J162" s="101">
        <v>102.11912197743423</v>
      </c>
      <c r="K162" s="101">
        <v>100.34566477311839</v>
      </c>
      <c r="L162" s="101">
        <v>100.75620920901551</v>
      </c>
      <c r="M162" s="101">
        <v>95.88090997428262</v>
      </c>
      <c r="N162" s="101">
        <v>95.16616298518643</v>
      </c>
      <c r="O162" s="101">
        <v>95.3950234203398</v>
      </c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</row>
    <row r="163" spans="1:45" s="84" customFormat="1" ht="10.5">
      <c r="A163" s="82">
        <v>7</v>
      </c>
      <c r="B163" s="82">
        <v>2002</v>
      </c>
      <c r="C163" s="83">
        <v>105.93711800878016</v>
      </c>
      <c r="D163" s="83">
        <v>101.01522349543737</v>
      </c>
      <c r="E163" s="83">
        <v>107.30311310393134</v>
      </c>
      <c r="F163" s="83">
        <v>102.16286626297244</v>
      </c>
      <c r="G163" s="83">
        <v>93.13098376069284</v>
      </c>
      <c r="H163" s="83">
        <v>90.75823340653062</v>
      </c>
      <c r="I163" s="83">
        <v>91.64476332260722</v>
      </c>
      <c r="J163" s="83">
        <v>103.61831055963793</v>
      </c>
      <c r="K163" s="83">
        <v>100.60258596791039</v>
      </c>
      <c r="L163" s="83">
        <v>101.30070766395069</v>
      </c>
      <c r="M163" s="83">
        <v>95.98123030740244</v>
      </c>
      <c r="N163" s="83">
        <v>94.94181760412053</v>
      </c>
      <c r="O163" s="83">
        <v>95.27463529654318</v>
      </c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</row>
    <row r="164" spans="1:45" s="84" customFormat="1" ht="10.5">
      <c r="A164" s="100">
        <v>8</v>
      </c>
      <c r="B164" s="100">
        <v>2002</v>
      </c>
      <c r="C164" s="101">
        <v>109.39181924517075</v>
      </c>
      <c r="D164" s="101">
        <v>102.8429827484536</v>
      </c>
      <c r="E164" s="101">
        <v>109.9861574253643</v>
      </c>
      <c r="F164" s="101">
        <v>103.29794442918032</v>
      </c>
      <c r="G164" s="101">
        <v>92.82585024866549</v>
      </c>
      <c r="H164" s="101">
        <v>90.47767155025008</v>
      </c>
      <c r="I164" s="101">
        <v>91.35502076686167</v>
      </c>
      <c r="J164" s="101">
        <v>105.97529782802268</v>
      </c>
      <c r="K164" s="101">
        <v>102.50908369094562</v>
      </c>
      <c r="L164" s="101">
        <v>103.31149094618803</v>
      </c>
      <c r="M164" s="101">
        <v>96.3996082017381</v>
      </c>
      <c r="N164" s="101">
        <v>95.59069705321424</v>
      </c>
      <c r="O164" s="101">
        <v>95.8497086479125</v>
      </c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</row>
    <row r="165" spans="1:45" s="84" customFormat="1" ht="10.5">
      <c r="A165" s="82">
        <v>9</v>
      </c>
      <c r="B165" s="82">
        <v>2002</v>
      </c>
      <c r="C165" s="83">
        <v>111.02678023345572</v>
      </c>
      <c r="D165" s="83">
        <v>102.39942172529683</v>
      </c>
      <c r="E165" s="83">
        <v>112.09809110396057</v>
      </c>
      <c r="F165" s="83">
        <v>103.41299052953764</v>
      </c>
      <c r="G165" s="83">
        <v>92.24859099870423</v>
      </c>
      <c r="H165" s="83">
        <v>89.92716114617923</v>
      </c>
      <c r="I165" s="83">
        <v>90.79451620050536</v>
      </c>
      <c r="J165" s="83">
        <v>105.49454188526663</v>
      </c>
      <c r="K165" s="83">
        <v>103.67691971753354</v>
      </c>
      <c r="L165" s="83">
        <v>104.09768807084374</v>
      </c>
      <c r="M165" s="83">
        <v>95.84857662860821</v>
      </c>
      <c r="N165" s="83">
        <v>95.77043751414101</v>
      </c>
      <c r="O165" s="83">
        <v>95.7954574890584</v>
      </c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</row>
    <row r="166" spans="1:45" s="84" customFormat="1" ht="10.5">
      <c r="A166" s="100">
        <v>10</v>
      </c>
      <c r="B166" s="100">
        <v>2002</v>
      </c>
      <c r="C166" s="101">
        <v>120.57229224063823</v>
      </c>
      <c r="D166" s="101">
        <v>109.80102332931561</v>
      </c>
      <c r="E166" s="101">
        <v>119.08313355224338</v>
      </c>
      <c r="F166" s="101">
        <v>108.67130905012039</v>
      </c>
      <c r="G166" s="101">
        <v>92.05755300742443</v>
      </c>
      <c r="H166" s="101">
        <v>90.03945035463967</v>
      </c>
      <c r="I166" s="101">
        <v>90.79347336943718</v>
      </c>
      <c r="J166" s="101">
        <v>104.07045060706325</v>
      </c>
      <c r="K166" s="101">
        <v>105.25868043867756</v>
      </c>
      <c r="L166" s="101">
        <v>104.98361254036624</v>
      </c>
      <c r="M166" s="101">
        <v>95.32241931280082</v>
      </c>
      <c r="N166" s="101">
        <v>96.50721246312533</v>
      </c>
      <c r="O166" s="101">
        <v>96.12784426698524</v>
      </c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</row>
    <row r="167" spans="1:45" s="84" customFormat="1" ht="10.5">
      <c r="A167" s="82">
        <v>11</v>
      </c>
      <c r="B167" s="82">
        <v>2002</v>
      </c>
      <c r="C167" s="83">
        <v>114.68352058838818</v>
      </c>
      <c r="D167" s="83">
        <v>105.15706643574288</v>
      </c>
      <c r="E167" s="83">
        <v>120.11599593856913</v>
      </c>
      <c r="F167" s="83">
        <v>110.10565379141481</v>
      </c>
      <c r="G167" s="83">
        <v>91.75098324504016</v>
      </c>
      <c r="H167" s="83">
        <v>89.74357866443519</v>
      </c>
      <c r="I167" s="83">
        <v>90.49360456212551</v>
      </c>
      <c r="J167" s="83">
        <v>103.65421872715595</v>
      </c>
      <c r="K167" s="83">
        <v>107.09264201931316</v>
      </c>
      <c r="L167" s="83">
        <v>106.29666817375382</v>
      </c>
      <c r="M167" s="83">
        <v>94.98604557102625</v>
      </c>
      <c r="N167" s="83">
        <v>97.11646244139337</v>
      </c>
      <c r="O167" s="83">
        <v>96.434307581774</v>
      </c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</row>
    <row r="168" spans="1:45" s="84" customFormat="1" ht="10.5">
      <c r="A168" s="100">
        <v>12</v>
      </c>
      <c r="B168" s="100">
        <v>2002</v>
      </c>
      <c r="C168" s="101">
        <v>112.79992004517739</v>
      </c>
      <c r="D168" s="101">
        <v>102.29633855675415</v>
      </c>
      <c r="E168" s="101">
        <v>120.70250653241168</v>
      </c>
      <c r="F168" s="101">
        <v>109.46950827554699</v>
      </c>
      <c r="G168" s="101">
        <v>91.3008191732894</v>
      </c>
      <c r="H168" s="101">
        <v>89.11116060336964</v>
      </c>
      <c r="I168" s="101">
        <v>89.9292819977347</v>
      </c>
      <c r="J168" s="101">
        <v>105.01781812522741</v>
      </c>
      <c r="K168" s="101">
        <v>102.05031115583866</v>
      </c>
      <c r="L168" s="101">
        <v>102.73727076884973</v>
      </c>
      <c r="M168" s="101">
        <v>95.02882628544624</v>
      </c>
      <c r="N168" s="101">
        <v>94.60995043683322</v>
      </c>
      <c r="O168" s="101">
        <v>94.74407357474254</v>
      </c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</row>
    <row r="169" spans="1:45" s="84" customFormat="1" ht="10.5">
      <c r="A169" s="85">
        <v>1</v>
      </c>
      <c r="B169" s="85">
        <v>2003</v>
      </c>
      <c r="C169" s="83">
        <v>107.2113034233972</v>
      </c>
      <c r="D169" s="83">
        <v>93.58584364154855</v>
      </c>
      <c r="E169" s="83">
        <v>106.0836871596184</v>
      </c>
      <c r="F169" s="83">
        <v>92.49106790870367</v>
      </c>
      <c r="G169" s="83">
        <v>89.74888682816186</v>
      </c>
      <c r="H169" s="83">
        <v>87.91413081739401</v>
      </c>
      <c r="I169" s="83">
        <v>88.59965008805548</v>
      </c>
      <c r="J169" s="83">
        <v>100.97422736432686</v>
      </c>
      <c r="K169" s="83">
        <v>96.46996203125889</v>
      </c>
      <c r="L169" s="83">
        <v>97.51267175427628</v>
      </c>
      <c r="M169" s="83">
        <v>92.79971080954687</v>
      </c>
      <c r="N169" s="83">
        <v>91.55012821187931</v>
      </c>
      <c r="O169" s="83">
        <v>91.95024184848786</v>
      </c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</row>
    <row r="170" spans="1:45" s="84" customFormat="1" ht="10.5">
      <c r="A170" s="100">
        <v>2</v>
      </c>
      <c r="B170" s="100">
        <v>2003</v>
      </c>
      <c r="C170" s="101">
        <v>109.42696455791858</v>
      </c>
      <c r="D170" s="101">
        <v>94.7545871773166</v>
      </c>
      <c r="E170" s="101">
        <v>108.71916101742693</v>
      </c>
      <c r="F170" s="101">
        <v>93.83203731880188</v>
      </c>
      <c r="G170" s="101">
        <v>90.33730067302626</v>
      </c>
      <c r="H170" s="101">
        <v>88.15304351055917</v>
      </c>
      <c r="I170" s="101">
        <v>88.96914677887598</v>
      </c>
      <c r="J170" s="101">
        <v>105.21822160365053</v>
      </c>
      <c r="K170" s="101">
        <v>102.58109769930125</v>
      </c>
      <c r="L170" s="101">
        <v>103.19157566463765</v>
      </c>
      <c r="M170" s="101">
        <v>94.38163859702769</v>
      </c>
      <c r="N170" s="101">
        <v>94.28457721271377</v>
      </c>
      <c r="O170" s="101">
        <v>94.31565605738129</v>
      </c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</row>
    <row r="171" spans="1:45" s="84" customFormat="1" ht="10.5">
      <c r="A171" s="85">
        <v>3</v>
      </c>
      <c r="B171" s="85">
        <v>2003</v>
      </c>
      <c r="C171" s="87">
        <v>118.94051570460684</v>
      </c>
      <c r="D171" s="87">
        <v>101.85558902216613</v>
      </c>
      <c r="E171" s="87">
        <v>118.30178003483361</v>
      </c>
      <c r="F171" s="87">
        <v>100.89840256302577</v>
      </c>
      <c r="G171" s="87">
        <v>90.2690607559553</v>
      </c>
      <c r="H171" s="87">
        <v>88.43929151030504</v>
      </c>
      <c r="I171" s="87">
        <v>89.12294757759436</v>
      </c>
      <c r="J171" s="87">
        <v>104.58970971139512</v>
      </c>
      <c r="K171" s="87">
        <v>105.7671243319513</v>
      </c>
      <c r="L171" s="87">
        <v>105.49456008848554</v>
      </c>
      <c r="M171" s="87">
        <v>94.16112791610027</v>
      </c>
      <c r="N171" s="87">
        <v>95.80315288352656</v>
      </c>
      <c r="O171" s="87">
        <v>95.27738005158633</v>
      </c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</row>
    <row r="172" spans="1:45" s="84" customFormat="1" ht="10.5">
      <c r="A172" s="100">
        <v>4</v>
      </c>
      <c r="B172" s="100">
        <v>2003</v>
      </c>
      <c r="C172" s="101">
        <v>112.73814763736473</v>
      </c>
      <c r="D172" s="101">
        <v>96.6207667890805</v>
      </c>
      <c r="E172" s="101">
        <v>114.88491257860882</v>
      </c>
      <c r="F172" s="101">
        <v>98.45724111155974</v>
      </c>
      <c r="G172" s="101">
        <v>89.80169895058063</v>
      </c>
      <c r="H172" s="101">
        <v>88.30868935616697</v>
      </c>
      <c r="I172" s="101">
        <v>88.8665220283296</v>
      </c>
      <c r="J172" s="101">
        <v>103.87856363407629</v>
      </c>
      <c r="K172" s="101">
        <v>104.51923431013732</v>
      </c>
      <c r="L172" s="101">
        <v>104.3709229888045</v>
      </c>
      <c r="M172" s="101">
        <v>93.6275104010894</v>
      </c>
      <c r="N172" s="101">
        <v>95.19773353463405</v>
      </c>
      <c r="O172" s="101">
        <v>94.69495149411743</v>
      </c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</row>
    <row r="173" spans="1:45" s="84" customFormat="1" ht="10.5">
      <c r="A173" s="85">
        <v>5</v>
      </c>
      <c r="B173" s="85">
        <v>2003</v>
      </c>
      <c r="C173" s="87">
        <v>119.72271887415887</v>
      </c>
      <c r="D173" s="87">
        <v>102.97180488022877</v>
      </c>
      <c r="E173" s="87">
        <v>118.81353679667734</v>
      </c>
      <c r="F173" s="87">
        <v>102.01309631190647</v>
      </c>
      <c r="G173" s="87">
        <v>89.54286451834658</v>
      </c>
      <c r="H173" s="87">
        <v>88.03870375518233</v>
      </c>
      <c r="I173" s="87">
        <v>88.60070283477137</v>
      </c>
      <c r="J173" s="87">
        <v>104.5012223746737</v>
      </c>
      <c r="K173" s="87">
        <v>105.27045247083325</v>
      </c>
      <c r="L173" s="87">
        <v>105.09238043439821</v>
      </c>
      <c r="M173" s="87">
        <v>93.60824825643425</v>
      </c>
      <c r="N173" s="87">
        <v>95.36173197609898</v>
      </c>
      <c r="O173" s="87">
        <v>94.80027029351919</v>
      </c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</row>
    <row r="174" spans="1:45" s="84" customFormat="1" ht="10.5">
      <c r="A174" s="100">
        <v>6</v>
      </c>
      <c r="B174" s="100">
        <v>2003</v>
      </c>
      <c r="C174" s="101">
        <v>110.18630002095277</v>
      </c>
      <c r="D174" s="101">
        <v>94.95941934289559</v>
      </c>
      <c r="E174" s="101">
        <v>109.68328814080984</v>
      </c>
      <c r="F174" s="101">
        <v>94.68182321038407</v>
      </c>
      <c r="G174" s="101">
        <v>89.21684364669449</v>
      </c>
      <c r="H174" s="101">
        <v>87.59890839431715</v>
      </c>
      <c r="I174" s="101">
        <v>88.20341699801048</v>
      </c>
      <c r="J174" s="101">
        <v>104.2380830343007</v>
      </c>
      <c r="K174" s="101">
        <v>104.77246770940015</v>
      </c>
      <c r="L174" s="101">
        <v>104.64876094362263</v>
      </c>
      <c r="M174" s="101">
        <v>93.29931733256544</v>
      </c>
      <c r="N174" s="101">
        <v>94.89720769018105</v>
      </c>
      <c r="O174" s="101">
        <v>94.3855666645453</v>
      </c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</row>
    <row r="175" spans="1:45" s="84" customFormat="1" ht="10.5">
      <c r="A175" s="85">
        <v>7</v>
      </c>
      <c r="B175" s="85">
        <v>2003</v>
      </c>
      <c r="C175" s="87">
        <v>123.88213828698824</v>
      </c>
      <c r="D175" s="87">
        <v>105.91804321816453</v>
      </c>
      <c r="E175" s="87">
        <v>124.31381651899892</v>
      </c>
      <c r="F175" s="87">
        <v>106.42076822861955</v>
      </c>
      <c r="G175" s="87">
        <v>88.67149712421582</v>
      </c>
      <c r="H175" s="87">
        <v>87.35597862211972</v>
      </c>
      <c r="I175" s="87">
        <v>87.84749535720931</v>
      </c>
      <c r="J175" s="87">
        <v>104.3481923248227</v>
      </c>
      <c r="K175" s="87">
        <v>102.01062176148471</v>
      </c>
      <c r="L175" s="87">
        <v>102.55175497065372</v>
      </c>
      <c r="M175" s="87">
        <v>92.93211064527469</v>
      </c>
      <c r="N175" s="87">
        <v>93.5838065139901</v>
      </c>
      <c r="O175" s="87">
        <v>93.37513491078344</v>
      </c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</row>
    <row r="176" spans="1:45" s="84" customFormat="1" ht="10.5">
      <c r="A176" s="100">
        <v>8</v>
      </c>
      <c r="B176" s="100">
        <v>2003</v>
      </c>
      <c r="C176" s="101">
        <v>119.2233988990115</v>
      </c>
      <c r="D176" s="101">
        <v>101.2025922630946</v>
      </c>
      <c r="E176" s="101">
        <v>119.36935906112596</v>
      </c>
      <c r="F176" s="101">
        <v>101.57978480715165</v>
      </c>
      <c r="G176" s="101">
        <v>88.28486256087801</v>
      </c>
      <c r="H176" s="101">
        <v>87.25361523653363</v>
      </c>
      <c r="I176" s="101">
        <v>87.63891982717526</v>
      </c>
      <c r="J176" s="101">
        <v>106.83974494198905</v>
      </c>
      <c r="K176" s="101">
        <v>106.42907921499528</v>
      </c>
      <c r="L176" s="101">
        <v>106.52414580516766</v>
      </c>
      <c r="M176" s="101">
        <v>93.32771003242662</v>
      </c>
      <c r="N176" s="101">
        <v>95.40266999473731</v>
      </c>
      <c r="O176" s="101">
        <v>94.73827231675521</v>
      </c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</row>
    <row r="177" spans="1:45" s="84" customFormat="1" ht="10.5">
      <c r="A177" s="85">
        <v>9</v>
      </c>
      <c r="B177" s="85">
        <v>2003</v>
      </c>
      <c r="C177" s="87">
        <v>127.63200969743471</v>
      </c>
      <c r="D177" s="87">
        <v>108.70446897741665</v>
      </c>
      <c r="E177" s="87">
        <v>126.6021088727969</v>
      </c>
      <c r="F177" s="87">
        <v>107.92114603173934</v>
      </c>
      <c r="G177" s="87">
        <v>87.76655097215341</v>
      </c>
      <c r="H177" s="87">
        <v>87.50157942952033</v>
      </c>
      <c r="I177" s="87">
        <v>87.60058065779583</v>
      </c>
      <c r="J177" s="87">
        <v>107.2140243927544</v>
      </c>
      <c r="K177" s="87">
        <v>108.52280006467069</v>
      </c>
      <c r="L177" s="87">
        <v>108.21982654569591</v>
      </c>
      <c r="M177" s="87">
        <v>93.05198691040128</v>
      </c>
      <c r="N177" s="87">
        <v>96.43503096073403</v>
      </c>
      <c r="O177" s="87">
        <v>95.35178759585999</v>
      </c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</row>
    <row r="178" spans="1:45" s="84" customFormat="1" ht="10.5">
      <c r="A178" s="100">
        <v>10</v>
      </c>
      <c r="B178" s="100">
        <v>2003</v>
      </c>
      <c r="C178" s="101">
        <v>131.92494370475163</v>
      </c>
      <c r="D178" s="101">
        <v>112.12127740684183</v>
      </c>
      <c r="E178" s="101">
        <v>132.48090080757535</v>
      </c>
      <c r="F178" s="101">
        <v>112.61159413820992</v>
      </c>
      <c r="G178" s="101">
        <v>87.72428444143156</v>
      </c>
      <c r="H178" s="101">
        <v>87.23821872459939</v>
      </c>
      <c r="I178" s="101">
        <v>87.41982729475303</v>
      </c>
      <c r="J178" s="101">
        <v>107.32792809308371</v>
      </c>
      <c r="K178" s="101">
        <v>110.85248986911452</v>
      </c>
      <c r="L178" s="101">
        <v>110.03657549429691</v>
      </c>
      <c r="M178" s="101">
        <v>93.05216433801942</v>
      </c>
      <c r="N178" s="101">
        <v>97.27364675115818</v>
      </c>
      <c r="O178" s="101">
        <v>95.92193724163666</v>
      </c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</row>
    <row r="179" spans="1:45" s="84" customFormat="1" ht="10.5">
      <c r="A179" s="85">
        <v>11</v>
      </c>
      <c r="B179" s="85">
        <v>2003</v>
      </c>
      <c r="C179" s="87">
        <v>132.1658551619397</v>
      </c>
      <c r="D179" s="87">
        <v>111.0313240385706</v>
      </c>
      <c r="E179" s="87">
        <v>132.7774480435167</v>
      </c>
      <c r="F179" s="87">
        <v>111.69928294778718</v>
      </c>
      <c r="G179" s="87">
        <v>87.0137275037688</v>
      </c>
      <c r="H179" s="87">
        <v>87.30442997037183</v>
      </c>
      <c r="I179" s="87">
        <v>87.19581490563536</v>
      </c>
      <c r="J179" s="87">
        <v>109.43998296148176</v>
      </c>
      <c r="K179" s="87">
        <v>112.9952832611924</v>
      </c>
      <c r="L179" s="87">
        <v>112.17225310718725</v>
      </c>
      <c r="M179" s="87">
        <v>93.10873707097359</v>
      </c>
      <c r="N179" s="87">
        <v>98.22234937440959</v>
      </c>
      <c r="O179" s="87">
        <v>96.58498180963002</v>
      </c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</row>
    <row r="180" spans="1:45" s="84" customFormat="1" ht="10.5">
      <c r="A180" s="100">
        <v>12</v>
      </c>
      <c r="B180" s="100">
        <v>2003</v>
      </c>
      <c r="C180" s="101">
        <v>127.03918452511331</v>
      </c>
      <c r="D180" s="101">
        <v>106.94147134614946</v>
      </c>
      <c r="E180" s="101">
        <v>133.75940950345435</v>
      </c>
      <c r="F180" s="101">
        <v>113.16266774871899</v>
      </c>
      <c r="G180" s="101">
        <v>86.318805290403</v>
      </c>
      <c r="H180" s="101">
        <v>87.23110062405719</v>
      </c>
      <c r="I180" s="101">
        <v>86.89024002565384</v>
      </c>
      <c r="J180" s="101">
        <v>110.29564555534168</v>
      </c>
      <c r="K180" s="101">
        <v>108.0042527836607</v>
      </c>
      <c r="L180" s="101">
        <v>108.53469611805818</v>
      </c>
      <c r="M180" s="101">
        <v>92.83523292504323</v>
      </c>
      <c r="N180" s="101">
        <v>96.05912974706808</v>
      </c>
      <c r="O180" s="101">
        <v>95.02684497940346</v>
      </c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</row>
    <row r="181" spans="1:45" s="84" customFormat="1" ht="10.5">
      <c r="A181" s="85">
        <v>1</v>
      </c>
      <c r="B181" s="85">
        <v>2004</v>
      </c>
      <c r="C181" s="87">
        <v>114.93207000558151</v>
      </c>
      <c r="D181" s="87">
        <v>95.46875307511645</v>
      </c>
      <c r="E181" s="87">
        <v>113.96948783019255</v>
      </c>
      <c r="F181" s="87">
        <v>94.67045760450962</v>
      </c>
      <c r="G181" s="87">
        <v>85.31236472337369</v>
      </c>
      <c r="H181" s="87">
        <v>86.52770905544757</v>
      </c>
      <c r="I181" s="87">
        <v>86.07362036178135</v>
      </c>
      <c r="J181" s="87">
        <v>103.8484537819146</v>
      </c>
      <c r="K181" s="87">
        <v>98.84682011532857</v>
      </c>
      <c r="L181" s="87">
        <v>100.00466754870082</v>
      </c>
      <c r="M181" s="87">
        <v>90.35010454415642</v>
      </c>
      <c r="N181" s="87">
        <v>91.76299883576903</v>
      </c>
      <c r="O181" s="87">
        <v>91.31059314908954</v>
      </c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</row>
    <row r="182" spans="1:45" s="84" customFormat="1" ht="10.5">
      <c r="A182" s="100">
        <v>2</v>
      </c>
      <c r="B182" s="100">
        <v>2004</v>
      </c>
      <c r="C182" s="101">
        <v>122.72988394318855</v>
      </c>
      <c r="D182" s="101">
        <v>101.28745339572713</v>
      </c>
      <c r="E182" s="101">
        <v>122.23838991103848</v>
      </c>
      <c r="F182" s="101">
        <v>101.00421645000145</v>
      </c>
      <c r="G182" s="101">
        <v>85.06572008887939</v>
      </c>
      <c r="H182" s="101">
        <v>86.93733464702069</v>
      </c>
      <c r="I182" s="101">
        <v>86.23804392971194</v>
      </c>
      <c r="J182" s="101">
        <v>107.42323512836731</v>
      </c>
      <c r="K182" s="101">
        <v>104.84318972250519</v>
      </c>
      <c r="L182" s="101">
        <v>105.44045436647907</v>
      </c>
      <c r="M182" s="101">
        <v>91.14204737952107</v>
      </c>
      <c r="N182" s="101">
        <v>94.546839880713</v>
      </c>
      <c r="O182" s="101">
        <v>93.4566327090605</v>
      </c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</row>
    <row r="183" spans="1:45" s="84" customFormat="1" ht="10.5">
      <c r="A183" s="85">
        <v>3</v>
      </c>
      <c r="B183" s="85">
        <v>2004</v>
      </c>
      <c r="C183" s="87">
        <v>135.6214764865303</v>
      </c>
      <c r="D183" s="87">
        <v>111.17160425524762</v>
      </c>
      <c r="E183" s="87">
        <v>134.949260800505</v>
      </c>
      <c r="F183" s="87">
        <v>110.53167767931042</v>
      </c>
      <c r="G183" s="87">
        <v>84.87243579338168</v>
      </c>
      <c r="H183" s="87">
        <v>87.22833207225209</v>
      </c>
      <c r="I183" s="87">
        <v>86.34809933865311</v>
      </c>
      <c r="J183" s="87">
        <v>105.78490050233899</v>
      </c>
      <c r="K183" s="87">
        <v>108.58195858140492</v>
      </c>
      <c r="L183" s="87">
        <v>107.93445683822944</v>
      </c>
      <c r="M183" s="87">
        <v>90.55602718541185</v>
      </c>
      <c r="N183" s="87">
        <v>96.3030471302434</v>
      </c>
      <c r="O183" s="87">
        <v>94.46286381296578</v>
      </c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</row>
    <row r="184" spans="1:45" s="84" customFormat="1" ht="10.5">
      <c r="A184" s="100">
        <v>4</v>
      </c>
      <c r="B184" s="100">
        <v>2004</v>
      </c>
      <c r="C184" s="101">
        <v>123.68313514572998</v>
      </c>
      <c r="D184" s="101">
        <v>100.9803601884077</v>
      </c>
      <c r="E184" s="101">
        <v>125.29018767974502</v>
      </c>
      <c r="F184" s="101">
        <v>102.43501530808311</v>
      </c>
      <c r="G184" s="101">
        <v>84.57946498578994</v>
      </c>
      <c r="H184" s="101">
        <v>86.97684139114727</v>
      </c>
      <c r="I184" s="101">
        <v>86.08111045185264</v>
      </c>
      <c r="J184" s="101">
        <v>104.97081123847697</v>
      </c>
      <c r="K184" s="101">
        <v>109.10987148513429</v>
      </c>
      <c r="L184" s="101">
        <v>108.15170449358082</v>
      </c>
      <c r="M184" s="101">
        <v>90.12142676057957</v>
      </c>
      <c r="N184" s="101">
        <v>96.38278194118864</v>
      </c>
      <c r="O184" s="101">
        <v>94.37790959734569</v>
      </c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</row>
    <row r="185" spans="1:45" s="84" customFormat="1" ht="10.5">
      <c r="A185" s="85">
        <v>5</v>
      </c>
      <c r="B185" s="85">
        <v>2004</v>
      </c>
      <c r="C185" s="87">
        <v>132.7708755766432</v>
      </c>
      <c r="D185" s="87">
        <v>106.5013315707637</v>
      </c>
      <c r="E185" s="87">
        <v>131.0405905512168</v>
      </c>
      <c r="F185" s="87">
        <v>105.05333047182906</v>
      </c>
      <c r="G185" s="87">
        <v>84.36042832099795</v>
      </c>
      <c r="H185" s="87">
        <v>87.1066748569254</v>
      </c>
      <c r="I185" s="87">
        <v>86.08059568818749</v>
      </c>
      <c r="J185" s="87">
        <v>105.19567738823764</v>
      </c>
      <c r="K185" s="87">
        <v>112.0281602117308</v>
      </c>
      <c r="L185" s="87">
        <v>110.44648245840159</v>
      </c>
      <c r="M185" s="87">
        <v>90.02303403952172</v>
      </c>
      <c r="N185" s="87">
        <v>97.69763364885824</v>
      </c>
      <c r="O185" s="87">
        <v>95.24024350519127</v>
      </c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</row>
    <row r="186" spans="1:45" s="84" customFormat="1" ht="10.5">
      <c r="A186" s="100">
        <v>6</v>
      </c>
      <c r="B186" s="100">
        <v>2004</v>
      </c>
      <c r="C186" s="101">
        <v>133.54496355320708</v>
      </c>
      <c r="D186" s="101">
        <v>106.6930312720072</v>
      </c>
      <c r="E186" s="101">
        <v>134.05151682766612</v>
      </c>
      <c r="F186" s="101">
        <v>107.63794061854568</v>
      </c>
      <c r="G186" s="101">
        <v>84.03765565132747</v>
      </c>
      <c r="H186" s="101">
        <v>86.53718937983584</v>
      </c>
      <c r="I186" s="101">
        <v>85.60328943428193</v>
      </c>
      <c r="J186" s="101">
        <v>106.05619337299437</v>
      </c>
      <c r="K186" s="101">
        <v>111.89546398994959</v>
      </c>
      <c r="L186" s="101">
        <v>110.54370875410032</v>
      </c>
      <c r="M186" s="101">
        <v>90.02185565843399</v>
      </c>
      <c r="N186" s="101">
        <v>97.31377181890969</v>
      </c>
      <c r="O186" s="101">
        <v>94.97891608527645</v>
      </c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</row>
    <row r="187" spans="1:45" s="84" customFormat="1" ht="10.5">
      <c r="A187" s="85">
        <v>7</v>
      </c>
      <c r="B187" s="85">
        <v>2004</v>
      </c>
      <c r="C187" s="87">
        <v>137.81765737543003</v>
      </c>
      <c r="D187" s="87">
        <v>110.536939030705</v>
      </c>
      <c r="E187" s="87">
        <v>136.21314071369198</v>
      </c>
      <c r="F187" s="87">
        <v>109.73042094848125</v>
      </c>
      <c r="G187" s="87">
        <v>84.14084934635609</v>
      </c>
      <c r="H187" s="87">
        <v>86.08920003592533</v>
      </c>
      <c r="I187" s="87">
        <v>85.36123842366317</v>
      </c>
      <c r="J187" s="87">
        <v>107.36593750440676</v>
      </c>
      <c r="K187" s="87">
        <v>111.09054382367096</v>
      </c>
      <c r="L187" s="87">
        <v>110.22832036738457</v>
      </c>
      <c r="M187" s="87">
        <v>90.45296573107369</v>
      </c>
      <c r="N187" s="87">
        <v>96.71409650694982</v>
      </c>
      <c r="O187" s="87">
        <v>94.70929601701546</v>
      </c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</row>
    <row r="188" spans="1:15" s="84" customFormat="1" ht="10.5">
      <c r="A188" s="100">
        <v>8</v>
      </c>
      <c r="B188" s="100">
        <v>2004</v>
      </c>
      <c r="C188" s="101">
        <v>137.83054284130264</v>
      </c>
      <c r="D188" s="101">
        <v>111.55450591675287</v>
      </c>
      <c r="E188" s="101">
        <v>137.26688471635543</v>
      </c>
      <c r="F188" s="101">
        <v>111.52004884824957</v>
      </c>
      <c r="G188" s="101">
        <v>83.66784328672044</v>
      </c>
      <c r="H188" s="101">
        <v>86.64078906840268</v>
      </c>
      <c r="I188" s="101">
        <v>85.53000833678816</v>
      </c>
      <c r="J188" s="101">
        <v>106.78290458507142</v>
      </c>
      <c r="K188" s="101">
        <v>112.10433311802329</v>
      </c>
      <c r="L188" s="101">
        <v>110.87245513985104</v>
      </c>
      <c r="M188" s="101">
        <v>89.95005656238878</v>
      </c>
      <c r="N188" s="101">
        <v>97.46210817866583</v>
      </c>
      <c r="O188" s="101">
        <v>95.05676554970324</v>
      </c>
    </row>
    <row r="189" spans="1:15" s="84" customFormat="1" ht="10.5">
      <c r="A189" s="84">
        <v>9</v>
      </c>
      <c r="B189" s="85">
        <v>2004</v>
      </c>
      <c r="C189" s="87">
        <v>141.0900137505559</v>
      </c>
      <c r="D189" s="87">
        <v>112.86960988684693</v>
      </c>
      <c r="E189" s="87">
        <v>135.5566986009755</v>
      </c>
      <c r="F189" s="87">
        <v>108.99574400824278</v>
      </c>
      <c r="G189" s="87">
        <v>83.59977275135174</v>
      </c>
      <c r="H189" s="87">
        <v>86.89277349986378</v>
      </c>
      <c r="I189" s="87">
        <v>85.6624107387341</v>
      </c>
      <c r="J189" s="87">
        <v>107.77169355578516</v>
      </c>
      <c r="K189" s="87">
        <v>112.78395951225798</v>
      </c>
      <c r="L189" s="87">
        <v>111.62365076916635</v>
      </c>
      <c r="M189" s="87">
        <v>90.16921939118602</v>
      </c>
      <c r="N189" s="87">
        <v>97.89582890477209</v>
      </c>
      <c r="O189" s="87">
        <v>95.42178530260803</v>
      </c>
    </row>
    <row r="190" spans="1:15" s="84" customFormat="1" ht="10.5">
      <c r="A190" s="100">
        <v>10</v>
      </c>
      <c r="B190" s="100">
        <v>2004</v>
      </c>
      <c r="C190" s="101">
        <v>149.0435461876247</v>
      </c>
      <c r="D190" s="101">
        <v>116.64942718878957</v>
      </c>
      <c r="E190" s="101">
        <v>149.06845249199912</v>
      </c>
      <c r="F190" s="101">
        <v>117.26191664325349</v>
      </c>
      <c r="G190" s="101">
        <v>83.8691242954113</v>
      </c>
      <c r="H190" s="101">
        <v>87.03625459989692</v>
      </c>
      <c r="I190" s="101">
        <v>85.85292077039651</v>
      </c>
      <c r="J190" s="101">
        <v>107.85841542865693</v>
      </c>
      <c r="K190" s="101">
        <v>114.00838237529874</v>
      </c>
      <c r="L190" s="101">
        <v>112.584702849934</v>
      </c>
      <c r="M190" s="101">
        <v>90.38893582807202</v>
      </c>
      <c r="N190" s="101">
        <v>98.49868108584255</v>
      </c>
      <c r="O190" s="101">
        <v>95.90195824966347</v>
      </c>
    </row>
    <row r="191" spans="1:15" s="84" customFormat="1" ht="10.5">
      <c r="A191" s="82">
        <v>11</v>
      </c>
      <c r="B191" s="85">
        <v>2004</v>
      </c>
      <c r="C191" s="87">
        <v>151.07976582032336</v>
      </c>
      <c r="D191" s="87">
        <v>119.8106153539235</v>
      </c>
      <c r="E191" s="87">
        <v>151.60748750490623</v>
      </c>
      <c r="F191" s="87">
        <v>120.67311667847864</v>
      </c>
      <c r="G191" s="87">
        <v>83.90588794515267</v>
      </c>
      <c r="H191" s="87">
        <v>87.46190358059046</v>
      </c>
      <c r="I191" s="87">
        <v>86.13327065579851</v>
      </c>
      <c r="J191" s="87">
        <v>109.28083025924197</v>
      </c>
      <c r="K191" s="87">
        <v>115.50747874435248</v>
      </c>
      <c r="L191" s="87">
        <v>114.06604791442976</v>
      </c>
      <c r="M191" s="87">
        <v>90.80229187059942</v>
      </c>
      <c r="N191" s="87">
        <v>99.38051624057724</v>
      </c>
      <c r="O191" s="87">
        <v>96.63378740910798</v>
      </c>
    </row>
    <row r="192" spans="1:15" s="84" customFormat="1" ht="10.5">
      <c r="A192" s="100">
        <v>12</v>
      </c>
      <c r="B192" s="100">
        <v>2004</v>
      </c>
      <c r="C192" s="101">
        <v>144.84122348245313</v>
      </c>
      <c r="D192" s="101">
        <v>115.39239785731162</v>
      </c>
      <c r="E192" s="101">
        <v>151.18807509878008</v>
      </c>
      <c r="F192" s="101">
        <v>121.58123618789728</v>
      </c>
      <c r="G192" s="101">
        <v>83.29634650595402</v>
      </c>
      <c r="H192" s="101">
        <v>87.87349358694716</v>
      </c>
      <c r="I192" s="101">
        <v>86.16333566390018</v>
      </c>
      <c r="J192" s="101">
        <v>106.41940070533789</v>
      </c>
      <c r="K192" s="101">
        <v>110.60211258427856</v>
      </c>
      <c r="L192" s="101">
        <v>109.63384050831246</v>
      </c>
      <c r="M192" s="101">
        <v>89.5807320929276</v>
      </c>
      <c r="N192" s="101">
        <v>97.5325433494792</v>
      </c>
      <c r="O192" s="101">
        <v>94.98639063782792</v>
      </c>
    </row>
    <row r="193" spans="1:15" s="84" customFormat="1" ht="10.5">
      <c r="A193" s="82">
        <v>1</v>
      </c>
      <c r="B193" s="85">
        <v>2005</v>
      </c>
      <c r="C193" s="87">
        <v>126.59005841252858</v>
      </c>
      <c r="D193" s="87">
        <v>99.92822425321563</v>
      </c>
      <c r="E193" s="87">
        <v>124.40863972074447</v>
      </c>
      <c r="F193" s="87">
        <v>98.22370505113128</v>
      </c>
      <c r="G193" s="87">
        <v>82.22123227934746</v>
      </c>
      <c r="H193" s="87">
        <v>86.61740016595792</v>
      </c>
      <c r="I193" s="87">
        <v>84.97486143838435</v>
      </c>
      <c r="J193" s="87">
        <v>107.3940927146959</v>
      </c>
      <c r="K193" s="87">
        <v>103.07014277301127</v>
      </c>
      <c r="L193" s="87">
        <v>104.0711105918773</v>
      </c>
      <c r="M193" s="87">
        <v>89.06271437503949</v>
      </c>
      <c r="N193" s="87">
        <v>93.60937181149953</v>
      </c>
      <c r="O193" s="87">
        <v>92.1535419650285</v>
      </c>
    </row>
    <row r="194" spans="1:15" s="84" customFormat="1" ht="10.5">
      <c r="A194" s="100">
        <v>2</v>
      </c>
      <c r="B194" s="100">
        <v>2005</v>
      </c>
      <c r="C194" s="101">
        <v>134.82698160795027</v>
      </c>
      <c r="D194" s="101">
        <v>105.67586593572321</v>
      </c>
      <c r="E194" s="101">
        <v>134.38073323007842</v>
      </c>
      <c r="F194" s="101">
        <v>105.27993755251377</v>
      </c>
      <c r="G194" s="101">
        <v>82.64269025663374</v>
      </c>
      <c r="H194" s="101">
        <v>87.47862421487935</v>
      </c>
      <c r="I194" s="101">
        <v>85.67177583800107</v>
      </c>
      <c r="J194" s="101">
        <v>111.53699393793008</v>
      </c>
      <c r="K194" s="101">
        <v>109.5904778538527</v>
      </c>
      <c r="L194" s="101">
        <v>110.0410843560888</v>
      </c>
      <c r="M194" s="101">
        <v>90.49558650617915</v>
      </c>
      <c r="N194" s="101">
        <v>96.87556534296749</v>
      </c>
      <c r="O194" s="101">
        <v>94.83270996178848</v>
      </c>
    </row>
    <row r="195" spans="1:15" s="84" customFormat="1" ht="10.5">
      <c r="A195" s="82">
        <v>3</v>
      </c>
      <c r="B195" s="85">
        <v>2005</v>
      </c>
      <c r="C195" s="87">
        <v>142.3431306000263</v>
      </c>
      <c r="D195" s="87">
        <v>109.8895445346311</v>
      </c>
      <c r="E195" s="87">
        <v>141.9890047932878</v>
      </c>
      <c r="F195" s="87">
        <v>110.33435988491684</v>
      </c>
      <c r="G195" s="87">
        <v>82.50771150821579</v>
      </c>
      <c r="H195" s="87">
        <v>87.32686900427547</v>
      </c>
      <c r="I195" s="87">
        <v>85.52628881131619</v>
      </c>
      <c r="J195" s="87">
        <v>108.96191645325128</v>
      </c>
      <c r="K195" s="87">
        <v>110.66959590249391</v>
      </c>
      <c r="L195" s="87">
        <v>110.27427861235782</v>
      </c>
      <c r="M195" s="87">
        <v>89.69743752096095</v>
      </c>
      <c r="N195" s="87">
        <v>97.24689805353535</v>
      </c>
      <c r="O195" s="87">
        <v>94.82957717073884</v>
      </c>
    </row>
    <row r="196" spans="1:15" s="84" customFormat="1" ht="10.5">
      <c r="A196" s="100">
        <v>4</v>
      </c>
      <c r="B196" s="100">
        <v>2005</v>
      </c>
      <c r="C196" s="101">
        <v>148.03533376610315</v>
      </c>
      <c r="D196" s="101">
        <v>115.03202373775193</v>
      </c>
      <c r="E196" s="101">
        <v>146.74976165152682</v>
      </c>
      <c r="F196" s="101">
        <v>114.12721323245749</v>
      </c>
      <c r="G196" s="101">
        <v>82.8627446536645</v>
      </c>
      <c r="H196" s="101">
        <v>87.14323911428548</v>
      </c>
      <c r="I196" s="101">
        <v>85.54391940992474</v>
      </c>
      <c r="J196" s="101">
        <v>109.59254645631388</v>
      </c>
      <c r="K196" s="101">
        <v>112.54229075085772</v>
      </c>
      <c r="L196" s="101">
        <v>111.85944308783137</v>
      </c>
      <c r="M196" s="101">
        <v>90.12737240321613</v>
      </c>
      <c r="N196" s="101">
        <v>97.93715068927283</v>
      </c>
      <c r="O196" s="101">
        <v>95.43647662661131</v>
      </c>
    </row>
    <row r="197" spans="1:15" s="84" customFormat="1" ht="10.5">
      <c r="A197" s="82">
        <v>5</v>
      </c>
      <c r="B197" s="85">
        <v>2005</v>
      </c>
      <c r="C197" s="87">
        <v>144.18819971397667</v>
      </c>
      <c r="D197" s="87">
        <v>111.80465728963193</v>
      </c>
      <c r="E197" s="87">
        <v>142.6476803005373</v>
      </c>
      <c r="F197" s="87">
        <v>110.92573135621065</v>
      </c>
      <c r="G197" s="87">
        <v>82.79054234726372</v>
      </c>
      <c r="H197" s="87">
        <v>86.90959024087968</v>
      </c>
      <c r="I197" s="87">
        <v>85.37059176300059</v>
      </c>
      <c r="J197" s="87">
        <v>110.62041080399851</v>
      </c>
      <c r="K197" s="87">
        <v>112.21673292327446</v>
      </c>
      <c r="L197" s="87">
        <v>111.84719417016927</v>
      </c>
      <c r="M197" s="87">
        <v>90.35414630324696</v>
      </c>
      <c r="N197" s="87">
        <v>97.66444299042206</v>
      </c>
      <c r="O197" s="87">
        <v>95.32370185201907</v>
      </c>
    </row>
    <row r="198" spans="1:15" s="84" customFormat="1" ht="10.5">
      <c r="A198" s="100">
        <v>6</v>
      </c>
      <c r="B198" s="100">
        <v>2005</v>
      </c>
      <c r="C198" s="101">
        <v>143.31309603825815</v>
      </c>
      <c r="D198" s="101">
        <v>112.30894477049317</v>
      </c>
      <c r="E198" s="101">
        <v>147.15849611760063</v>
      </c>
      <c r="F198" s="101">
        <v>115.28471833038697</v>
      </c>
      <c r="G198" s="101">
        <v>82.6409151596833</v>
      </c>
      <c r="H198" s="101">
        <v>86.46160885348323</v>
      </c>
      <c r="I198" s="101">
        <v>85.03408435484515</v>
      </c>
      <c r="J198" s="101">
        <v>111.29272499865945</v>
      </c>
      <c r="K198" s="101">
        <v>111.94654395511435</v>
      </c>
      <c r="L198" s="101">
        <v>111.79518888773329</v>
      </c>
      <c r="M198" s="101">
        <v>90.42790641266264</v>
      </c>
      <c r="N198" s="101">
        <v>97.29201858363257</v>
      </c>
      <c r="O198" s="101">
        <v>95.09414475925148</v>
      </c>
    </row>
    <row r="199" spans="1:15" s="84" customFormat="1" ht="10.5">
      <c r="A199" s="82">
        <v>7</v>
      </c>
      <c r="B199" s="85">
        <v>2005</v>
      </c>
      <c r="C199" s="87">
        <v>142.24981480099095</v>
      </c>
      <c r="D199" s="87">
        <v>110.59799976392708</v>
      </c>
      <c r="E199" s="87">
        <v>138.38125441416818</v>
      </c>
      <c r="F199" s="87">
        <v>108.78727470752395</v>
      </c>
      <c r="G199" s="87">
        <v>82.9652448764899</v>
      </c>
      <c r="H199" s="87">
        <v>86.22603432227454</v>
      </c>
      <c r="I199" s="87">
        <v>85.00770665933949</v>
      </c>
      <c r="J199" s="87">
        <v>111.55421761303876</v>
      </c>
      <c r="K199" s="87">
        <v>111.07566718894202</v>
      </c>
      <c r="L199" s="87">
        <v>111.18644866899746</v>
      </c>
      <c r="M199" s="87">
        <v>90.73515825656301</v>
      </c>
      <c r="N199" s="87">
        <v>96.78645774562355</v>
      </c>
      <c r="O199" s="87">
        <v>94.84884477846579</v>
      </c>
    </row>
    <row r="200" spans="1:15" s="84" customFormat="1" ht="10.5">
      <c r="A200" s="100">
        <v>8</v>
      </c>
      <c r="B200" s="100">
        <v>2005</v>
      </c>
      <c r="C200" s="101">
        <v>154.17819188476207</v>
      </c>
      <c r="D200" s="101">
        <v>119.71881676834785</v>
      </c>
      <c r="E200" s="101">
        <v>150.3055370493614</v>
      </c>
      <c r="F200" s="101">
        <v>117.61952111008496</v>
      </c>
      <c r="G200" s="101">
        <v>82.90962287024666</v>
      </c>
      <c r="H200" s="101">
        <v>86.26812496427266</v>
      </c>
      <c r="I200" s="101">
        <v>85.01328895746859</v>
      </c>
      <c r="J200" s="101">
        <v>112.48255274731443</v>
      </c>
      <c r="K200" s="101">
        <v>112.79987869163263</v>
      </c>
      <c r="L200" s="101">
        <v>112.72641968710259</v>
      </c>
      <c r="M200" s="101">
        <v>90.94695620353</v>
      </c>
      <c r="N200" s="101">
        <v>97.543404362898</v>
      </c>
      <c r="O200" s="101">
        <v>95.43123597429296</v>
      </c>
    </row>
    <row r="201" spans="1:15" s="84" customFormat="1" ht="10.5">
      <c r="A201" s="82">
        <v>9</v>
      </c>
      <c r="B201" s="85">
        <v>2005</v>
      </c>
      <c r="C201" s="87">
        <v>153.113318876793</v>
      </c>
      <c r="D201" s="87">
        <v>118.85546663953174</v>
      </c>
      <c r="E201" s="87">
        <v>150.88680857863642</v>
      </c>
      <c r="F201" s="87">
        <v>118.38131638789854</v>
      </c>
      <c r="G201" s="87">
        <v>82.77048129193447</v>
      </c>
      <c r="H201" s="87">
        <v>86.29886617983594</v>
      </c>
      <c r="I201" s="87">
        <v>84.98055692194455</v>
      </c>
      <c r="J201" s="87">
        <v>111.39029763826092</v>
      </c>
      <c r="K201" s="87">
        <v>113.74426822900864</v>
      </c>
      <c r="L201" s="87">
        <v>113.19933851435572</v>
      </c>
      <c r="M201" s="87">
        <v>90.54877735082954</v>
      </c>
      <c r="N201" s="87">
        <v>97.96242146125378</v>
      </c>
      <c r="O201" s="87">
        <v>95.5885887021548</v>
      </c>
    </row>
    <row r="202" spans="1:15" s="84" customFormat="1" ht="10.5">
      <c r="A202" s="100">
        <v>10</v>
      </c>
      <c r="B202" s="100">
        <v>2005</v>
      </c>
      <c r="C202" s="101">
        <v>152.98561350928964</v>
      </c>
      <c r="D202" s="101">
        <v>118.57637170869178</v>
      </c>
      <c r="E202" s="101">
        <v>151.08461598221706</v>
      </c>
      <c r="F202" s="101">
        <v>117.62079612464132</v>
      </c>
      <c r="G202" s="101">
        <v>82.94484505774801</v>
      </c>
      <c r="H202" s="101">
        <v>86.21493204395608</v>
      </c>
      <c r="I202" s="101">
        <v>84.99313054412248</v>
      </c>
      <c r="J202" s="101">
        <v>111.58446292151206</v>
      </c>
      <c r="K202" s="101">
        <v>115.86040138255184</v>
      </c>
      <c r="L202" s="101">
        <v>114.87054792618063</v>
      </c>
      <c r="M202" s="101">
        <v>90.72852277469362</v>
      </c>
      <c r="N202" s="101">
        <v>98.81345655654242</v>
      </c>
      <c r="O202" s="101">
        <v>96.22467830112107</v>
      </c>
    </row>
    <row r="203" spans="1:15" s="84" customFormat="1" ht="10.5">
      <c r="A203" s="166">
        <v>11</v>
      </c>
      <c r="B203" s="166">
        <v>2005</v>
      </c>
      <c r="C203" s="167">
        <v>154.83479391843412</v>
      </c>
      <c r="D203" s="167">
        <v>120.92874246230963</v>
      </c>
      <c r="E203" s="167">
        <v>157.4262324569798</v>
      </c>
      <c r="F203" s="167">
        <v>123.59372833313907</v>
      </c>
      <c r="G203" s="167">
        <v>82.85620401858134</v>
      </c>
      <c r="H203" s="167">
        <v>86.15251537609015</v>
      </c>
      <c r="I203" s="167">
        <v>84.92091567323546</v>
      </c>
      <c r="J203" s="167">
        <v>112.65953381091144</v>
      </c>
      <c r="K203" s="167">
        <v>117.77421466728646</v>
      </c>
      <c r="L203" s="167">
        <v>116.59019750472719</v>
      </c>
      <c r="M203" s="167">
        <v>90.95615545993245</v>
      </c>
      <c r="N203" s="167">
        <v>99.59088429174454</v>
      </c>
      <c r="O203" s="167">
        <v>96.82606285419119</v>
      </c>
    </row>
    <row r="204" spans="1:15" s="84" customFormat="1" ht="10.5">
      <c r="A204" s="100">
        <v>12</v>
      </c>
      <c r="B204" s="100">
        <v>2005</v>
      </c>
      <c r="C204" s="101">
        <v>149.57775536481103</v>
      </c>
      <c r="D204" s="101">
        <v>116.39520901505016</v>
      </c>
      <c r="E204" s="101">
        <v>158.59366745853944</v>
      </c>
      <c r="F204" s="101">
        <v>124.93899369038076</v>
      </c>
      <c r="G204" s="101">
        <v>82.56902111245702</v>
      </c>
      <c r="H204" s="101">
        <v>85.88469763508759</v>
      </c>
      <c r="I204" s="101">
        <v>84.64586253210744</v>
      </c>
      <c r="J204" s="101">
        <v>111.52363600451594</v>
      </c>
      <c r="K204" s="101">
        <v>114.82876239160727</v>
      </c>
      <c r="L204" s="101">
        <v>114.06364595978414</v>
      </c>
      <c r="M204" s="101">
        <v>90.43830874786264</v>
      </c>
      <c r="N204" s="101">
        <v>98.18514412706315</v>
      </c>
      <c r="O204" s="101">
        <v>95.7046242466125</v>
      </c>
    </row>
    <row r="205" spans="1:15" s="84" customFormat="1" ht="10.5">
      <c r="A205" s="166">
        <v>1</v>
      </c>
      <c r="B205" s="166">
        <v>2006</v>
      </c>
      <c r="C205" s="167">
        <v>136.97571616039846</v>
      </c>
      <c r="D205" s="167">
        <v>105.34237655904583</v>
      </c>
      <c r="E205" s="167">
        <v>133.15008304429756</v>
      </c>
      <c r="F205" s="167">
        <v>102.97312962120098</v>
      </c>
      <c r="G205" s="167">
        <v>81.80731683494037</v>
      </c>
      <c r="H205" s="167">
        <v>85.26740061861722</v>
      </c>
      <c r="I205" s="167">
        <v>83.97461067930477</v>
      </c>
      <c r="J205" s="167">
        <v>108.55309803544075</v>
      </c>
      <c r="K205" s="167">
        <v>104.86413009989035</v>
      </c>
      <c r="L205" s="167">
        <v>105.71810348952583</v>
      </c>
      <c r="M205" s="167">
        <v>89.07628746656444</v>
      </c>
      <c r="N205" s="167">
        <v>93.59548184804524</v>
      </c>
      <c r="O205" s="167">
        <v>92.14844561219317</v>
      </c>
    </row>
    <row r="206" spans="1:15" s="84" customFormat="1" ht="10.5">
      <c r="A206" s="100">
        <v>2</v>
      </c>
      <c r="B206" s="100">
        <v>2006</v>
      </c>
      <c r="C206" s="101">
        <v>142.79043503526864</v>
      </c>
      <c r="D206" s="101">
        <v>111.18667347561549</v>
      </c>
      <c r="E206" s="101">
        <v>145.7097977242218</v>
      </c>
      <c r="F206" s="101">
        <v>113.09096610732863</v>
      </c>
      <c r="G206" s="101">
        <v>81.5700517538918</v>
      </c>
      <c r="H206" s="101">
        <v>85.53863324155105</v>
      </c>
      <c r="I206" s="101">
        <v>84.0558534762774</v>
      </c>
      <c r="J206" s="101">
        <v>113.67456391986643</v>
      </c>
      <c r="K206" s="101">
        <v>113.73149514894645</v>
      </c>
      <c r="L206" s="101">
        <v>113.71831591954596</v>
      </c>
      <c r="M206" s="101">
        <v>90.29541873149654</v>
      </c>
      <c r="N206" s="101">
        <v>97.51983879318179</v>
      </c>
      <c r="O206" s="101">
        <v>95.2065951639379</v>
      </c>
    </row>
    <row r="207" spans="1:15" s="84" customFormat="1" ht="10.5">
      <c r="A207" s="166">
        <v>3</v>
      </c>
      <c r="B207" s="197">
        <v>2006</v>
      </c>
      <c r="C207" s="86">
        <v>159.3833202608548</v>
      </c>
      <c r="D207" s="86">
        <v>122.51812089630548</v>
      </c>
      <c r="E207" s="86">
        <v>160.2294302768305</v>
      </c>
      <c r="F207" s="86">
        <v>123.20510878236459</v>
      </c>
      <c r="G207" s="86">
        <v>81.50032497716494</v>
      </c>
      <c r="H207" s="86">
        <v>85.77884018293669</v>
      </c>
      <c r="I207" s="86">
        <v>84.18025998689897</v>
      </c>
      <c r="J207" s="86">
        <v>113.29143233230491</v>
      </c>
      <c r="K207" s="86">
        <v>116.63313017657434</v>
      </c>
      <c r="L207" s="86">
        <v>115.85954767733185</v>
      </c>
      <c r="M207" s="86">
        <v>90.14051476930298</v>
      </c>
      <c r="N207" s="86">
        <v>98.89108085497809</v>
      </c>
      <c r="O207" s="86">
        <v>96.08916858006482</v>
      </c>
    </row>
    <row r="208" spans="1:15" s="84" customFormat="1" ht="10.5">
      <c r="A208" s="100">
        <v>4</v>
      </c>
      <c r="B208" s="100">
        <v>2005</v>
      </c>
      <c r="C208" s="101">
        <v>146.94297558177598</v>
      </c>
      <c r="D208" s="101">
        <v>111.49109697966377</v>
      </c>
      <c r="E208" s="101">
        <v>147.7165233044052</v>
      </c>
      <c r="F208" s="101">
        <v>112.79664190393643</v>
      </c>
      <c r="G208" s="101">
        <v>81.03441517342176</v>
      </c>
      <c r="H208" s="101">
        <v>85.66428073851053</v>
      </c>
      <c r="I208" s="101">
        <v>83.93442562599776</v>
      </c>
      <c r="J208" s="101">
        <v>111.99678180225796</v>
      </c>
      <c r="K208" s="101">
        <v>118.1015886833258</v>
      </c>
      <c r="L208" s="101">
        <v>116.68836343540346</v>
      </c>
      <c r="M208" s="101">
        <v>89.4493697422708</v>
      </c>
      <c r="N208" s="101">
        <v>99.4492613234873</v>
      </c>
      <c r="O208" s="101">
        <v>96.24731773550849</v>
      </c>
    </row>
    <row r="209" spans="1:15" s="84" customFormat="1" ht="10.5">
      <c r="A209" s="166">
        <v>5</v>
      </c>
      <c r="B209" s="166">
        <v>2006</v>
      </c>
      <c r="C209" s="167">
        <v>165.91620834246976</v>
      </c>
      <c r="D209" s="167">
        <v>124.11198445323225</v>
      </c>
      <c r="E209" s="167">
        <v>167.1214930822735</v>
      </c>
      <c r="F209" s="167">
        <v>125.10718560051721</v>
      </c>
      <c r="G209" s="167">
        <v>81.053329324941</v>
      </c>
      <c r="H209" s="167">
        <v>85.3669114706791</v>
      </c>
      <c r="I209" s="167">
        <v>83.75522922566648</v>
      </c>
      <c r="J209" s="167">
        <v>113.74352363629666</v>
      </c>
      <c r="K209" s="167">
        <v>119.80914559176018</v>
      </c>
      <c r="L209" s="167">
        <v>118.40499141312485</v>
      </c>
      <c r="M209" s="167">
        <v>89.93787304456445</v>
      </c>
      <c r="N209" s="167">
        <v>100.0039315794399</v>
      </c>
      <c r="O209" s="167">
        <v>96.78080147645903</v>
      </c>
    </row>
    <row r="210" spans="1:15" s="84" customFormat="1" ht="10.5">
      <c r="A210" s="100">
        <v>6</v>
      </c>
      <c r="B210" s="100">
        <v>2006</v>
      </c>
      <c r="C210" s="101">
        <v>165.54926952796603</v>
      </c>
      <c r="D210" s="101">
        <v>123.04138544465543</v>
      </c>
      <c r="E210" s="101">
        <v>170.99470463750208</v>
      </c>
      <c r="F210" s="101">
        <v>126.871336838432</v>
      </c>
      <c r="G210" s="101">
        <v>81.26771057189337</v>
      </c>
      <c r="H210" s="101">
        <v>85.56148120043572</v>
      </c>
      <c r="I210" s="101">
        <v>83.95720112592372</v>
      </c>
      <c r="J210" s="101">
        <v>115.31304187836987</v>
      </c>
      <c r="K210" s="101">
        <v>121.19601266384066</v>
      </c>
      <c r="L210" s="101">
        <v>119.83414110773951</v>
      </c>
      <c r="M210" s="101">
        <v>90.52055353637778</v>
      </c>
      <c r="N210" s="101">
        <v>100.70519550661312</v>
      </c>
      <c r="O210" s="101">
        <v>97.4440952449153</v>
      </c>
    </row>
    <row r="211" spans="1:15" s="84" customFormat="1" ht="10.5">
      <c r="A211" s="166">
        <v>7</v>
      </c>
      <c r="B211" s="166">
        <v>2005.73333333333</v>
      </c>
      <c r="C211" s="167">
        <v>169.58427824410987</v>
      </c>
      <c r="D211" s="167">
        <v>125.8696273358942</v>
      </c>
      <c r="E211" s="167">
        <v>172.4618226659256</v>
      </c>
      <c r="F211" s="167">
        <v>126.6412673770922</v>
      </c>
      <c r="G211" s="167">
        <v>81.10492607540598</v>
      </c>
      <c r="H211" s="167">
        <v>85.61473770668701</v>
      </c>
      <c r="I211" s="167">
        <v>83.92973830504856</v>
      </c>
      <c r="J211" s="167">
        <v>115.61443509031159</v>
      </c>
      <c r="K211" s="167">
        <v>122.38069364605614</v>
      </c>
      <c r="L211" s="167">
        <v>120.81434640342623</v>
      </c>
      <c r="M211" s="167">
        <v>90.48392329596285</v>
      </c>
      <c r="N211" s="167">
        <v>101.2392768846777</v>
      </c>
      <c r="O211" s="167">
        <v>97.79543600099073</v>
      </c>
    </row>
    <row r="212" spans="1:15" s="84" customFormat="1" ht="10.5">
      <c r="A212" s="100">
        <v>8</v>
      </c>
      <c r="B212" s="100">
        <v>2005.70476190476</v>
      </c>
      <c r="C212" s="101">
        <v>180.9224832676789</v>
      </c>
      <c r="D212" s="101">
        <v>135.45619871619303</v>
      </c>
      <c r="E212" s="101">
        <v>182.44101053482586</v>
      </c>
      <c r="F212" s="101">
        <v>136.03213034476778</v>
      </c>
      <c r="G212" s="101">
        <v>81.29885911281066</v>
      </c>
      <c r="H212" s="101">
        <v>85.70615385841074</v>
      </c>
      <c r="I212" s="101">
        <v>84.05945780625855</v>
      </c>
      <c r="J212" s="101">
        <v>118.96073613880716</v>
      </c>
      <c r="K212" s="101">
        <v>125.04601073426966</v>
      </c>
      <c r="L212" s="101">
        <v>123.63730709033985</v>
      </c>
      <c r="M212" s="101">
        <v>91.53460717272092</v>
      </c>
      <c r="N212" s="101">
        <v>102.42453148000864</v>
      </c>
      <c r="O212" s="101">
        <v>98.93760134420684</v>
      </c>
    </row>
    <row r="213" spans="1:15" s="84" customFormat="1" ht="10.5">
      <c r="A213" s="166">
        <v>9</v>
      </c>
      <c r="B213" s="166">
        <v>2005.67619047619</v>
      </c>
      <c r="C213" s="167">
        <v>183.57412570483243</v>
      </c>
      <c r="D213" s="167">
        <v>137.29888563647972</v>
      </c>
      <c r="E213" s="167">
        <v>181.830945797601</v>
      </c>
      <c r="F213" s="167">
        <v>136.2564235835701</v>
      </c>
      <c r="G213" s="167">
        <v>81.45829402234602</v>
      </c>
      <c r="H213" s="167">
        <v>86.30862817466434</v>
      </c>
      <c r="I213" s="167">
        <v>84.49639945812226</v>
      </c>
      <c r="J213" s="167">
        <v>119.74339167547247</v>
      </c>
      <c r="K213" s="167">
        <v>127.24484235050741</v>
      </c>
      <c r="L213" s="167">
        <v>125.5083026537514</v>
      </c>
      <c r="M213" s="167">
        <v>91.8634210359563</v>
      </c>
      <c r="N213" s="167">
        <v>103.70541457249006</v>
      </c>
      <c r="O213" s="167">
        <v>99.91363393514658</v>
      </c>
    </row>
    <row r="214" spans="1:15" s="84" customFormat="1" ht="10.5">
      <c r="A214" s="100">
        <v>10</v>
      </c>
      <c r="B214" s="100">
        <v>2005.64761904762</v>
      </c>
      <c r="C214" s="101">
        <v>187.2801419112286</v>
      </c>
      <c r="D214" s="101">
        <v>139.9403597519706</v>
      </c>
      <c r="E214" s="101">
        <v>183.66052533127015</v>
      </c>
      <c r="F214" s="101">
        <v>137.89144527850306</v>
      </c>
      <c r="G214" s="101">
        <v>81.3039721773859</v>
      </c>
      <c r="H214" s="101">
        <v>86.52588969402844</v>
      </c>
      <c r="I214" s="101">
        <v>84.57482641016159</v>
      </c>
      <c r="J214" s="101">
        <v>120.29430682467935</v>
      </c>
      <c r="K214" s="101">
        <v>128.4248361680129</v>
      </c>
      <c r="L214" s="101">
        <v>126.5426686284293</v>
      </c>
      <c r="M214" s="101">
        <v>91.90076855972785</v>
      </c>
      <c r="N214" s="101">
        <v>104.3318113400994</v>
      </c>
      <c r="O214" s="101">
        <v>100.3514184129134</v>
      </c>
    </row>
    <row r="215" spans="1:15" s="84" customFormat="1" ht="10.5">
      <c r="A215" s="166">
        <v>11</v>
      </c>
      <c r="B215" s="166">
        <v>2005.61904761905</v>
      </c>
      <c r="C215" s="167">
        <v>187.54792833540702</v>
      </c>
      <c r="D215" s="167">
        <v>141.2511224060205</v>
      </c>
      <c r="E215" s="167">
        <v>188.0110318696057</v>
      </c>
      <c r="F215" s="167">
        <v>142.37515964081447</v>
      </c>
      <c r="G215" s="167">
        <v>81.53355310277301</v>
      </c>
      <c r="H215" s="167">
        <v>86.66364106346579</v>
      </c>
      <c r="I215" s="167">
        <v>84.74688802567546</v>
      </c>
      <c r="J215" s="167">
        <v>123.1510096760636</v>
      </c>
      <c r="K215" s="167">
        <v>130.01496168780938</v>
      </c>
      <c r="L215" s="167">
        <v>128.42599901093763</v>
      </c>
      <c r="M215" s="167">
        <v>92.84434889992403</v>
      </c>
      <c r="N215" s="167">
        <v>105.0867825324297</v>
      </c>
      <c r="O215" s="167">
        <v>101.16678184517333</v>
      </c>
    </row>
    <row r="216" spans="1:15" s="84" customFormat="1" ht="10.5">
      <c r="A216" s="100">
        <v>12</v>
      </c>
      <c r="B216" s="100">
        <v>2005.59047619047</v>
      </c>
      <c r="C216" s="101">
        <v>177.18939576523044</v>
      </c>
      <c r="D216" s="101">
        <v>131.26744682190247</v>
      </c>
      <c r="E216" s="101">
        <v>186.50386675867645</v>
      </c>
      <c r="F216" s="101">
        <v>139.47929876645125</v>
      </c>
      <c r="G216" s="101">
        <v>81.09193706668778</v>
      </c>
      <c r="H216" s="101">
        <v>86.00918406030038</v>
      </c>
      <c r="I216" s="101">
        <v>84.17195472139066</v>
      </c>
      <c r="J216" s="101">
        <v>121.44092974965788</v>
      </c>
      <c r="K216" s="101">
        <v>125.75835864763191</v>
      </c>
      <c r="L216" s="101">
        <v>124.7589004102799</v>
      </c>
      <c r="M216" s="101">
        <v>92.05798964258479</v>
      </c>
      <c r="N216" s="101">
        <v>102.90151066420398</v>
      </c>
      <c r="O216" s="101">
        <v>99.42943875979405</v>
      </c>
    </row>
    <row r="217" spans="1:15" s="84" customFormat="1" ht="10.5">
      <c r="A217" s="166">
        <v>1</v>
      </c>
      <c r="B217" s="166">
        <v>2007</v>
      </c>
      <c r="C217" s="167">
        <v>164.9079903435583</v>
      </c>
      <c r="D217" s="167">
        <v>121.20259882490458</v>
      </c>
      <c r="E217" s="167">
        <v>158.10370874507078</v>
      </c>
      <c r="F217" s="167">
        <v>118.01318449189466</v>
      </c>
      <c r="G217" s="167">
        <v>80.26164967161115</v>
      </c>
      <c r="H217" s="167">
        <v>85.93696826155231</v>
      </c>
      <c r="I217" s="167">
        <v>83.8165008872992</v>
      </c>
      <c r="J217" s="167">
        <v>118.57187600741771</v>
      </c>
      <c r="K217" s="167">
        <v>116.2550524639359</v>
      </c>
      <c r="L217" s="167">
        <v>116.79138286560399</v>
      </c>
      <c r="M217" s="167">
        <v>90.67360616068315</v>
      </c>
      <c r="N217" s="167">
        <v>98.82133594134153</v>
      </c>
      <c r="O217" s="167">
        <v>96.21245054334709</v>
      </c>
    </row>
    <row r="218" spans="1:15" s="84" customFormat="1" ht="10.5">
      <c r="A218" s="100">
        <v>2</v>
      </c>
      <c r="B218" s="100">
        <v>2007</v>
      </c>
      <c r="C218" s="101">
        <v>170.41458544075948</v>
      </c>
      <c r="D218" s="101">
        <v>127.7434077568523</v>
      </c>
      <c r="E218" s="101">
        <v>170.71357388412662</v>
      </c>
      <c r="F218" s="101">
        <v>128.24391992040924</v>
      </c>
      <c r="G218" s="101">
        <v>80.95454881631098</v>
      </c>
      <c r="H218" s="101">
        <v>86.47625889228291</v>
      </c>
      <c r="I218" s="101">
        <v>84.41318421539424</v>
      </c>
      <c r="J218" s="101">
        <v>120.99059581037058</v>
      </c>
      <c r="K218" s="101">
        <v>124.289504556212</v>
      </c>
      <c r="L218" s="101">
        <v>123.52582747009924</v>
      </c>
      <c r="M218" s="101">
        <v>91.83554898693589</v>
      </c>
      <c r="N218" s="101">
        <v>102.54586794304063</v>
      </c>
      <c r="O218" s="101">
        <v>99.11644705100575</v>
      </c>
    </row>
    <row r="219" spans="1:15" s="84" customFormat="1" ht="10.5">
      <c r="A219" s="84">
        <v>3</v>
      </c>
      <c r="B219" s="166">
        <v>2007</v>
      </c>
      <c r="C219" s="167">
        <v>187.86715280580765</v>
      </c>
      <c r="D219" s="167">
        <v>140.40344299172176</v>
      </c>
      <c r="E219" s="167">
        <v>187.88451716478832</v>
      </c>
      <c r="F219" s="167">
        <v>141.81085018162133</v>
      </c>
      <c r="G219" s="167">
        <v>81.33592353424339</v>
      </c>
      <c r="H219" s="167">
        <v>86.80099191086721</v>
      </c>
      <c r="I219" s="167">
        <v>84.75908025303845</v>
      </c>
      <c r="J219" s="167">
        <v>120.89678667010851</v>
      </c>
      <c r="K219" s="167">
        <v>126.29993969906133</v>
      </c>
      <c r="L219" s="167">
        <v>125.04914300267696</v>
      </c>
      <c r="M219" s="167">
        <v>92.08777819650034</v>
      </c>
      <c r="N219" s="167">
        <v>103.58697887728242</v>
      </c>
      <c r="O219" s="167">
        <v>99.90495976860798</v>
      </c>
    </row>
    <row r="220" spans="1:15" s="84" customFormat="1" ht="10.5">
      <c r="A220" s="100">
        <v>4</v>
      </c>
      <c r="B220" s="100">
        <v>2007</v>
      </c>
      <c r="C220" s="101">
        <v>170.7080375470507</v>
      </c>
      <c r="D220" s="101">
        <v>127.71756839152246</v>
      </c>
      <c r="E220" s="101">
        <v>168.30676378753049</v>
      </c>
      <c r="F220" s="101">
        <v>127.1918444827336</v>
      </c>
      <c r="G220" s="101">
        <v>81.39537920195318</v>
      </c>
      <c r="H220" s="101">
        <v>86.95081335828</v>
      </c>
      <c r="I220" s="101">
        <v>84.87513836460103</v>
      </c>
      <c r="J220" s="101">
        <v>120.48496451168852</v>
      </c>
      <c r="K220" s="101">
        <v>126.7926977707018</v>
      </c>
      <c r="L220" s="101">
        <v>125.33249631429835</v>
      </c>
      <c r="M220" s="101">
        <v>92.01914993756043</v>
      </c>
      <c r="N220" s="101">
        <v>103.88253913615576</v>
      </c>
      <c r="O220" s="101">
        <v>100.08390765424137</v>
      </c>
    </row>
    <row r="221" spans="1:15" s="84" customFormat="1" ht="10.5">
      <c r="A221" s="84">
        <v>5</v>
      </c>
      <c r="B221" s="166">
        <v>2007</v>
      </c>
      <c r="C221" s="167">
        <v>183.93421423918022</v>
      </c>
      <c r="D221" s="167">
        <v>138.64212582165618</v>
      </c>
      <c r="E221" s="167">
        <v>181.70842559018485</v>
      </c>
      <c r="F221" s="167">
        <v>138.15845241404918</v>
      </c>
      <c r="G221" s="167">
        <v>81.24265075961725</v>
      </c>
      <c r="H221" s="167">
        <v>87.60205095166137</v>
      </c>
      <c r="I221" s="167">
        <v>85.22599039869985</v>
      </c>
      <c r="J221" s="167">
        <v>122.21973499987782</v>
      </c>
      <c r="K221" s="167">
        <v>128.54218856944178</v>
      </c>
      <c r="L221" s="167">
        <v>127.0785794516769</v>
      </c>
      <c r="M221" s="167">
        <v>92.37940611101705</v>
      </c>
      <c r="N221" s="167">
        <v>105.00050470643991</v>
      </c>
      <c r="O221" s="167">
        <v>100.95925631963024</v>
      </c>
    </row>
    <row r="222" spans="1:15" s="84" customFormat="1" ht="10.5">
      <c r="A222" s="100">
        <v>6</v>
      </c>
      <c r="B222" s="100">
        <v>2007</v>
      </c>
      <c r="C222" s="101">
        <v>181.79616251656068</v>
      </c>
      <c r="D222" s="101">
        <v>138.2588283637714</v>
      </c>
      <c r="E222" s="101">
        <v>179.394060159533</v>
      </c>
      <c r="F222" s="101">
        <v>137.5278920590839</v>
      </c>
      <c r="G222" s="101">
        <v>81.20237460256212</v>
      </c>
      <c r="H222" s="101">
        <v>87.61313397555871</v>
      </c>
      <c r="I222" s="101">
        <v>85.21788410910716</v>
      </c>
      <c r="J222" s="101">
        <v>121.35701114506931</v>
      </c>
      <c r="K222" s="101">
        <v>127.86332715708927</v>
      </c>
      <c r="L222" s="101">
        <v>126.35715501466439</v>
      </c>
      <c r="M222" s="101">
        <v>92.11560505049397</v>
      </c>
      <c r="N222" s="101">
        <v>104.7183799624609</v>
      </c>
      <c r="O222" s="101">
        <v>100.68299877933774</v>
      </c>
    </row>
    <row r="223" spans="1:15" s="84" customFormat="1" ht="10.5">
      <c r="A223" s="84">
        <v>7</v>
      </c>
      <c r="B223" s="166">
        <v>2007</v>
      </c>
      <c r="C223" s="167">
        <v>180.04511706996414</v>
      </c>
      <c r="D223" s="167">
        <v>138.2464460286849</v>
      </c>
      <c r="E223" s="167">
        <v>177.54102533721866</v>
      </c>
      <c r="F223" s="167">
        <v>135.41249468553048</v>
      </c>
      <c r="G223" s="167">
        <v>81.44892722518686</v>
      </c>
      <c r="H223" s="167">
        <v>87.8966831463631</v>
      </c>
      <c r="I223" s="167">
        <v>85.48761027206949</v>
      </c>
      <c r="J223" s="167">
        <v>122.55207279555717</v>
      </c>
      <c r="K223" s="167">
        <v>126.98724411376651</v>
      </c>
      <c r="L223" s="167">
        <v>125.96052923025522</v>
      </c>
      <c r="M223" s="167">
        <v>92.61994353533308</v>
      </c>
      <c r="N223" s="167">
        <v>104.5091167338932</v>
      </c>
      <c r="O223" s="167">
        <v>100.70222927113251</v>
      </c>
    </row>
    <row r="224" spans="1:15" s="84" customFormat="1" ht="10.5">
      <c r="A224" s="100">
        <v>8</v>
      </c>
      <c r="B224" s="100">
        <v>2007</v>
      </c>
      <c r="C224" s="101">
        <v>190.76420632349263</v>
      </c>
      <c r="D224" s="101">
        <v>145.5154167400556</v>
      </c>
      <c r="E224" s="101">
        <v>189.05943065404443</v>
      </c>
      <c r="F224" s="101">
        <v>144.5486421851807</v>
      </c>
      <c r="G224" s="101">
        <v>81.22589042900418</v>
      </c>
      <c r="H224" s="101">
        <v>88.46517392715398</v>
      </c>
      <c r="I224" s="101">
        <v>85.76036287073103</v>
      </c>
      <c r="J224" s="101">
        <v>122.8023920894182</v>
      </c>
      <c r="K224" s="101">
        <v>129.00460541125227</v>
      </c>
      <c r="L224" s="101">
        <v>127.56883117134984</v>
      </c>
      <c r="M224" s="101">
        <v>92.52555549653886</v>
      </c>
      <c r="N224" s="101">
        <v>105.69333838781209</v>
      </c>
      <c r="O224" s="101">
        <v>101.47704287558811</v>
      </c>
    </row>
    <row r="225" spans="1:15" s="84" customFormat="1" ht="10.5">
      <c r="A225" s="84">
        <v>9</v>
      </c>
      <c r="B225" s="166">
        <v>2007</v>
      </c>
      <c r="C225" s="167">
        <v>191.33142321870181</v>
      </c>
      <c r="D225" s="167">
        <v>144.91725219529826</v>
      </c>
      <c r="E225" s="167">
        <v>187.11540753588255</v>
      </c>
      <c r="F225" s="167">
        <v>143.31610771704854</v>
      </c>
      <c r="G225" s="167">
        <v>81.63914992143543</v>
      </c>
      <c r="H225" s="167">
        <v>88.51410038721478</v>
      </c>
      <c r="I225" s="167">
        <v>85.94541495902943</v>
      </c>
      <c r="J225" s="167">
        <v>123.56140579144099</v>
      </c>
      <c r="K225" s="167">
        <v>130.2336274094598</v>
      </c>
      <c r="L225" s="167">
        <v>128.68904913957877</v>
      </c>
      <c r="M225" s="167">
        <v>93.03278409671239</v>
      </c>
      <c r="N225" s="167">
        <v>106.24377360776896</v>
      </c>
      <c r="O225" s="167">
        <v>102.01364342963386</v>
      </c>
    </row>
    <row r="226" spans="1:15" s="84" customFormat="1" ht="10.5">
      <c r="A226" s="100">
        <v>10</v>
      </c>
      <c r="B226" s="100">
        <v>2007</v>
      </c>
      <c r="C226" s="101">
        <v>198.0323387547979</v>
      </c>
      <c r="D226" s="101">
        <v>150.54734037663488</v>
      </c>
      <c r="E226" s="101">
        <v>195.057904219453</v>
      </c>
      <c r="F226" s="101">
        <v>150.46549271669437</v>
      </c>
      <c r="G226" s="101">
        <v>81.77576436245377</v>
      </c>
      <c r="H226" s="101">
        <v>88.8392121920045</v>
      </c>
      <c r="I226" s="101">
        <v>86.20009855724791</v>
      </c>
      <c r="J226" s="101">
        <v>124.50168366450212</v>
      </c>
      <c r="K226" s="101">
        <v>132.1283847265033</v>
      </c>
      <c r="L226" s="101">
        <v>130.3628503354644</v>
      </c>
      <c r="M226" s="101">
        <v>93.38781825190682</v>
      </c>
      <c r="N226" s="101">
        <v>107.23594239979464</v>
      </c>
      <c r="O226" s="101">
        <v>102.80180309330927</v>
      </c>
    </row>
    <row r="227" spans="1:15" s="84" customFormat="1" ht="10.5">
      <c r="A227" s="84">
        <v>11</v>
      </c>
      <c r="B227" s="166">
        <v>2007</v>
      </c>
      <c r="C227" s="167">
        <v>201.44068632564074</v>
      </c>
      <c r="D227" s="167">
        <v>151.86214792067494</v>
      </c>
      <c r="E227" s="167">
        <v>206.82121735442348</v>
      </c>
      <c r="F227" s="167">
        <v>157.3583327061693</v>
      </c>
      <c r="G227" s="167">
        <v>81.89547221891362</v>
      </c>
      <c r="H227" s="167">
        <v>88.77769553629471</v>
      </c>
      <c r="I227" s="167">
        <v>86.2062927550137</v>
      </c>
      <c r="J227" s="167">
        <v>126.0384038830167</v>
      </c>
      <c r="K227" s="167">
        <v>135.08505305827757</v>
      </c>
      <c r="L227" s="167">
        <v>132.99080941181217</v>
      </c>
      <c r="M227" s="167">
        <v>93.89264184558176</v>
      </c>
      <c r="N227" s="167">
        <v>108.45707292075927</v>
      </c>
      <c r="O227" s="167">
        <v>103.7935736902955</v>
      </c>
    </row>
    <row r="228" spans="1:15" s="84" customFormat="1" ht="10.5">
      <c r="A228" s="100">
        <v>12</v>
      </c>
      <c r="B228" s="100">
        <v>2007</v>
      </c>
      <c r="C228" s="101">
        <v>193.6564268706606</v>
      </c>
      <c r="D228" s="101">
        <v>142.6661682481446</v>
      </c>
      <c r="E228" s="101">
        <v>203.66163968391098</v>
      </c>
      <c r="F228" s="101">
        <v>153.02198466905702</v>
      </c>
      <c r="G228" s="101">
        <v>81.75045660627053</v>
      </c>
      <c r="H228" s="101">
        <v>88.23487768961016</v>
      </c>
      <c r="I228" s="101">
        <v>85.8121056231202</v>
      </c>
      <c r="J228" s="101">
        <v>126.58969084959689</v>
      </c>
      <c r="K228" s="101">
        <v>128.133524585752</v>
      </c>
      <c r="L228" s="101">
        <v>127.7761365705316</v>
      </c>
      <c r="M228" s="101">
        <v>93.93686740563636</v>
      </c>
      <c r="N228" s="101">
        <v>105.19072599138237</v>
      </c>
      <c r="O228" s="101">
        <v>101.58726488923047</v>
      </c>
    </row>
    <row r="229" spans="1:15" s="84" customFormat="1" ht="10.5">
      <c r="A229" s="166">
        <v>1</v>
      </c>
      <c r="B229" s="166">
        <v>2008</v>
      </c>
      <c r="C229" s="167">
        <v>178.44908240126446</v>
      </c>
      <c r="D229" s="167">
        <v>128.7261777440652</v>
      </c>
      <c r="E229" s="167">
        <v>172.7349148835298</v>
      </c>
      <c r="F229" s="167">
        <v>126.62331031044118</v>
      </c>
      <c r="G229" s="167">
        <v>81.15385209674014</v>
      </c>
      <c r="H229" s="167">
        <v>88.32066283103237</v>
      </c>
      <c r="I229" s="167">
        <v>85.64292974897272</v>
      </c>
      <c r="J229" s="167">
        <v>121.17658222565633</v>
      </c>
      <c r="K229" s="167">
        <v>120.52650521294358</v>
      </c>
      <c r="L229" s="167">
        <v>120.67699404336155</v>
      </c>
      <c r="M229" s="167">
        <v>92.03123300865255</v>
      </c>
      <c r="N229" s="167">
        <v>102.00727679766483</v>
      </c>
      <c r="O229" s="167">
        <v>98.81296922100829</v>
      </c>
    </row>
    <row r="230" spans="1:15" s="84" customFormat="1" ht="10.5">
      <c r="A230" s="100">
        <v>2</v>
      </c>
      <c r="B230" s="100">
        <v>2008</v>
      </c>
      <c r="C230" s="101">
        <v>192.25342925293126</v>
      </c>
      <c r="D230" s="101">
        <v>138.70793575313613</v>
      </c>
      <c r="E230" s="101">
        <v>189.0186474733319</v>
      </c>
      <c r="F230" s="101">
        <v>138.59743462069926</v>
      </c>
      <c r="G230" s="101">
        <v>81.57556741885047</v>
      </c>
      <c r="H230" s="101">
        <v>88.80522169251928</v>
      </c>
      <c r="I230" s="101">
        <v>86.10400839999765</v>
      </c>
      <c r="J230" s="101">
        <v>125.24940627409917</v>
      </c>
      <c r="K230" s="101">
        <v>125.62168986035968</v>
      </c>
      <c r="L230" s="101">
        <v>125.53550849971386</v>
      </c>
      <c r="M230" s="101">
        <v>93.44524696304515</v>
      </c>
      <c r="N230" s="101">
        <v>104.4512272045832</v>
      </c>
      <c r="O230" s="101">
        <v>100.9271362104359</v>
      </c>
    </row>
    <row r="231" spans="1:15" s="84" customFormat="1" ht="10.5">
      <c r="A231" s="166">
        <v>3</v>
      </c>
      <c r="B231" s="166">
        <v>2008</v>
      </c>
      <c r="C231" s="167">
        <v>179.60475345502715</v>
      </c>
      <c r="D231" s="167">
        <v>128.02482481812365</v>
      </c>
      <c r="E231" s="167">
        <v>172.89912019008378</v>
      </c>
      <c r="F231" s="167">
        <v>124.25926591904643</v>
      </c>
      <c r="G231" s="167">
        <v>82.24310634007115</v>
      </c>
      <c r="H231" s="167">
        <v>89.17010737179805</v>
      </c>
      <c r="I231" s="167">
        <v>86.58197430817972</v>
      </c>
      <c r="J231" s="167">
        <v>124.12136024928154</v>
      </c>
      <c r="K231" s="167">
        <v>124.09557518090985</v>
      </c>
      <c r="L231" s="167">
        <v>124.10154426565768</v>
      </c>
      <c r="M231" s="167">
        <v>93.62478165879588</v>
      </c>
      <c r="N231" s="167">
        <v>104.01248875834557</v>
      </c>
      <c r="O231" s="167">
        <v>100.6863674828228</v>
      </c>
    </row>
    <row r="232" spans="1:15" s="84" customFormat="1" ht="10.5">
      <c r="A232" s="100">
        <v>4</v>
      </c>
      <c r="B232" s="100">
        <v>2008</v>
      </c>
      <c r="C232" s="101">
        <v>189.72705596903347</v>
      </c>
      <c r="D232" s="101">
        <v>139.6588124168149</v>
      </c>
      <c r="E232" s="101">
        <v>188.93972720148665</v>
      </c>
      <c r="F232" s="101">
        <v>138.88390811408286</v>
      </c>
      <c r="G232" s="101">
        <v>81.66080440712906</v>
      </c>
      <c r="H232" s="101">
        <v>89.35195609489995</v>
      </c>
      <c r="I232" s="101">
        <v>86.47831367890319</v>
      </c>
      <c r="J232" s="101">
        <v>122.8445726319466</v>
      </c>
      <c r="K232" s="101">
        <v>125.93204751722588</v>
      </c>
      <c r="L232" s="101">
        <v>125.21731606949832</v>
      </c>
      <c r="M232" s="101">
        <v>92.85373234898375</v>
      </c>
      <c r="N232" s="101">
        <v>104.89750786853399</v>
      </c>
      <c r="O232" s="101">
        <v>101.04111707802616</v>
      </c>
    </row>
    <row r="233" spans="1:15" s="84" customFormat="1" ht="10.5">
      <c r="A233" s="166">
        <v>5</v>
      </c>
      <c r="B233" s="166">
        <v>2008</v>
      </c>
      <c r="C233" s="167">
        <v>186.96754997419464</v>
      </c>
      <c r="D233" s="167">
        <v>133.3858656481528</v>
      </c>
      <c r="E233" s="167">
        <v>185.7100066026478</v>
      </c>
      <c r="F233" s="167">
        <v>132.7027701085271</v>
      </c>
      <c r="G233" s="167">
        <v>81.87322722666812</v>
      </c>
      <c r="H233" s="167">
        <v>89.33879562744505</v>
      </c>
      <c r="I233" s="167">
        <v>86.5494378190288</v>
      </c>
      <c r="J233" s="167">
        <v>122.11226305673533</v>
      </c>
      <c r="K233" s="167">
        <v>124.85959542910835</v>
      </c>
      <c r="L233" s="167">
        <v>124.22360488121525</v>
      </c>
      <c r="M233" s="167">
        <v>92.80939571996889</v>
      </c>
      <c r="N233" s="167">
        <v>104.43417704632877</v>
      </c>
      <c r="O233" s="167">
        <v>100.71194728740714</v>
      </c>
    </row>
    <row r="234" spans="1:15" s="84" customFormat="1" ht="10.5">
      <c r="A234" s="100">
        <v>6</v>
      </c>
      <c r="B234" s="100">
        <v>2008</v>
      </c>
      <c r="C234" s="101">
        <v>181.69361361424376</v>
      </c>
      <c r="D234" s="101">
        <v>129.84516782880667</v>
      </c>
      <c r="E234" s="101">
        <v>179.63863691333057</v>
      </c>
      <c r="F234" s="101">
        <v>128.14673502825633</v>
      </c>
      <c r="G234" s="101">
        <v>81.39065681344269</v>
      </c>
      <c r="H234" s="101">
        <v>89.00227473065965</v>
      </c>
      <c r="I234" s="101">
        <v>86.15834849058118</v>
      </c>
      <c r="J234" s="101">
        <v>121.45576410423317</v>
      </c>
      <c r="K234" s="101">
        <v>122.9729298243964</v>
      </c>
      <c r="L234" s="101">
        <v>122.62171529086771</v>
      </c>
      <c r="M234" s="101">
        <v>92.27955499392195</v>
      </c>
      <c r="N234" s="101">
        <v>103.43888647793482</v>
      </c>
      <c r="O234" s="101">
        <v>99.86569274866656</v>
      </c>
    </row>
    <row r="235" spans="1:15" s="84" customFormat="1" ht="10.5">
      <c r="A235" s="166">
        <v>7</v>
      </c>
      <c r="B235" s="166">
        <v>2008</v>
      </c>
      <c r="C235" s="167">
        <v>194.6776144195677</v>
      </c>
      <c r="D235" s="167">
        <v>139.34130845459796</v>
      </c>
      <c r="E235" s="167">
        <v>195.27392406642318</v>
      </c>
      <c r="F235" s="167">
        <v>138.87940979488442</v>
      </c>
      <c r="G235" s="167">
        <v>81.40715586140195</v>
      </c>
      <c r="H235" s="167">
        <v>88.58865434159178</v>
      </c>
      <c r="I235" s="167">
        <v>85.90543348197681</v>
      </c>
      <c r="J235" s="167">
        <v>122.08821433320222</v>
      </c>
      <c r="K235" s="167">
        <v>120.99064994509281</v>
      </c>
      <c r="L235" s="167">
        <v>121.2447293508324</v>
      </c>
      <c r="M235" s="167">
        <v>92.46345730491211</v>
      </c>
      <c r="N235" s="167">
        <v>102.35862813438172</v>
      </c>
      <c r="O235" s="167">
        <v>99.19021590390422</v>
      </c>
    </row>
    <row r="236" spans="1:15" s="84" customFormat="1" ht="10.5">
      <c r="A236" s="100">
        <v>8</v>
      </c>
      <c r="B236" s="100">
        <v>2008</v>
      </c>
      <c r="C236" s="101">
        <v>184.44398814147735</v>
      </c>
      <c r="D236" s="101">
        <v>131.49842030093762</v>
      </c>
      <c r="E236" s="101">
        <v>183.07499374625377</v>
      </c>
      <c r="F236" s="101">
        <v>130.60967246958322</v>
      </c>
      <c r="G236" s="101">
        <v>81.20107575991662</v>
      </c>
      <c r="H236" s="101">
        <v>88.1265933690209</v>
      </c>
      <c r="I236" s="101">
        <v>85.5390145560977</v>
      </c>
      <c r="J236" s="101">
        <v>121.95598131374388</v>
      </c>
      <c r="K236" s="101">
        <v>119.96872945604395</v>
      </c>
      <c r="L236" s="101">
        <v>120.42876603934548</v>
      </c>
      <c r="M236" s="101">
        <v>92.27744736950125</v>
      </c>
      <c r="N236" s="101">
        <v>101.65864197461302</v>
      </c>
      <c r="O236" s="101">
        <v>98.65480381602319</v>
      </c>
    </row>
    <row r="237" spans="1:15" s="84" customFormat="1" ht="10.5">
      <c r="A237" s="166">
        <v>9</v>
      </c>
      <c r="B237" s="166">
        <v>2008</v>
      </c>
      <c r="C237" s="167">
        <v>200.83027525355507</v>
      </c>
      <c r="D237" s="167">
        <v>140.15887222233238</v>
      </c>
      <c r="E237" s="167">
        <v>205.18158253041096</v>
      </c>
      <c r="F237" s="167">
        <v>143.3403174775805</v>
      </c>
      <c r="G237" s="167">
        <v>81.27098073684606</v>
      </c>
      <c r="H237" s="167">
        <v>88.35277824038948</v>
      </c>
      <c r="I237" s="167">
        <v>85.70680862311615</v>
      </c>
      <c r="J237" s="167">
        <v>122.31262864012848</v>
      </c>
      <c r="K237" s="167">
        <v>121.93186871785066</v>
      </c>
      <c r="L237" s="167">
        <v>122.02001229815436</v>
      </c>
      <c r="M237" s="167">
        <v>92.42528320593361</v>
      </c>
      <c r="N237" s="167">
        <v>102.62298559176642</v>
      </c>
      <c r="O237" s="167">
        <v>99.35770341333088</v>
      </c>
    </row>
    <row r="238" spans="1:15" s="84" customFormat="1" ht="10.5">
      <c r="A238" s="100">
        <v>10</v>
      </c>
      <c r="B238" s="100">
        <v>2008</v>
      </c>
      <c r="C238" s="101">
        <v>202.55939739063496</v>
      </c>
      <c r="D238" s="101">
        <v>139.94442733026582</v>
      </c>
      <c r="E238" s="101">
        <v>204.93871903589536</v>
      </c>
      <c r="F238" s="101">
        <v>142.74698558374362</v>
      </c>
      <c r="G238" s="101">
        <v>80.50105911729229</v>
      </c>
      <c r="H238" s="101">
        <v>87.26958479912952</v>
      </c>
      <c r="I238" s="101">
        <v>84.74066282714224</v>
      </c>
      <c r="J238" s="101">
        <v>121.4274793820012</v>
      </c>
      <c r="K238" s="101">
        <v>122.97727411483018</v>
      </c>
      <c r="L238" s="101">
        <v>122.61850616554038</v>
      </c>
      <c r="M238" s="101">
        <v>91.62404500921714</v>
      </c>
      <c r="N238" s="101">
        <v>102.44438921843377</v>
      </c>
      <c r="O238" s="101">
        <v>98.97973847906941</v>
      </c>
    </row>
    <row r="239" spans="1:15" s="84" customFormat="1" ht="10.5">
      <c r="A239" s="166">
        <v>11</v>
      </c>
      <c r="B239" s="166">
        <v>2008</v>
      </c>
      <c r="C239" s="167">
        <v>188.69202233764625</v>
      </c>
      <c r="D239" s="167">
        <v>131.6555790452001</v>
      </c>
      <c r="E239" s="167">
        <v>190.90705788037593</v>
      </c>
      <c r="F239" s="167">
        <v>134.3091160949217</v>
      </c>
      <c r="G239" s="167">
        <v>81.34648665199809</v>
      </c>
      <c r="H239" s="167">
        <v>88.79502577833445</v>
      </c>
      <c r="I239" s="167">
        <v>86.01203061199479</v>
      </c>
      <c r="J239" s="167">
        <v>122.30646177682407</v>
      </c>
      <c r="K239" s="167">
        <v>122.26318349404409</v>
      </c>
      <c r="L239" s="167">
        <v>122.27320215034278</v>
      </c>
      <c r="M239" s="167">
        <v>92.47859208658693</v>
      </c>
      <c r="N239" s="167">
        <v>103.01808969938772</v>
      </c>
      <c r="O239" s="167">
        <v>99.64336543085517</v>
      </c>
    </row>
    <row r="240" spans="1:15" s="84" customFormat="1" ht="10.5">
      <c r="A240" s="100">
        <v>12</v>
      </c>
      <c r="B240" s="100">
        <v>2008</v>
      </c>
      <c r="C240" s="101">
        <v>184.78525650047214</v>
      </c>
      <c r="D240" s="101">
        <v>129.29903159216462</v>
      </c>
      <c r="E240" s="101">
        <v>194.37229393971563</v>
      </c>
      <c r="F240" s="101">
        <v>137.55956058925423</v>
      </c>
      <c r="G240" s="101">
        <v>80.94629797509896</v>
      </c>
      <c r="H240" s="101">
        <v>88.09147051400186</v>
      </c>
      <c r="I240" s="101">
        <v>85.42182210360136</v>
      </c>
      <c r="J240" s="101">
        <v>120.94439742577512</v>
      </c>
      <c r="K240" s="101">
        <v>114.27320745011966</v>
      </c>
      <c r="L240" s="101">
        <v>115.8175469011382</v>
      </c>
      <c r="M240" s="101">
        <v>91.8169847592377</v>
      </c>
      <c r="N240" s="101">
        <v>99.21800222123743</v>
      </c>
      <c r="O240" s="101">
        <v>96.84821248756847</v>
      </c>
    </row>
    <row r="241" spans="1:15" s="84" customFormat="1" ht="10.5">
      <c r="A241" s="166">
        <v>1</v>
      </c>
      <c r="B241" s="166">
        <v>2009</v>
      </c>
      <c r="C241" s="167">
        <v>165.1999207314184</v>
      </c>
      <c r="D241" s="167">
        <v>115.31021739553998</v>
      </c>
      <c r="E241" s="167">
        <v>162.7289361947041</v>
      </c>
      <c r="F241" s="167">
        <v>113.93446315429753</v>
      </c>
      <c r="G241" s="167">
        <v>80.3640863624195</v>
      </c>
      <c r="H241" s="167">
        <v>87.48648913562963</v>
      </c>
      <c r="I241" s="167">
        <v>84.82534818511984</v>
      </c>
      <c r="J241" s="167">
        <v>114.04544552142423</v>
      </c>
      <c r="K241" s="167">
        <v>105.11053103667678</v>
      </c>
      <c r="L241" s="167">
        <v>107.17890878946545</v>
      </c>
      <c r="M241" s="167">
        <v>89.5180089464945</v>
      </c>
      <c r="N241" s="167">
        <v>94.97623137466101</v>
      </c>
      <c r="O241" s="167">
        <v>93.22852039562818</v>
      </c>
    </row>
    <row r="242" spans="1:15" s="84" customFormat="1" ht="10.5">
      <c r="A242" s="100">
        <v>2</v>
      </c>
      <c r="B242" s="100">
        <v>2009</v>
      </c>
      <c r="C242" s="101">
        <v>172.4772858255542</v>
      </c>
      <c r="D242" s="101">
        <v>120.88330491955362</v>
      </c>
      <c r="E242" s="101">
        <v>178.05304115421234</v>
      </c>
      <c r="F242" s="101">
        <v>123.88049086663406</v>
      </c>
      <c r="G242" s="101">
        <v>80.61627844180624</v>
      </c>
      <c r="H242" s="101">
        <v>87.24665332167815</v>
      </c>
      <c r="I242" s="101">
        <v>84.76934858732288</v>
      </c>
      <c r="J242" s="101">
        <v>117.4767082545234</v>
      </c>
      <c r="K242" s="101">
        <v>107.2357286144493</v>
      </c>
      <c r="L242" s="101">
        <v>109.60645241829215</v>
      </c>
      <c r="M242" s="101">
        <v>90.63420911165971</v>
      </c>
      <c r="N242" s="101">
        <v>95.74147093389408</v>
      </c>
      <c r="O242" s="101">
        <v>94.10613677941686</v>
      </c>
    </row>
    <row r="244" ht="12.75">
      <c r="A244" s="7" t="s">
        <v>101</v>
      </c>
    </row>
  </sheetData>
  <printOptions horizontalCentered="1" verticalCentered="1"/>
  <pageMargins left="0.3937007874015748" right="0.3937007874015748" top="0.3937007874015748" bottom="0.1968503937007874" header="0" footer="0"/>
  <pageSetup horizontalDpi="300" verticalDpi="300" orientation="portrait" scale="54" r:id="rId2"/>
  <rowBreaks count="2" manualBreakCount="2">
    <brk id="84" max="255" man="1"/>
    <brk id="144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Z367"/>
  <sheetViews>
    <sheetView zoomScale="75" zoomScaleNormal="75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10" sqref="A10"/>
    </sheetView>
  </sheetViews>
  <sheetFormatPr defaultColWidth="11.421875" defaultRowHeight="12.75"/>
  <cols>
    <col min="1" max="1" width="11.421875" style="47" customWidth="1"/>
    <col min="2" max="2" width="1.57421875" style="47" customWidth="1"/>
    <col min="3" max="5" width="11.421875" style="47" customWidth="1"/>
    <col min="6" max="6" width="15.140625" style="47" customWidth="1"/>
    <col min="7" max="7" width="13.140625" style="47" customWidth="1"/>
    <col min="8" max="8" width="1.8515625" style="47" customWidth="1"/>
    <col min="9" max="11" width="11.421875" style="47" customWidth="1"/>
    <col min="12" max="12" width="15.421875" style="47" customWidth="1"/>
    <col min="13" max="13" width="14.28125" style="47" customWidth="1"/>
    <col min="14" max="14" width="11.8515625" style="47" customWidth="1"/>
    <col min="15" max="16384" width="11.421875" style="47" customWidth="1"/>
  </cols>
  <sheetData>
    <row r="1" s="243" customFormat="1" ht="12"/>
    <row r="2" s="243" customFormat="1" ht="12"/>
    <row r="3" s="243" customFormat="1" ht="12"/>
    <row r="4" s="243" customFormat="1" ht="12">
      <c r="Z4" s="256" t="s">
        <v>299</v>
      </c>
    </row>
    <row r="5" s="243" customFormat="1" ht="12"/>
    <row r="6" s="245" customFormat="1" ht="15">
      <c r="A6" s="244" t="s">
        <v>145</v>
      </c>
    </row>
    <row r="7" s="245" customFormat="1" ht="15">
      <c r="A7" s="244" t="s">
        <v>305</v>
      </c>
    </row>
    <row r="8" s="245" customFormat="1" ht="15">
      <c r="A8" s="244" t="s">
        <v>297</v>
      </c>
    </row>
    <row r="9" spans="1:11" s="245" customFormat="1" ht="15">
      <c r="A9" s="244" t="s">
        <v>315</v>
      </c>
      <c r="K9" s="307"/>
    </row>
    <row r="10" spans="12:15" ht="16.5" customHeight="1">
      <c r="L10" s="28"/>
      <c r="M10" s="258" t="s">
        <v>299</v>
      </c>
      <c r="N10" s="261"/>
      <c r="O10" s="261"/>
    </row>
    <row r="11" spans="1:15" ht="19.5" customHeight="1">
      <c r="A11" s="254"/>
      <c r="B11" s="254"/>
      <c r="C11" s="254"/>
      <c r="D11" s="254"/>
      <c r="E11" s="268" t="s">
        <v>306</v>
      </c>
      <c r="F11" s="268"/>
      <c r="G11" s="268"/>
      <c r="H11" s="43"/>
      <c r="I11" s="268" t="s">
        <v>265</v>
      </c>
      <c r="J11" s="268"/>
      <c r="K11" s="268"/>
      <c r="L11" s="268"/>
      <c r="M11" s="268"/>
      <c r="N11" s="269" t="s">
        <v>313</v>
      </c>
      <c r="O11" s="269"/>
    </row>
    <row r="12" spans="1:15" ht="75.75" customHeight="1">
      <c r="A12" s="252" t="s">
        <v>122</v>
      </c>
      <c r="B12" s="253"/>
      <c r="C12" s="252" t="s">
        <v>298</v>
      </c>
      <c r="D12" s="252" t="s">
        <v>124</v>
      </c>
      <c r="E12" s="257" t="s">
        <v>134</v>
      </c>
      <c r="F12" s="257" t="s">
        <v>303</v>
      </c>
      <c r="G12" s="257" t="s">
        <v>304</v>
      </c>
      <c r="H12" s="43"/>
      <c r="I12" s="252" t="s">
        <v>298</v>
      </c>
      <c r="J12" s="252" t="s">
        <v>124</v>
      </c>
      <c r="K12" s="252" t="s">
        <v>134</v>
      </c>
      <c r="L12" s="257" t="s">
        <v>303</v>
      </c>
      <c r="M12" s="257" t="s">
        <v>304</v>
      </c>
      <c r="N12" s="252" t="s">
        <v>124</v>
      </c>
      <c r="O12" s="252" t="s">
        <v>134</v>
      </c>
    </row>
    <row r="14" spans="1:15" ht="12.75">
      <c r="A14" s="246">
        <v>29221</v>
      </c>
      <c r="B14" s="102"/>
      <c r="C14" s="103">
        <v>1.0505968599331623</v>
      </c>
      <c r="D14" s="103">
        <v>59.830364329899616</v>
      </c>
      <c r="E14" s="250">
        <v>122.08498694750745</v>
      </c>
      <c r="F14" s="250">
        <v>164.73072758215298</v>
      </c>
      <c r="G14" s="250">
        <v>135.69520310297096</v>
      </c>
      <c r="H14" s="102"/>
      <c r="I14" s="259" t="s">
        <v>307</v>
      </c>
      <c r="J14" s="259" t="s">
        <v>307</v>
      </c>
      <c r="K14" s="259" t="s">
        <v>307</v>
      </c>
      <c r="L14" s="259" t="s">
        <v>307</v>
      </c>
      <c r="M14" s="259" t="s">
        <v>307</v>
      </c>
      <c r="N14" s="259" t="s">
        <v>307</v>
      </c>
      <c r="O14" s="259" t="s">
        <v>307</v>
      </c>
    </row>
    <row r="15" spans="1:15" ht="12.75">
      <c r="A15" s="247">
        <v>29252</v>
      </c>
      <c r="B15" s="248"/>
      <c r="C15" s="249">
        <v>1.180864103435342</v>
      </c>
      <c r="D15" s="249">
        <v>67.92963137287762</v>
      </c>
      <c r="E15" s="251">
        <v>123.19075934113417</v>
      </c>
      <c r="F15" s="251">
        <v>166.0511870958683</v>
      </c>
      <c r="G15" s="251">
        <v>136.91496240462635</v>
      </c>
      <c r="H15" s="248"/>
      <c r="I15" s="260" t="s">
        <v>307</v>
      </c>
      <c r="J15" s="260" t="s">
        <v>307</v>
      </c>
      <c r="K15" s="260" t="s">
        <v>307</v>
      </c>
      <c r="L15" s="260" t="s">
        <v>307</v>
      </c>
      <c r="M15" s="260" t="s">
        <v>307</v>
      </c>
      <c r="N15" s="260" t="s">
        <v>307</v>
      </c>
      <c r="O15" s="260" t="s">
        <v>307</v>
      </c>
    </row>
    <row r="16" spans="1:15" ht="12.75">
      <c r="A16" s="246">
        <v>29281</v>
      </c>
      <c r="B16" s="102"/>
      <c r="C16" s="103">
        <v>1.2485353987611494</v>
      </c>
      <c r="D16" s="103">
        <v>69.15457695274112</v>
      </c>
      <c r="E16" s="250">
        <v>123.30647970790906</v>
      </c>
      <c r="F16" s="250">
        <v>166.21454291199802</v>
      </c>
      <c r="G16" s="250">
        <v>136.91496240462635</v>
      </c>
      <c r="H16" s="102"/>
      <c r="I16" s="259" t="s">
        <v>307</v>
      </c>
      <c r="J16" s="259" t="s">
        <v>307</v>
      </c>
      <c r="K16" s="259" t="s">
        <v>307</v>
      </c>
      <c r="L16" s="259" t="s">
        <v>307</v>
      </c>
      <c r="M16" s="259" t="s">
        <v>307</v>
      </c>
      <c r="N16" s="259" t="s">
        <v>307</v>
      </c>
      <c r="O16" s="259" t="s">
        <v>307</v>
      </c>
    </row>
    <row r="17" spans="1:15" ht="12.75">
      <c r="A17" s="247">
        <v>29312</v>
      </c>
      <c r="B17" s="248"/>
      <c r="C17" s="249">
        <v>1.2434600516117138</v>
      </c>
      <c r="D17" s="249">
        <v>66.36645455081302</v>
      </c>
      <c r="E17" s="251">
        <v>122.81788260374842</v>
      </c>
      <c r="F17" s="251">
        <v>165.56111964747913</v>
      </c>
      <c r="G17" s="251">
        <v>136.50435036248493</v>
      </c>
      <c r="H17" s="248"/>
      <c r="I17" s="260" t="s">
        <v>307</v>
      </c>
      <c r="J17" s="260" t="s">
        <v>307</v>
      </c>
      <c r="K17" s="260" t="s">
        <v>307</v>
      </c>
      <c r="L17" s="260" t="s">
        <v>307</v>
      </c>
      <c r="M17" s="260" t="s">
        <v>307</v>
      </c>
      <c r="N17" s="260" t="s">
        <v>307</v>
      </c>
      <c r="O17" s="260" t="s">
        <v>307</v>
      </c>
    </row>
    <row r="18" spans="1:15" ht="12.75">
      <c r="A18" s="246">
        <v>29342</v>
      </c>
      <c r="B18" s="102"/>
      <c r="C18" s="103">
        <v>1.4024875956273617</v>
      </c>
      <c r="D18" s="103">
        <v>71.4033576441323</v>
      </c>
      <c r="E18" s="250">
        <v>122.93360297052331</v>
      </c>
      <c r="F18" s="250">
        <v>167.04493497732415</v>
      </c>
      <c r="G18" s="250">
        <v>137.32557444676777</v>
      </c>
      <c r="H18" s="102"/>
      <c r="I18" s="259" t="s">
        <v>307</v>
      </c>
      <c r="J18" s="259" t="s">
        <v>307</v>
      </c>
      <c r="K18" s="259" t="s">
        <v>307</v>
      </c>
      <c r="L18" s="259" t="s">
        <v>307</v>
      </c>
      <c r="M18" s="259" t="s">
        <v>307</v>
      </c>
      <c r="N18" s="259" t="s">
        <v>307</v>
      </c>
      <c r="O18" s="259" t="s">
        <v>307</v>
      </c>
    </row>
    <row r="19" spans="1:15" ht="12.75">
      <c r="A19" s="247">
        <v>29373</v>
      </c>
      <c r="B19" s="248"/>
      <c r="C19" s="249">
        <v>1.3483505593667158</v>
      </c>
      <c r="D19" s="249">
        <v>67.4542793568112</v>
      </c>
      <c r="E19" s="251">
        <v>123.06218115582872</v>
      </c>
      <c r="F19" s="251">
        <v>166.0511870958683</v>
      </c>
      <c r="G19" s="251">
        <v>136.91496240462635</v>
      </c>
      <c r="H19" s="248"/>
      <c r="I19" s="260" t="s">
        <v>307</v>
      </c>
      <c r="J19" s="260" t="s">
        <v>307</v>
      </c>
      <c r="K19" s="260" t="s">
        <v>307</v>
      </c>
      <c r="L19" s="260" t="s">
        <v>307</v>
      </c>
      <c r="M19" s="260" t="s">
        <v>307</v>
      </c>
      <c r="N19" s="260" t="s">
        <v>307</v>
      </c>
      <c r="O19" s="260" t="s">
        <v>307</v>
      </c>
    </row>
    <row r="20" spans="1:15" ht="12.75">
      <c r="A20" s="246">
        <v>29403</v>
      </c>
      <c r="B20" s="102"/>
      <c r="C20" s="103">
        <v>1.4244807666082493</v>
      </c>
      <c r="D20" s="103">
        <v>69.97730159593301</v>
      </c>
      <c r="E20" s="250">
        <v>122.57358405166808</v>
      </c>
      <c r="F20" s="250">
        <v>164.730727582153</v>
      </c>
      <c r="G20" s="250">
        <v>135.82804817542848</v>
      </c>
      <c r="H20" s="102"/>
      <c r="I20" s="259" t="s">
        <v>307</v>
      </c>
      <c r="J20" s="259" t="s">
        <v>307</v>
      </c>
      <c r="K20" s="259" t="s">
        <v>307</v>
      </c>
      <c r="L20" s="259" t="s">
        <v>307</v>
      </c>
      <c r="M20" s="259" t="s">
        <v>307</v>
      </c>
      <c r="N20" s="259" t="s">
        <v>307</v>
      </c>
      <c r="O20" s="259" t="s">
        <v>307</v>
      </c>
    </row>
    <row r="21" spans="1:15" ht="12.75">
      <c r="A21" s="247">
        <v>29434</v>
      </c>
      <c r="B21" s="248"/>
      <c r="C21" s="249">
        <v>1.3838779894127646</v>
      </c>
      <c r="D21" s="249">
        <v>66.64069609854366</v>
      </c>
      <c r="E21" s="251">
        <v>122.08498694750745</v>
      </c>
      <c r="F21" s="251">
        <v>164.40401594989353</v>
      </c>
      <c r="G21" s="251">
        <v>135.56235803051342</v>
      </c>
      <c r="H21" s="248"/>
      <c r="I21" s="260" t="s">
        <v>307</v>
      </c>
      <c r="J21" s="260" t="s">
        <v>307</v>
      </c>
      <c r="K21" s="260" t="s">
        <v>307</v>
      </c>
      <c r="L21" s="260" t="s">
        <v>307</v>
      </c>
      <c r="M21" s="260" t="s">
        <v>307</v>
      </c>
      <c r="N21" s="260" t="s">
        <v>307</v>
      </c>
      <c r="O21" s="260" t="s">
        <v>307</v>
      </c>
    </row>
    <row r="22" spans="1:15" ht="12.75">
      <c r="A22" s="246">
        <v>29465</v>
      </c>
      <c r="B22" s="102"/>
      <c r="C22" s="103">
        <v>1.4549328495048626</v>
      </c>
      <c r="D22" s="103">
        <v>69.97730159593301</v>
      </c>
      <c r="E22" s="250">
        <v>121.956408762202</v>
      </c>
      <c r="F22" s="250">
        <v>163.75059268537464</v>
      </c>
      <c r="G22" s="250">
        <v>135.151745988372</v>
      </c>
      <c r="H22" s="102"/>
      <c r="I22" s="259" t="s">
        <v>307</v>
      </c>
      <c r="J22" s="259" t="s">
        <v>307</v>
      </c>
      <c r="K22" s="259" t="s">
        <v>307</v>
      </c>
      <c r="L22" s="259" t="s">
        <v>307</v>
      </c>
      <c r="M22" s="259" t="s">
        <v>307</v>
      </c>
      <c r="N22" s="259" t="s">
        <v>307</v>
      </c>
      <c r="O22" s="259" t="s">
        <v>307</v>
      </c>
    </row>
    <row r="23" spans="1:15" ht="12.75">
      <c r="A23" s="247">
        <v>29495</v>
      </c>
      <c r="B23" s="248"/>
      <c r="C23" s="249">
        <v>1.6241110878193814</v>
      </c>
      <c r="D23" s="249">
        <v>74.05435927219509</v>
      </c>
      <c r="E23" s="251">
        <v>122.32928549958777</v>
      </c>
      <c r="F23" s="251">
        <v>163.5872368692449</v>
      </c>
      <c r="G23" s="251">
        <v>135.151745988372</v>
      </c>
      <c r="H23" s="248"/>
      <c r="I23" s="260" t="s">
        <v>307</v>
      </c>
      <c r="J23" s="260" t="s">
        <v>307</v>
      </c>
      <c r="K23" s="260" t="s">
        <v>307</v>
      </c>
      <c r="L23" s="260" t="s">
        <v>307</v>
      </c>
      <c r="M23" s="260" t="s">
        <v>307</v>
      </c>
      <c r="N23" s="260" t="s">
        <v>307</v>
      </c>
      <c r="O23" s="260" t="s">
        <v>307</v>
      </c>
    </row>
    <row r="24" spans="1:15" ht="12.75">
      <c r="A24" s="246">
        <v>29526</v>
      </c>
      <c r="B24" s="102"/>
      <c r="C24" s="103">
        <v>1.6038096992216393</v>
      </c>
      <c r="D24" s="103">
        <v>70.65376408033525</v>
      </c>
      <c r="E24" s="250">
        <v>122.68930441844299</v>
      </c>
      <c r="F24" s="250">
        <v>162.10342153939985</v>
      </c>
      <c r="G24" s="250">
        <v>134.34259872885804</v>
      </c>
      <c r="H24" s="102"/>
      <c r="I24" s="259" t="s">
        <v>307</v>
      </c>
      <c r="J24" s="259" t="s">
        <v>307</v>
      </c>
      <c r="K24" s="259" t="s">
        <v>307</v>
      </c>
      <c r="L24" s="259" t="s">
        <v>307</v>
      </c>
      <c r="M24" s="259" t="s">
        <v>307</v>
      </c>
      <c r="N24" s="259" t="s">
        <v>307</v>
      </c>
      <c r="O24" s="259" t="s">
        <v>307</v>
      </c>
    </row>
    <row r="25" spans="1:15" ht="12.75">
      <c r="A25" s="247">
        <v>29556</v>
      </c>
      <c r="B25" s="248"/>
      <c r="C25" s="249">
        <v>1.4836931500183308</v>
      </c>
      <c r="D25" s="249">
        <v>63.36808029562478</v>
      </c>
      <c r="E25" s="251">
        <v>121.84068839542714</v>
      </c>
      <c r="F25" s="251">
        <v>158.82269223212782</v>
      </c>
      <c r="G25" s="251">
        <v>132.03592519800475</v>
      </c>
      <c r="H25" s="248"/>
      <c r="I25" s="260" t="s">
        <v>307</v>
      </c>
      <c r="J25" s="260" t="s">
        <v>307</v>
      </c>
      <c r="K25" s="260" t="s">
        <v>307</v>
      </c>
      <c r="L25" s="260" t="s">
        <v>307</v>
      </c>
      <c r="M25" s="260" t="s">
        <v>307</v>
      </c>
      <c r="N25" s="260" t="s">
        <v>307</v>
      </c>
      <c r="O25" s="260" t="s">
        <v>307</v>
      </c>
    </row>
    <row r="26" spans="1:15" ht="12.75">
      <c r="A26" s="246">
        <v>29587</v>
      </c>
      <c r="B26" s="102"/>
      <c r="C26" s="103">
        <v>1.375419077497039</v>
      </c>
      <c r="D26" s="103">
        <v>56.42976913803978</v>
      </c>
      <c r="E26" s="250">
        <v>120.97921455388074</v>
      </c>
      <c r="F26" s="250">
        <v>156.01841738856749</v>
      </c>
      <c r="G26" s="250">
        <v>130.27270878175042</v>
      </c>
      <c r="I26" s="250">
        <f>((C26/C14)-1)*100</f>
        <v>30.917874396135293</v>
      </c>
      <c r="J26" s="103">
        <f>((D26/D14)-1)*100</f>
        <v>-5.6837280366692</v>
      </c>
      <c r="K26" s="103">
        <f>((E26/E14)-1)*100</f>
        <v>-0.9057398630858304</v>
      </c>
      <c r="L26" s="103">
        <f>((F26/F14)-1)*100</f>
        <v>-5.288819105859033</v>
      </c>
      <c r="M26" s="103">
        <f>((G26/G14)-1)*100</f>
        <v>-3.9960840156639366</v>
      </c>
      <c r="N26" s="259" t="s">
        <v>307</v>
      </c>
      <c r="O26" s="259" t="s">
        <v>307</v>
      </c>
    </row>
    <row r="27" spans="1:15" ht="12.75">
      <c r="A27" s="247">
        <v>29618</v>
      </c>
      <c r="B27" s="248"/>
      <c r="C27" s="249">
        <v>1.5818165282407517</v>
      </c>
      <c r="D27" s="249">
        <v>65.81797145535177</v>
      </c>
      <c r="E27" s="251">
        <v>121.46781165804138</v>
      </c>
      <c r="F27" s="251">
        <v>157.50223271841253</v>
      </c>
      <c r="G27" s="251">
        <v>131.21470111372193</v>
      </c>
      <c r="I27" s="251">
        <f aca="true" t="shared" si="0" ref="I27:I90">((C27/C15)-1)*100</f>
        <v>33.954154727793686</v>
      </c>
      <c r="J27" s="249">
        <f aca="true" t="shared" si="1" ref="J27:J90">((D27/D15)-1)*100</f>
        <v>-3.1085991118288026</v>
      </c>
      <c r="K27" s="249">
        <f aca="true" t="shared" si="2" ref="K27:K90">((E27/E15)-1)*100</f>
        <v>-1.3986013986013957</v>
      </c>
      <c r="L27" s="249">
        <f aca="true" t="shared" si="3" ref="L27:L90">((F27/F15)-1)*100</f>
        <v>-5.14838498114446</v>
      </c>
      <c r="M27" s="249">
        <f aca="true" t="shared" si="4" ref="M27:M90">((G27/G15)-1)*100</f>
        <v>-4.163358913292747</v>
      </c>
      <c r="N27" s="260" t="s">
        <v>307</v>
      </c>
      <c r="O27" s="260" t="s">
        <v>307</v>
      </c>
    </row>
    <row r="28" spans="1:15" ht="12.75">
      <c r="A28" s="246">
        <v>29646</v>
      </c>
      <c r="B28" s="102"/>
      <c r="C28" s="103">
        <v>1.7087002069766408</v>
      </c>
      <c r="D28" s="103">
        <v>69.97730159593303</v>
      </c>
      <c r="E28" s="250">
        <v>122.44500586636268</v>
      </c>
      <c r="F28" s="250">
        <v>157.82894435067197</v>
      </c>
      <c r="G28" s="250">
        <v>131.75815822832087</v>
      </c>
      <c r="I28" s="250">
        <f t="shared" si="0"/>
        <v>36.856368563685635</v>
      </c>
      <c r="J28" s="103">
        <f t="shared" si="1"/>
        <v>1.189689358889634</v>
      </c>
      <c r="K28" s="103">
        <f t="shared" si="2"/>
        <v>-0.6986444212721543</v>
      </c>
      <c r="L28" s="103">
        <f t="shared" si="3"/>
        <v>-5.04504504504506</v>
      </c>
      <c r="M28" s="103">
        <f t="shared" si="4"/>
        <v>-3.766428508423736</v>
      </c>
      <c r="N28" s="259" t="s">
        <v>307</v>
      </c>
      <c r="O28" s="259" t="s">
        <v>307</v>
      </c>
    </row>
    <row r="29" spans="1:15" ht="12.75">
      <c r="A29" s="247">
        <v>29677</v>
      </c>
      <c r="B29" s="248"/>
      <c r="C29" s="249">
        <v>1.6241110878193814</v>
      </c>
      <c r="D29" s="249">
        <v>65.20549866542002</v>
      </c>
      <c r="E29" s="251">
        <v>121.35209129126649</v>
      </c>
      <c r="F29" s="251">
        <v>157.66558853454225</v>
      </c>
      <c r="G29" s="251">
        <v>131.21470111372193</v>
      </c>
      <c r="I29" s="251">
        <f t="shared" si="0"/>
        <v>30.612244897959194</v>
      </c>
      <c r="J29" s="249">
        <f t="shared" si="1"/>
        <v>-1.7493112947658207</v>
      </c>
      <c r="K29" s="249">
        <f t="shared" si="2"/>
        <v>-1.193467336683418</v>
      </c>
      <c r="L29" s="249">
        <f t="shared" si="3"/>
        <v>-4.768952474921906</v>
      </c>
      <c r="M29" s="249">
        <f t="shared" si="4"/>
        <v>-3.8750774130761556</v>
      </c>
      <c r="N29" s="260" t="s">
        <v>307</v>
      </c>
      <c r="O29" s="260" t="s">
        <v>307</v>
      </c>
    </row>
    <row r="30" spans="1:15" ht="12.75">
      <c r="A30" s="246">
        <v>29707</v>
      </c>
      <c r="B30" s="102"/>
      <c r="C30" s="103">
        <v>1.6850152536126086</v>
      </c>
      <c r="D30" s="103">
        <v>67.3171585829459</v>
      </c>
      <c r="E30" s="250">
        <v>120.49061744972009</v>
      </c>
      <c r="F30" s="250">
        <v>156.68545363776389</v>
      </c>
      <c r="G30" s="250">
        <v>130.40555385420797</v>
      </c>
      <c r="I30" s="250">
        <f t="shared" si="0"/>
        <v>20.144752714113423</v>
      </c>
      <c r="J30" s="103">
        <f t="shared" si="1"/>
        <v>-5.722698758161549</v>
      </c>
      <c r="K30" s="103">
        <f t="shared" si="2"/>
        <v>-1.9872398284698334</v>
      </c>
      <c r="L30" s="103">
        <f t="shared" si="3"/>
        <v>-6.201613560427033</v>
      </c>
      <c r="M30" s="103">
        <f t="shared" si="4"/>
        <v>-5.039134640752774</v>
      </c>
      <c r="N30" s="259" t="s">
        <v>307</v>
      </c>
      <c r="O30" s="259" t="s">
        <v>307</v>
      </c>
    </row>
    <row r="31" spans="1:15" ht="12.75">
      <c r="A31" s="247">
        <v>29738</v>
      </c>
      <c r="B31" s="248"/>
      <c r="C31" s="249">
        <v>1.6697892121643017</v>
      </c>
      <c r="D31" s="249">
        <v>65.20549866542002</v>
      </c>
      <c r="E31" s="251">
        <v>120.00202034555944</v>
      </c>
      <c r="F31" s="251">
        <v>155.85506157243776</v>
      </c>
      <c r="G31" s="251">
        <v>129.72925166715152</v>
      </c>
      <c r="I31" s="251">
        <f t="shared" si="0"/>
        <v>23.839397741530743</v>
      </c>
      <c r="J31" s="249">
        <f t="shared" si="1"/>
        <v>-3.3337850657270462</v>
      </c>
      <c r="K31" s="249">
        <f t="shared" si="2"/>
        <v>-2.486678507992901</v>
      </c>
      <c r="L31" s="249">
        <f t="shared" si="3"/>
        <v>-6.1403508771930015</v>
      </c>
      <c r="M31" s="249">
        <f t="shared" si="4"/>
        <v>-5.248302019934692</v>
      </c>
      <c r="N31" s="260" t="s">
        <v>307</v>
      </c>
      <c r="O31" s="260" t="s">
        <v>307</v>
      </c>
    </row>
    <row r="32" spans="1:15" ht="12.75">
      <c r="A32" s="246">
        <v>29768</v>
      </c>
      <c r="B32" s="102"/>
      <c r="C32" s="103">
        <v>1.815282497114788</v>
      </c>
      <c r="D32" s="103">
        <v>69.35568742107692</v>
      </c>
      <c r="E32" s="250">
        <v>119.87344216025402</v>
      </c>
      <c r="F32" s="250">
        <v>154.2215034111405</v>
      </c>
      <c r="G32" s="250">
        <v>128.77518251041113</v>
      </c>
      <c r="I32" s="250">
        <f t="shared" si="0"/>
        <v>27.43467933491688</v>
      </c>
      <c r="J32" s="103">
        <f t="shared" si="1"/>
        <v>-0.8883082952318655</v>
      </c>
      <c r="K32" s="103">
        <f t="shared" si="2"/>
        <v>-2.202874226371554</v>
      </c>
      <c r="L32" s="103">
        <f t="shared" si="3"/>
        <v>-6.379638046442448</v>
      </c>
      <c r="M32" s="103">
        <f t="shared" si="4"/>
        <v>-5.1924957766515405</v>
      </c>
      <c r="N32" s="259" t="s">
        <v>307</v>
      </c>
      <c r="O32" s="259" t="s">
        <v>307</v>
      </c>
    </row>
    <row r="33" spans="1:15" ht="12.75">
      <c r="A33" s="247">
        <v>29799</v>
      </c>
      <c r="B33" s="248"/>
      <c r="C33" s="249">
        <v>1.796672890900191</v>
      </c>
      <c r="D33" s="249">
        <v>66.84180656687946</v>
      </c>
      <c r="E33" s="251">
        <v>120.49061744972008</v>
      </c>
      <c r="F33" s="251">
        <v>153.71782297807383</v>
      </c>
      <c r="G33" s="251">
        <v>128.6423374379536</v>
      </c>
      <c r="I33" s="251">
        <f t="shared" si="0"/>
        <v>29.828850855745735</v>
      </c>
      <c r="J33" s="249">
        <f t="shared" si="1"/>
        <v>0.30178326474623596</v>
      </c>
      <c r="K33" s="249">
        <f t="shared" si="2"/>
        <v>-1.3059505002633087</v>
      </c>
      <c r="L33" s="249">
        <f t="shared" si="3"/>
        <v>-6.49995859898983</v>
      </c>
      <c r="M33" s="249">
        <f t="shared" si="4"/>
        <v>-5.104677060133611</v>
      </c>
      <c r="N33" s="260" t="s">
        <v>307</v>
      </c>
      <c r="O33" s="260" t="s">
        <v>307</v>
      </c>
    </row>
    <row r="34" spans="1:15" ht="12.75">
      <c r="A34" s="246">
        <v>29830</v>
      </c>
      <c r="B34" s="102"/>
      <c r="C34" s="103">
        <v>1.8795702276743054</v>
      </c>
      <c r="D34" s="103">
        <v>70.0412912904035</v>
      </c>
      <c r="E34" s="250">
        <v>119.5134232413988</v>
      </c>
      <c r="F34" s="250">
        <v>153.71782297807383</v>
      </c>
      <c r="G34" s="250">
        <v>128.36457046826973</v>
      </c>
      <c r="I34" s="250">
        <f t="shared" si="0"/>
        <v>29.18604651162793</v>
      </c>
      <c r="J34" s="103">
        <f t="shared" si="1"/>
        <v>0.09144350097975984</v>
      </c>
      <c r="K34" s="103">
        <f t="shared" si="2"/>
        <v>-2.003162888771748</v>
      </c>
      <c r="L34" s="103">
        <f t="shared" si="3"/>
        <v>-6.1268600881204005</v>
      </c>
      <c r="M34" s="103">
        <f t="shared" si="4"/>
        <v>-5.021892592261601</v>
      </c>
      <c r="N34" s="259" t="s">
        <v>307</v>
      </c>
      <c r="O34" s="259" t="s">
        <v>307</v>
      </c>
    </row>
    <row r="35" spans="1:15" ht="12.75">
      <c r="A35" s="247">
        <v>29860</v>
      </c>
      <c r="B35" s="248"/>
      <c r="C35" s="249">
        <v>1.8964880515057576</v>
      </c>
      <c r="D35" s="249">
        <v>69.90417051653819</v>
      </c>
      <c r="E35" s="251">
        <v>120.00202034555944</v>
      </c>
      <c r="F35" s="251">
        <v>154.54821504339995</v>
      </c>
      <c r="G35" s="251">
        <v>129.04087265532618</v>
      </c>
      <c r="I35" s="251">
        <f t="shared" si="0"/>
        <v>16.77083333333338</v>
      </c>
      <c r="J35" s="249">
        <f t="shared" si="1"/>
        <v>-5.604246389334644</v>
      </c>
      <c r="K35" s="249">
        <f t="shared" si="2"/>
        <v>-1.9024595333193228</v>
      </c>
      <c r="L35" s="249">
        <f t="shared" si="3"/>
        <v>-5.525505533827079</v>
      </c>
      <c r="M35" s="249">
        <f t="shared" si="4"/>
        <v>-4.5214904834241505</v>
      </c>
      <c r="N35" s="260" t="s">
        <v>307</v>
      </c>
      <c r="O35" s="260" t="s">
        <v>307</v>
      </c>
    </row>
    <row r="36" spans="1:15" ht="12.75">
      <c r="A36" s="246">
        <v>29891</v>
      </c>
      <c r="B36" s="102"/>
      <c r="C36" s="103">
        <v>1.9337072639349515</v>
      </c>
      <c r="D36" s="103">
        <v>70.51664330646993</v>
      </c>
      <c r="E36" s="250">
        <v>119.87344216025402</v>
      </c>
      <c r="F36" s="250">
        <v>153.71782297807383</v>
      </c>
      <c r="G36" s="250">
        <v>128.49741554072725</v>
      </c>
      <c r="I36" s="250">
        <f t="shared" si="0"/>
        <v>20.56962025316458</v>
      </c>
      <c r="J36" s="103">
        <f t="shared" si="1"/>
        <v>-0.1940742657523642</v>
      </c>
      <c r="K36" s="103">
        <f t="shared" si="2"/>
        <v>-2.295116327813884</v>
      </c>
      <c r="L36" s="103">
        <f t="shared" si="3"/>
        <v>-5.1729929459187085</v>
      </c>
      <c r="M36" s="103">
        <f t="shared" si="4"/>
        <v>-4.350952894642191</v>
      </c>
      <c r="N36" s="259" t="s">
        <v>307</v>
      </c>
      <c r="O36" s="259" t="s">
        <v>307</v>
      </c>
    </row>
    <row r="37" spans="1:15" ht="12.75">
      <c r="A37" s="247">
        <v>29921</v>
      </c>
      <c r="B37" s="248"/>
      <c r="C37" s="249">
        <v>1.679939906463173</v>
      </c>
      <c r="D37" s="249">
        <v>58.056935654574865</v>
      </c>
      <c r="E37" s="251">
        <v>119.14054650401303</v>
      </c>
      <c r="F37" s="251">
        <v>150.92716111919097</v>
      </c>
      <c r="G37" s="251">
        <v>126.6013540520154</v>
      </c>
      <c r="I37" s="251">
        <f t="shared" si="0"/>
        <v>13.22690992018245</v>
      </c>
      <c r="J37" s="249">
        <f t="shared" si="1"/>
        <v>-8.38141950375072</v>
      </c>
      <c r="K37" s="249">
        <f t="shared" si="2"/>
        <v>-2.216124947235154</v>
      </c>
      <c r="L37" s="249">
        <f t="shared" si="3"/>
        <v>-4.971286534670439</v>
      </c>
      <c r="M37" s="249">
        <f t="shared" si="4"/>
        <v>-4.115979145705628</v>
      </c>
      <c r="N37" s="260">
        <f>+(((SUM(D26:D37))/(SUM(D14:D25)))-1)*100</f>
        <v>-2.7105972938793133</v>
      </c>
      <c r="O37" s="260">
        <f>+(((SUM(E26:E37))/(SUM(E14:E25)))-1)*100</f>
        <v>-1.7159840902137513</v>
      </c>
    </row>
    <row r="38" spans="1:15" ht="12.75">
      <c r="A38" s="246">
        <v>29952</v>
      </c>
      <c r="B38" s="102"/>
      <c r="C38" s="103">
        <v>1.5970425696890587</v>
      </c>
      <c r="D38" s="103">
        <v>53.294274108986215</v>
      </c>
      <c r="E38" s="250">
        <v>117.91905374361141</v>
      </c>
      <c r="F38" s="250">
        <v>147.306107194982</v>
      </c>
      <c r="G38" s="250">
        <v>124.1618354487046</v>
      </c>
      <c r="I38" s="250">
        <f t="shared" si="0"/>
        <v>16.11316113161132</v>
      </c>
      <c r="J38" s="103">
        <f t="shared" si="1"/>
        <v>-5.556455532156168</v>
      </c>
      <c r="K38" s="103">
        <f t="shared" si="2"/>
        <v>-2.5294930385801218</v>
      </c>
      <c r="L38" s="103">
        <f t="shared" si="3"/>
        <v>-5.584154960300158</v>
      </c>
      <c r="M38" s="103">
        <f t="shared" si="4"/>
        <v>-4.690831556503172</v>
      </c>
      <c r="N38" s="259">
        <f aca="true" t="shared" si="5" ref="N38:O101">+(((SUM(D27:D38))/(SUM(D15:D26)))-1)*100</f>
        <v>-2.68933817331789</v>
      </c>
      <c r="O38" s="259">
        <f t="shared" si="5"/>
        <v>-1.8502480119675924</v>
      </c>
    </row>
    <row r="39" spans="1:15" ht="12.75">
      <c r="A39" s="247">
        <v>29983</v>
      </c>
      <c r="B39" s="248"/>
      <c r="C39" s="249">
        <v>1.805131802815917</v>
      </c>
      <c r="D39" s="249">
        <v>61.39354115196422</v>
      </c>
      <c r="E39" s="251">
        <v>119.26912468931846</v>
      </c>
      <c r="F39" s="251">
        <v>148.1364992603081</v>
      </c>
      <c r="G39" s="251">
        <v>124.97098270821857</v>
      </c>
      <c r="I39" s="251">
        <f t="shared" si="0"/>
        <v>14.117647058823547</v>
      </c>
      <c r="J39" s="249">
        <f t="shared" si="1"/>
        <v>-6.722222222222241</v>
      </c>
      <c r="K39" s="249">
        <f t="shared" si="2"/>
        <v>-1.810098443950492</v>
      </c>
      <c r="L39" s="249">
        <f t="shared" si="3"/>
        <v>-5.946413137424389</v>
      </c>
      <c r="M39" s="249">
        <f t="shared" si="4"/>
        <v>-4.75839852738148</v>
      </c>
      <c r="N39" s="260">
        <f t="shared" si="5"/>
        <v>-2.9814084507041816</v>
      </c>
      <c r="O39" s="260">
        <f t="shared" si="5"/>
        <v>-1.8848259251149746</v>
      </c>
    </row>
    <row r="40" spans="1:15" ht="12.75">
      <c r="A40" s="246">
        <v>30011</v>
      </c>
      <c r="B40" s="102"/>
      <c r="C40" s="103">
        <v>1.9946114297281778</v>
      </c>
      <c r="D40" s="103">
        <v>66.77781687240898</v>
      </c>
      <c r="E40" s="250">
        <v>118.89624795193271</v>
      </c>
      <c r="F40" s="250">
        <v>147.9731434441784</v>
      </c>
      <c r="G40" s="250">
        <v>124.83813763576104</v>
      </c>
      <c r="I40" s="250">
        <f t="shared" si="0"/>
        <v>16.732673267326746</v>
      </c>
      <c r="J40" s="103">
        <f t="shared" si="1"/>
        <v>-4.572175048987603</v>
      </c>
      <c r="K40" s="103">
        <f t="shared" si="2"/>
        <v>-2.8982463509398704</v>
      </c>
      <c r="L40" s="103">
        <f t="shared" si="3"/>
        <v>-6.2446092806624165</v>
      </c>
      <c r="M40" s="103">
        <f t="shared" si="4"/>
        <v>-5.252062328139306</v>
      </c>
      <c r="N40" s="259">
        <f t="shared" si="5"/>
        <v>-3.473660513282295</v>
      </c>
      <c r="O40" s="259">
        <f t="shared" si="5"/>
        <v>-2.0690924387422704</v>
      </c>
    </row>
    <row r="41" spans="1:15" ht="12.75">
      <c r="A41" s="247">
        <v>30042</v>
      </c>
      <c r="B41" s="248"/>
      <c r="C41" s="249">
        <v>1.9252483520192254</v>
      </c>
      <c r="D41" s="249">
        <v>63.5052010694901</v>
      </c>
      <c r="E41" s="251">
        <v>118.40765084777208</v>
      </c>
      <c r="F41" s="251">
        <v>146.97939556272254</v>
      </c>
      <c r="G41" s="251">
        <v>124.02899037624707</v>
      </c>
      <c r="I41" s="251">
        <f t="shared" si="0"/>
        <v>18.54166666666668</v>
      </c>
      <c r="J41" s="249">
        <f t="shared" si="1"/>
        <v>-2.607598485910567</v>
      </c>
      <c r="K41" s="249">
        <f t="shared" si="2"/>
        <v>-2.4263615172706254</v>
      </c>
      <c r="L41" s="249">
        <f t="shared" si="3"/>
        <v>-6.7777585909169495</v>
      </c>
      <c r="M41" s="249">
        <f t="shared" si="4"/>
        <v>-5.476300046019322</v>
      </c>
      <c r="N41" s="260">
        <f t="shared" si="5"/>
        <v>-3.545139945667486</v>
      </c>
      <c r="O41" s="260">
        <f t="shared" si="5"/>
        <v>-2.172044142674179</v>
      </c>
    </row>
    <row r="42" spans="1:15" ht="12.75">
      <c r="A42" s="246">
        <v>30072</v>
      </c>
      <c r="B42" s="102"/>
      <c r="C42" s="103">
        <v>2.0605909426708404</v>
      </c>
      <c r="D42" s="103">
        <v>67.45427935681121</v>
      </c>
      <c r="E42" s="250">
        <v>118.27907266246662</v>
      </c>
      <c r="F42" s="250">
        <v>146.81603974659282</v>
      </c>
      <c r="G42" s="250">
        <v>123.88406847902067</v>
      </c>
      <c r="I42" s="250">
        <f t="shared" si="0"/>
        <v>22.289156626506013</v>
      </c>
      <c r="J42" s="103">
        <f t="shared" si="1"/>
        <v>0.203693644758296</v>
      </c>
      <c r="K42" s="103">
        <f t="shared" si="2"/>
        <v>-1.835449791911259</v>
      </c>
      <c r="L42" s="103">
        <f t="shared" si="3"/>
        <v>-6.298870547350132</v>
      </c>
      <c r="M42" s="103">
        <f t="shared" si="4"/>
        <v>-5.000926097425462</v>
      </c>
      <c r="N42" s="259">
        <f t="shared" si="5"/>
        <v>-3.039675526250196</v>
      </c>
      <c r="O42" s="259">
        <f t="shared" si="5"/>
        <v>-2.1598537836982956</v>
      </c>
    </row>
    <row r="43" spans="1:15" ht="12.75">
      <c r="A43" s="247">
        <v>30103</v>
      </c>
      <c r="B43" s="248"/>
      <c r="C43" s="249">
        <v>2.038597771689953</v>
      </c>
      <c r="D43" s="249">
        <v>64.19080493881668</v>
      </c>
      <c r="E43" s="251">
        <v>116.92900171675959</v>
      </c>
      <c r="F43" s="251">
        <v>146.16261648207393</v>
      </c>
      <c r="G43" s="251">
        <v>123.07492121950669</v>
      </c>
      <c r="I43" s="251">
        <f t="shared" si="0"/>
        <v>22.087132725430614</v>
      </c>
      <c r="J43" s="249">
        <f t="shared" si="1"/>
        <v>-1.5561474835272704</v>
      </c>
      <c r="K43" s="249">
        <f t="shared" si="2"/>
        <v>-2.560805743062289</v>
      </c>
      <c r="L43" s="249">
        <f t="shared" si="3"/>
        <v>-6.218883745305259</v>
      </c>
      <c r="M43" s="249">
        <f t="shared" si="4"/>
        <v>-5.129398622230507</v>
      </c>
      <c r="N43" s="260">
        <f t="shared" si="5"/>
        <v>-2.8947966371279277</v>
      </c>
      <c r="O43" s="260">
        <f t="shared" si="5"/>
        <v>-2.1652607294436854</v>
      </c>
    </row>
    <row r="44" spans="1:15" ht="12.75">
      <c r="A44" s="246">
        <v>30133</v>
      </c>
      <c r="B44" s="102"/>
      <c r="C44" s="103">
        <v>2.082584113651728</v>
      </c>
      <c r="D44" s="103">
        <v>65.27862974481485</v>
      </c>
      <c r="E44" s="250">
        <v>116.19610606051863</v>
      </c>
      <c r="F44" s="250">
        <v>145.16886860061808</v>
      </c>
      <c r="G44" s="250">
        <v>122.26577395999271</v>
      </c>
      <c r="I44" s="250">
        <f t="shared" si="0"/>
        <v>14.725069897483678</v>
      </c>
      <c r="J44" s="103">
        <f t="shared" si="1"/>
        <v>-5.8784763411097956</v>
      </c>
      <c r="K44" s="103">
        <f t="shared" si="2"/>
        <v>-3.067682076584821</v>
      </c>
      <c r="L44" s="103">
        <f t="shared" si="3"/>
        <v>-5.869891429075825</v>
      </c>
      <c r="M44" s="103">
        <f t="shared" si="4"/>
        <v>-5.054862609021848</v>
      </c>
      <c r="N44" s="259">
        <f t="shared" si="5"/>
        <v>-3.3268146261597353</v>
      </c>
      <c r="O44" s="259">
        <f t="shared" si="5"/>
        <v>-2.236317442393876</v>
      </c>
    </row>
    <row r="45" spans="1:15" ht="12.75">
      <c r="A45" s="247">
        <v>30164</v>
      </c>
      <c r="B45" s="248"/>
      <c r="C45" s="249">
        <v>2.1908581861730196</v>
      </c>
      <c r="D45" s="249">
        <v>67.51826905128169</v>
      </c>
      <c r="E45" s="251">
        <v>116.32468424582406</v>
      </c>
      <c r="F45" s="251">
        <v>145.16886860061808</v>
      </c>
      <c r="G45" s="251">
        <v>122.26577395999271</v>
      </c>
      <c r="I45" s="251">
        <f t="shared" si="0"/>
        <v>21.939736346515982</v>
      </c>
      <c r="J45" s="249">
        <f t="shared" si="1"/>
        <v>1.012035010940937</v>
      </c>
      <c r="K45" s="249">
        <f t="shared" si="2"/>
        <v>-3.457475189414172</v>
      </c>
      <c r="L45" s="249">
        <f t="shared" si="3"/>
        <v>-5.561459440311722</v>
      </c>
      <c r="M45" s="249">
        <f t="shared" si="4"/>
        <v>-4.956815621479538</v>
      </c>
      <c r="N45" s="260">
        <f t="shared" si="5"/>
        <v>-3.266874303771561</v>
      </c>
      <c r="O45" s="260">
        <f t="shared" si="5"/>
        <v>-2.415394941359339</v>
      </c>
    </row>
    <row r="46" spans="1:15" ht="12.75">
      <c r="A46" s="246">
        <v>30195</v>
      </c>
      <c r="B46" s="102"/>
      <c r="C46" s="103">
        <v>2.177323927107858</v>
      </c>
      <c r="D46" s="103">
        <v>67.39028966234073</v>
      </c>
      <c r="E46" s="250">
        <v>115.5917885895831</v>
      </c>
      <c r="F46" s="250">
        <v>145.16886860061808</v>
      </c>
      <c r="G46" s="250">
        <v>122.12085206276633</v>
      </c>
      <c r="I46" s="250">
        <f t="shared" si="0"/>
        <v>15.841584158415811</v>
      </c>
      <c r="J46" s="103">
        <f t="shared" si="1"/>
        <v>-3.7849125554685337</v>
      </c>
      <c r="K46" s="103">
        <f t="shared" si="2"/>
        <v>-3.2813340505648436</v>
      </c>
      <c r="L46" s="103">
        <f t="shared" si="3"/>
        <v>-5.561459440311722</v>
      </c>
      <c r="M46" s="103">
        <f t="shared" si="4"/>
        <v>-4.864051180731977</v>
      </c>
      <c r="N46" s="259">
        <f t="shared" si="5"/>
        <v>-3.6041872677055165</v>
      </c>
      <c r="O46" s="259">
        <f t="shared" si="5"/>
        <v>-2.5211868155199046</v>
      </c>
    </row>
    <row r="47" spans="1:15" ht="12.75">
      <c r="A47" s="247">
        <v>30225</v>
      </c>
      <c r="B47" s="248"/>
      <c r="C47" s="249">
        <v>2.238228092901085</v>
      </c>
      <c r="D47" s="249">
        <v>67.72852090454185</v>
      </c>
      <c r="E47" s="251">
        <v>116.08038569374374</v>
      </c>
      <c r="F47" s="251">
        <v>145.16886860061808</v>
      </c>
      <c r="G47" s="251">
        <v>122.12085206276633</v>
      </c>
      <c r="I47" s="251">
        <f t="shared" si="0"/>
        <v>18.019625334522704</v>
      </c>
      <c r="J47" s="249">
        <f t="shared" si="1"/>
        <v>-3.112331633320231</v>
      </c>
      <c r="K47" s="249">
        <f t="shared" si="2"/>
        <v>-3.267973856209183</v>
      </c>
      <c r="L47" s="249">
        <f t="shared" si="3"/>
        <v>-6.068880472121907</v>
      </c>
      <c r="M47" s="249">
        <f t="shared" si="4"/>
        <v>-5.362657931679937</v>
      </c>
      <c r="N47" s="260">
        <f t="shared" si="5"/>
        <v>-3.376101088806893</v>
      </c>
      <c r="O47" s="260">
        <f t="shared" si="5"/>
        <v>-2.635099813044395</v>
      </c>
    </row>
    <row r="48" spans="1:15" ht="12.75">
      <c r="A48" s="246">
        <v>30256</v>
      </c>
      <c r="B48" s="102"/>
      <c r="C48" s="103">
        <v>2.212851357153907</v>
      </c>
      <c r="D48" s="103">
        <v>66.50357532467837</v>
      </c>
      <c r="E48" s="250">
        <v>116.44040461259895</v>
      </c>
      <c r="F48" s="250">
        <v>144.51544533609916</v>
      </c>
      <c r="G48" s="250">
        <v>121.98800699030882</v>
      </c>
      <c r="I48" s="250">
        <f t="shared" si="0"/>
        <v>14.435695538057702</v>
      </c>
      <c r="J48" s="103">
        <f t="shared" si="1"/>
        <v>-5.690951516722809</v>
      </c>
      <c r="K48" s="103">
        <f t="shared" si="2"/>
        <v>-2.8638850155529583</v>
      </c>
      <c r="L48" s="103">
        <f t="shared" si="3"/>
        <v>-5.986539142755931</v>
      </c>
      <c r="M48" s="103">
        <f t="shared" si="4"/>
        <v>-5.065789473684212</v>
      </c>
      <c r="N48" s="259">
        <f t="shared" si="5"/>
        <v>-3.86118475180548</v>
      </c>
      <c r="O48" s="259">
        <f t="shared" si="5"/>
        <v>-2.6828358871469393</v>
      </c>
    </row>
    <row r="49" spans="1:15" ht="12.75">
      <c r="A49" s="247">
        <v>30286</v>
      </c>
      <c r="B49" s="248"/>
      <c r="C49" s="249">
        <v>1.9590839996821285</v>
      </c>
      <c r="D49" s="249">
        <v>57.51759394403797</v>
      </c>
      <c r="E49" s="251">
        <v>115.59178858958312</v>
      </c>
      <c r="F49" s="251">
        <v>140.8943914118902</v>
      </c>
      <c r="G49" s="251">
        <v>119.548488386998</v>
      </c>
      <c r="I49" s="251">
        <f t="shared" si="0"/>
        <v>16.61631419939573</v>
      </c>
      <c r="J49" s="249">
        <f t="shared" si="1"/>
        <v>-0.928987561013983</v>
      </c>
      <c r="K49" s="249">
        <f t="shared" si="2"/>
        <v>-2.9786315562270627</v>
      </c>
      <c r="L49" s="249">
        <f t="shared" si="3"/>
        <v>-6.647424912059153</v>
      </c>
      <c r="M49" s="249">
        <f t="shared" si="4"/>
        <v>-5.570924353715567</v>
      </c>
      <c r="N49" s="260">
        <f t="shared" si="5"/>
        <v>-3.286514592032741</v>
      </c>
      <c r="O49" s="260">
        <f t="shared" si="5"/>
        <v>-2.7465490251885827</v>
      </c>
    </row>
    <row r="50" spans="1:15" ht="12.75">
      <c r="A50" s="246">
        <v>30317</v>
      </c>
      <c r="B50" s="102"/>
      <c r="C50" s="103">
        <v>1.8880291395900306</v>
      </c>
      <c r="D50" s="103">
        <v>53.0200325612556</v>
      </c>
      <c r="E50" s="250">
        <v>113.25166561702426</v>
      </c>
      <c r="F50" s="250">
        <v>135.63977932638397</v>
      </c>
      <c r="G50" s="250">
        <v>115.74428858480543</v>
      </c>
      <c r="I50" s="250">
        <f t="shared" si="0"/>
        <v>18.220338983050798</v>
      </c>
      <c r="J50" s="103">
        <f t="shared" si="1"/>
        <v>-0.5145797598627544</v>
      </c>
      <c r="K50" s="103">
        <f t="shared" si="2"/>
        <v>-3.958128884527301</v>
      </c>
      <c r="L50" s="103">
        <f t="shared" si="3"/>
        <v>-7.919785602070018</v>
      </c>
      <c r="M50" s="103">
        <f t="shared" si="4"/>
        <v>-6.779496157961306</v>
      </c>
      <c r="N50" s="259">
        <f t="shared" si="5"/>
        <v>-2.938051462096347</v>
      </c>
      <c r="O50" s="259">
        <f t="shared" si="5"/>
        <v>-2.8637895074603015</v>
      </c>
    </row>
    <row r="51" spans="1:15" ht="12.75">
      <c r="A51" s="247">
        <v>30348</v>
      </c>
      <c r="B51" s="248"/>
      <c r="C51" s="249">
        <v>2.1637896680426962</v>
      </c>
      <c r="D51" s="249">
        <v>62.006013941895986</v>
      </c>
      <c r="E51" s="251">
        <v>114.73031474803675</v>
      </c>
      <c r="F51" s="251">
        <v>135.96649095864342</v>
      </c>
      <c r="G51" s="251">
        <v>116.28774569940438</v>
      </c>
      <c r="I51" s="251">
        <f t="shared" si="0"/>
        <v>19.86879100281158</v>
      </c>
      <c r="J51" s="249">
        <f t="shared" si="1"/>
        <v>0.9976176295414252</v>
      </c>
      <c r="K51" s="249">
        <f t="shared" si="2"/>
        <v>-3.8055196205260655</v>
      </c>
      <c r="L51" s="249">
        <f t="shared" si="3"/>
        <v>-8.215401580591786</v>
      </c>
      <c r="M51" s="249">
        <f t="shared" si="4"/>
        <v>-6.94820255121763</v>
      </c>
      <c r="N51" s="260">
        <f t="shared" si="5"/>
        <v>-2.3146427575954864</v>
      </c>
      <c r="O51" s="260">
        <f t="shared" si="5"/>
        <v>-3.0306276389670095</v>
      </c>
    </row>
    <row r="52" spans="1:15" ht="12.75">
      <c r="A52" s="246">
        <v>30376</v>
      </c>
      <c r="B52" s="102"/>
      <c r="C52" s="103">
        <v>2.28559799962915</v>
      </c>
      <c r="D52" s="103">
        <v>63.16696982728899</v>
      </c>
      <c r="E52" s="250">
        <v>115.33463221897227</v>
      </c>
      <c r="F52" s="250">
        <v>135.31306769412453</v>
      </c>
      <c r="G52" s="250">
        <v>116.15490062694687</v>
      </c>
      <c r="I52" s="250">
        <f t="shared" si="0"/>
        <v>14.588634435962655</v>
      </c>
      <c r="J52" s="103">
        <f t="shared" si="1"/>
        <v>-5.40725530458589</v>
      </c>
      <c r="K52" s="103">
        <f t="shared" si="2"/>
        <v>-2.995566129555516</v>
      </c>
      <c r="L52" s="103">
        <f t="shared" si="3"/>
        <v>-8.55565777368903</v>
      </c>
      <c r="M52" s="103">
        <f t="shared" si="4"/>
        <v>-6.955596401276964</v>
      </c>
      <c r="N52" s="259">
        <f t="shared" si="5"/>
        <v>-2.3765655246402506</v>
      </c>
      <c r="O52" s="259">
        <f t="shared" si="5"/>
        <v>-3.039007758597556</v>
      </c>
    </row>
    <row r="53" spans="1:15" ht="12.75">
      <c r="A53" s="247">
        <v>30407</v>
      </c>
      <c r="B53" s="248"/>
      <c r="C53" s="249">
        <v>2.2365363105179394</v>
      </c>
      <c r="D53" s="249">
        <v>60.71707866756201</v>
      </c>
      <c r="E53" s="251">
        <v>114.73031474803675</v>
      </c>
      <c r="F53" s="251">
        <v>134.31931981266868</v>
      </c>
      <c r="G53" s="251">
        <v>115.34575336743289</v>
      </c>
      <c r="I53" s="251">
        <f t="shared" si="0"/>
        <v>16.16871704745162</v>
      </c>
      <c r="J53" s="249">
        <f t="shared" si="1"/>
        <v>-4.390384338563392</v>
      </c>
      <c r="K53" s="249">
        <f t="shared" si="2"/>
        <v>-3.1056575089586147</v>
      </c>
      <c r="L53" s="249">
        <f t="shared" si="3"/>
        <v>-8.613503751041929</v>
      </c>
      <c r="M53" s="249">
        <f t="shared" si="4"/>
        <v>-7.000973709834469</v>
      </c>
      <c r="N53" s="260">
        <f t="shared" si="5"/>
        <v>-2.5208021690351523</v>
      </c>
      <c r="O53" s="260">
        <f t="shared" si="5"/>
        <v>-3.0963611255582224</v>
      </c>
    </row>
    <row r="54" spans="1:15" ht="12.75">
      <c r="A54" s="246">
        <v>30437</v>
      </c>
      <c r="B54" s="102"/>
      <c r="C54" s="103">
        <v>2.319433647292054</v>
      </c>
      <c r="D54" s="103">
        <v>62.00601394189598</v>
      </c>
      <c r="E54" s="250">
        <v>113.99741909179578</v>
      </c>
      <c r="F54" s="250">
        <v>133.66589654814976</v>
      </c>
      <c r="G54" s="250">
        <v>114.80229625283394</v>
      </c>
      <c r="I54" s="250">
        <f t="shared" si="0"/>
        <v>12.561576354679783</v>
      </c>
      <c r="J54" s="103">
        <f t="shared" si="1"/>
        <v>-8.076975199891589</v>
      </c>
      <c r="K54" s="103">
        <f t="shared" si="2"/>
        <v>-3.6199586911620507</v>
      </c>
      <c r="L54" s="103">
        <f t="shared" si="3"/>
        <v>-8.9568845618915</v>
      </c>
      <c r="M54" s="103">
        <f t="shared" si="4"/>
        <v>-7.330863716123992</v>
      </c>
      <c r="N54" s="259">
        <f t="shared" si="5"/>
        <v>-3.234287183202267</v>
      </c>
      <c r="O54" s="259">
        <f t="shared" si="5"/>
        <v>-3.2457385087924284</v>
      </c>
    </row>
    <row r="55" spans="1:15" ht="12.75">
      <c r="A55" s="247">
        <v>30468</v>
      </c>
      <c r="B55" s="248"/>
      <c r="C55" s="249">
        <v>2.3025158234606016</v>
      </c>
      <c r="D55" s="249">
        <v>60.78106836203248</v>
      </c>
      <c r="E55" s="251">
        <v>113.86884090649035</v>
      </c>
      <c r="F55" s="251">
        <v>132.5087928505642</v>
      </c>
      <c r="G55" s="251">
        <v>114.11391724100861</v>
      </c>
      <c r="I55" s="251">
        <f t="shared" si="0"/>
        <v>12.946058091286261</v>
      </c>
      <c r="J55" s="249">
        <f t="shared" si="1"/>
        <v>-5.3118769581316005</v>
      </c>
      <c r="K55" s="249">
        <f t="shared" si="2"/>
        <v>-2.6171101825379073</v>
      </c>
      <c r="L55" s="249">
        <f t="shared" si="3"/>
        <v>-9.341529291235906</v>
      </c>
      <c r="M55" s="249">
        <f t="shared" si="4"/>
        <v>-7.2809341575900355</v>
      </c>
      <c r="N55" s="260">
        <f t="shared" si="5"/>
        <v>-3.545020591538739</v>
      </c>
      <c r="O55" s="260">
        <f t="shared" si="5"/>
        <v>-3.25182031735175</v>
      </c>
    </row>
    <row r="56" spans="1:15" ht="12.75">
      <c r="A56" s="246">
        <v>30498</v>
      </c>
      <c r="B56" s="102"/>
      <c r="C56" s="103">
        <v>2.4074063312156038</v>
      </c>
      <c r="D56" s="103">
        <v>62.280255489626605</v>
      </c>
      <c r="E56" s="250">
        <v>113.00736706494395</v>
      </c>
      <c r="F56" s="250">
        <v>131.85536958604527</v>
      </c>
      <c r="G56" s="250">
        <v>113.30476998149462</v>
      </c>
      <c r="I56" s="250">
        <f t="shared" si="0"/>
        <v>15.597075548334672</v>
      </c>
      <c r="J56" s="103">
        <f t="shared" si="1"/>
        <v>-4.593194230499931</v>
      </c>
      <c r="K56" s="103">
        <f t="shared" si="2"/>
        <v>-2.7442735421046582</v>
      </c>
      <c r="L56" s="103">
        <f t="shared" si="3"/>
        <v>-9.171042760690174</v>
      </c>
      <c r="M56" s="103">
        <f t="shared" si="4"/>
        <v>-7.3291189253259725</v>
      </c>
      <c r="N56" s="259">
        <f t="shared" si="5"/>
        <v>-3.4248347564274306</v>
      </c>
      <c r="O56" s="259">
        <f t="shared" si="5"/>
        <v>-3.2259228846518218</v>
      </c>
    </row>
    <row r="57" spans="1:15" ht="12.75">
      <c r="A57" s="247">
        <v>30529</v>
      </c>
      <c r="B57" s="248"/>
      <c r="C57" s="249">
        <v>2.5478242690166546</v>
      </c>
      <c r="D57" s="249">
        <v>65.55287129254549</v>
      </c>
      <c r="E57" s="251">
        <v>113.13594525024936</v>
      </c>
      <c r="F57" s="251">
        <v>132.34543703443444</v>
      </c>
      <c r="G57" s="251">
        <v>113.71538202363604</v>
      </c>
      <c r="I57" s="251">
        <f t="shared" si="0"/>
        <v>16.293436293436294</v>
      </c>
      <c r="J57" s="249">
        <f t="shared" si="1"/>
        <v>-2.910912537232613</v>
      </c>
      <c r="K57" s="249">
        <f t="shared" si="2"/>
        <v>-2.741240190118266</v>
      </c>
      <c r="L57" s="249">
        <f t="shared" si="3"/>
        <v>-8.833458364591152</v>
      </c>
      <c r="M57" s="249">
        <f t="shared" si="4"/>
        <v>-6.9932832872382615</v>
      </c>
      <c r="N57" s="260">
        <f t="shared" si="5"/>
        <v>-3.761457109283173</v>
      </c>
      <c r="O57" s="260">
        <f t="shared" si="5"/>
        <v>-3.1666018081938807</v>
      </c>
    </row>
    <row r="58" spans="1:15" ht="12.75">
      <c r="A58" s="246">
        <v>30560</v>
      </c>
      <c r="B58" s="102"/>
      <c r="C58" s="103">
        <v>2.679783294901979</v>
      </c>
      <c r="D58" s="103">
        <v>68.20387292060828</v>
      </c>
      <c r="E58" s="250">
        <v>112.89164669816904</v>
      </c>
      <c r="F58" s="250">
        <v>133.0124732836308</v>
      </c>
      <c r="G58" s="250">
        <v>113.98107216855108</v>
      </c>
      <c r="I58" s="250">
        <f t="shared" si="0"/>
        <v>23.076923076923062</v>
      </c>
      <c r="J58" s="103">
        <f t="shared" si="1"/>
        <v>1.207270754205103</v>
      </c>
      <c r="K58" s="103">
        <f t="shared" si="2"/>
        <v>-2.3359288097886566</v>
      </c>
      <c r="L58" s="103">
        <f t="shared" si="3"/>
        <v>-8.373968492123051</v>
      </c>
      <c r="M58" s="103">
        <f t="shared" si="4"/>
        <v>-6.665348101265833</v>
      </c>
      <c r="N58" s="259">
        <f t="shared" si="5"/>
        <v>-3.3274378021459605</v>
      </c>
      <c r="O58" s="259">
        <f t="shared" si="5"/>
        <v>-3.08915347756642</v>
      </c>
    </row>
    <row r="59" spans="1:15" ht="12.75">
      <c r="A59" s="247">
        <v>30590</v>
      </c>
      <c r="B59" s="248"/>
      <c r="C59" s="249">
        <v>2.762680631676093</v>
      </c>
      <c r="D59" s="249">
        <v>69.62992896880758</v>
      </c>
      <c r="E59" s="251">
        <v>113.13594525024936</v>
      </c>
      <c r="F59" s="251">
        <v>133.66589654814973</v>
      </c>
      <c r="G59" s="251">
        <v>114.52452928315003</v>
      </c>
      <c r="I59" s="251">
        <f t="shared" si="0"/>
        <v>23.43159486016626</v>
      </c>
      <c r="J59" s="249">
        <f t="shared" si="1"/>
        <v>2.8073964097719006</v>
      </c>
      <c r="K59" s="249">
        <f t="shared" si="2"/>
        <v>-2.5365529463890035</v>
      </c>
      <c r="L59" s="249">
        <f t="shared" si="3"/>
        <v>-7.923855963991011</v>
      </c>
      <c r="M59" s="249">
        <f t="shared" si="4"/>
        <v>-6.220332278481012</v>
      </c>
      <c r="N59" s="260">
        <f t="shared" si="5"/>
        <v>-2.8094404767534997</v>
      </c>
      <c r="O59" s="260">
        <f t="shared" si="5"/>
        <v>-3.0285657084095474</v>
      </c>
    </row>
    <row r="60" spans="1:15" ht="12.75">
      <c r="A60" s="246">
        <v>30621</v>
      </c>
      <c r="B60" s="102"/>
      <c r="C60" s="103">
        <v>2.8641875746648044</v>
      </c>
      <c r="D60" s="103">
        <v>73.16764493453273</v>
      </c>
      <c r="E60" s="250">
        <v>113.00736706494394</v>
      </c>
      <c r="F60" s="250">
        <v>133.82925236427945</v>
      </c>
      <c r="G60" s="250">
        <v>114.65737435560754</v>
      </c>
      <c r="I60" s="250">
        <f t="shared" si="0"/>
        <v>29.43425076452597</v>
      </c>
      <c r="J60" s="103">
        <f t="shared" si="1"/>
        <v>10.020618556701022</v>
      </c>
      <c r="K60" s="103">
        <f t="shared" si="2"/>
        <v>-2.9483215547703168</v>
      </c>
      <c r="L60" s="103">
        <f t="shared" si="3"/>
        <v>-7.394498869630761</v>
      </c>
      <c r="M60" s="103">
        <f t="shared" si="4"/>
        <v>-6.009306009306014</v>
      </c>
      <c r="N60" s="259">
        <f t="shared" si="5"/>
        <v>-1.435821853493846</v>
      </c>
      <c r="O60" s="259">
        <f t="shared" si="5"/>
        <v>-3.035942346287146</v>
      </c>
    </row>
    <row r="61" spans="1:15" ht="12.75">
      <c r="A61" s="247">
        <v>30651</v>
      </c>
      <c r="B61" s="248"/>
      <c r="C61" s="249">
        <v>2.554591398549235</v>
      </c>
      <c r="D61" s="249">
        <v>64.05368416495138</v>
      </c>
      <c r="E61" s="251">
        <v>112.64734814608872</v>
      </c>
      <c r="F61" s="251">
        <v>132.1820812183047</v>
      </c>
      <c r="G61" s="251">
        <v>113.43761505395216</v>
      </c>
      <c r="I61" s="251">
        <f t="shared" si="0"/>
        <v>30.397236614853185</v>
      </c>
      <c r="J61" s="249">
        <f t="shared" si="1"/>
        <v>11.363636363636376</v>
      </c>
      <c r="K61" s="249">
        <f t="shared" si="2"/>
        <v>-2.5472747497219284</v>
      </c>
      <c r="L61" s="249">
        <f t="shared" si="3"/>
        <v>-6.183574879227082</v>
      </c>
      <c r="M61" s="249">
        <f t="shared" si="4"/>
        <v>-5.111627437114841</v>
      </c>
      <c r="N61" s="260">
        <f t="shared" si="5"/>
        <v>-0.5162119085567407</v>
      </c>
      <c r="O61" s="260">
        <f t="shared" si="5"/>
        <v>-3.0006218905472393</v>
      </c>
    </row>
    <row r="62" spans="1:15" ht="12.75">
      <c r="A62" s="246">
        <v>30682</v>
      </c>
      <c r="B62" s="102"/>
      <c r="C62" s="103">
        <v>2.449700890794233</v>
      </c>
      <c r="D62" s="103">
        <v>57.79183549176861</v>
      </c>
      <c r="E62" s="250">
        <v>111.541575752462</v>
      </c>
      <c r="F62" s="250">
        <v>129.0647077271624</v>
      </c>
      <c r="G62" s="250">
        <v>111.2637865955564</v>
      </c>
      <c r="I62" s="250">
        <f t="shared" si="0"/>
        <v>29.74910394265231</v>
      </c>
      <c r="J62" s="103">
        <f t="shared" si="1"/>
        <v>9.000000000000007</v>
      </c>
      <c r="K62" s="103">
        <f t="shared" si="2"/>
        <v>-1.509990917347881</v>
      </c>
      <c r="L62" s="103">
        <f t="shared" si="3"/>
        <v>-4.847450822962673</v>
      </c>
      <c r="M62" s="103">
        <f t="shared" si="4"/>
        <v>-3.8710350584307163</v>
      </c>
      <c r="N62" s="259">
        <f t="shared" si="5"/>
        <v>0.14040264623291776</v>
      </c>
      <c r="O62" s="259">
        <f t="shared" si="5"/>
        <v>-2.7995705673465876</v>
      </c>
    </row>
    <row r="63" spans="1:15" ht="12.75">
      <c r="A63" s="247">
        <v>30713</v>
      </c>
      <c r="B63" s="248"/>
      <c r="C63" s="249">
        <v>2.8405026213007716</v>
      </c>
      <c r="D63" s="249">
        <v>67.72852090454187</v>
      </c>
      <c r="E63" s="251">
        <v>112.27447140870295</v>
      </c>
      <c r="F63" s="251">
        <v>130.6982658884597</v>
      </c>
      <c r="G63" s="251">
        <v>112.49562272198068</v>
      </c>
      <c r="I63" s="251">
        <f t="shared" si="0"/>
        <v>31.274433150899128</v>
      </c>
      <c r="J63" s="249">
        <f t="shared" si="1"/>
        <v>9.228954739790684</v>
      </c>
      <c r="K63" s="249">
        <f t="shared" si="2"/>
        <v>-2.140535694273271</v>
      </c>
      <c r="L63" s="249">
        <f t="shared" si="3"/>
        <v>-3.874649579495393</v>
      </c>
      <c r="M63" s="249">
        <f t="shared" si="4"/>
        <v>-3.260982448852412</v>
      </c>
      <c r="N63" s="260">
        <f t="shared" si="5"/>
        <v>0.8048887779244174</v>
      </c>
      <c r="O63" s="260">
        <f t="shared" si="5"/>
        <v>-2.6595352947674566</v>
      </c>
    </row>
    <row r="64" spans="1:15" ht="12.75">
      <c r="A64" s="246">
        <v>30742</v>
      </c>
      <c r="B64" s="102"/>
      <c r="C64" s="103">
        <v>3.073968590174808</v>
      </c>
      <c r="D64" s="103">
        <v>72.49118245013051</v>
      </c>
      <c r="E64" s="250">
        <v>112.7630685128636</v>
      </c>
      <c r="F64" s="250">
        <v>131.85536958604527</v>
      </c>
      <c r="G64" s="250">
        <v>113.30476998149464</v>
      </c>
      <c r="I64" s="250">
        <f t="shared" si="0"/>
        <v>34.49296817172467</v>
      </c>
      <c r="J64" s="103">
        <f t="shared" si="1"/>
        <v>14.76121562952246</v>
      </c>
      <c r="K64" s="103">
        <f t="shared" si="2"/>
        <v>-2.2296544035674826</v>
      </c>
      <c r="L64" s="103">
        <f t="shared" si="3"/>
        <v>-2.555331991951726</v>
      </c>
      <c r="M64" s="103">
        <f t="shared" si="4"/>
        <v>-2.453732584736956</v>
      </c>
      <c r="N64" s="259">
        <f t="shared" si="5"/>
        <v>2.4989249366907273</v>
      </c>
      <c r="O64" s="259">
        <f t="shared" si="5"/>
        <v>-2.595269079196305</v>
      </c>
    </row>
    <row r="65" spans="1:15" ht="12.75">
      <c r="A65" s="247">
        <v>30773</v>
      </c>
      <c r="B65" s="248"/>
      <c r="C65" s="249">
        <v>2.7931327145727067</v>
      </c>
      <c r="D65" s="249">
        <v>63.70631153782592</v>
      </c>
      <c r="E65" s="251">
        <v>112.89164669816903</v>
      </c>
      <c r="F65" s="251">
        <v>130.8752346892669</v>
      </c>
      <c r="G65" s="251">
        <v>112.76131286689572</v>
      </c>
      <c r="I65" s="251">
        <f t="shared" si="0"/>
        <v>24.886535552193646</v>
      </c>
      <c r="J65" s="249">
        <f t="shared" si="1"/>
        <v>4.9232158988256725</v>
      </c>
      <c r="K65" s="249">
        <f t="shared" si="2"/>
        <v>-1.6026000224140247</v>
      </c>
      <c r="L65" s="249">
        <f t="shared" si="3"/>
        <v>-2.564102564102577</v>
      </c>
      <c r="M65" s="249">
        <f t="shared" si="4"/>
        <v>-2.2406030782116892</v>
      </c>
      <c r="N65" s="260">
        <f t="shared" si="5"/>
        <v>3.265756315114343</v>
      </c>
      <c r="O65" s="260">
        <f t="shared" si="5"/>
        <v>-2.4698098366723764</v>
      </c>
    </row>
    <row r="66" spans="1:15" ht="12.75">
      <c r="A66" s="246">
        <v>30803</v>
      </c>
      <c r="B66" s="102"/>
      <c r="C66" s="103">
        <v>3.175475533163519</v>
      </c>
      <c r="D66" s="103">
        <v>71.26623687026702</v>
      </c>
      <c r="E66" s="250">
        <v>112.7630685128636</v>
      </c>
      <c r="F66" s="250">
        <v>131.69201376991555</v>
      </c>
      <c r="G66" s="250">
        <v>113.17192490903713</v>
      </c>
      <c r="I66" s="250">
        <f t="shared" si="0"/>
        <v>36.90736688548504</v>
      </c>
      <c r="J66" s="103">
        <f t="shared" si="1"/>
        <v>14.93439481055583</v>
      </c>
      <c r="K66" s="103">
        <f t="shared" si="2"/>
        <v>-1.0827881795623995</v>
      </c>
      <c r="L66" s="103">
        <f t="shared" si="3"/>
        <v>-1.476728791119264</v>
      </c>
      <c r="M66" s="103">
        <f t="shared" si="4"/>
        <v>-1.4201556911424218</v>
      </c>
      <c r="N66" s="259">
        <f t="shared" si="5"/>
        <v>5.232143935277445</v>
      </c>
      <c r="O66" s="259">
        <f t="shared" si="5"/>
        <v>-2.2574536813574575</v>
      </c>
    </row>
    <row r="67" spans="1:15" ht="12.75">
      <c r="A67" s="247">
        <v>30834</v>
      </c>
      <c r="B67" s="248"/>
      <c r="C67" s="249">
        <v>3.146715232650051</v>
      </c>
      <c r="D67" s="249">
        <v>69.227708032136</v>
      </c>
      <c r="E67" s="251">
        <v>112.89164669816903</v>
      </c>
      <c r="F67" s="251">
        <v>131.3653021376561</v>
      </c>
      <c r="G67" s="251">
        <v>113.03907983657962</v>
      </c>
      <c r="I67" s="251">
        <f t="shared" si="0"/>
        <v>36.66421748714184</v>
      </c>
      <c r="J67" s="249">
        <f t="shared" si="1"/>
        <v>13.896826590464805</v>
      </c>
      <c r="K67" s="249">
        <f t="shared" si="2"/>
        <v>-0.8581752484191907</v>
      </c>
      <c r="L67" s="249">
        <f t="shared" si="3"/>
        <v>-0.8629545921512216</v>
      </c>
      <c r="M67" s="249">
        <f t="shared" si="4"/>
        <v>-0.9418986136098817</v>
      </c>
      <c r="N67" s="260">
        <f t="shared" si="5"/>
        <v>6.829043448727612</v>
      </c>
      <c r="O67" s="260">
        <f t="shared" si="5"/>
        <v>-2.111745771857043</v>
      </c>
    </row>
    <row r="68" spans="1:15" ht="12.75">
      <c r="A68" s="246">
        <v>30864</v>
      </c>
      <c r="B68" s="102"/>
      <c r="C68" s="103">
        <v>3.2516057404050525</v>
      </c>
      <c r="D68" s="103">
        <v>69.70306004820242</v>
      </c>
      <c r="E68" s="250">
        <v>113.25166561702423</v>
      </c>
      <c r="F68" s="250">
        <v>132.01872540217502</v>
      </c>
      <c r="G68" s="250">
        <v>113.57046012640971</v>
      </c>
      <c r="I68" s="250">
        <f t="shared" si="0"/>
        <v>35.06676036542513</v>
      </c>
      <c r="J68" s="103">
        <f t="shared" si="1"/>
        <v>11.918391310729536</v>
      </c>
      <c r="K68" s="103">
        <f t="shared" si="2"/>
        <v>0.2161793150528668</v>
      </c>
      <c r="L68" s="103">
        <f t="shared" si="3"/>
        <v>0.12389015073304144</v>
      </c>
      <c r="M68" s="103">
        <f t="shared" si="4"/>
        <v>0.2344915796206104</v>
      </c>
      <c r="N68" s="259">
        <f t="shared" si="5"/>
        <v>8.2446355067346</v>
      </c>
      <c r="O68" s="259">
        <f t="shared" si="5"/>
        <v>-1.867668724241489</v>
      </c>
    </row>
    <row r="69" spans="1:15" ht="12.75">
      <c r="A69" s="247">
        <v>30895</v>
      </c>
      <c r="B69" s="248"/>
      <c r="C69" s="249">
        <v>3.4309346730184425</v>
      </c>
      <c r="D69" s="249">
        <v>72.69229291846631</v>
      </c>
      <c r="E69" s="251">
        <v>113.86884090649032</v>
      </c>
      <c r="F69" s="251">
        <v>132.34543703443447</v>
      </c>
      <c r="G69" s="251">
        <v>113.84822709609361</v>
      </c>
      <c r="I69" s="251">
        <f t="shared" si="0"/>
        <v>34.66135458167328</v>
      </c>
      <c r="J69" s="249">
        <f t="shared" si="1"/>
        <v>10.891089108910922</v>
      </c>
      <c r="K69" s="249">
        <f t="shared" si="2"/>
        <v>0.647800886464367</v>
      </c>
      <c r="L69" s="249">
        <f t="shared" si="3"/>
        <v>2.220446049250313E-14</v>
      </c>
      <c r="M69" s="249">
        <f t="shared" si="4"/>
        <v>0.11682242990658231</v>
      </c>
      <c r="N69" s="260">
        <f t="shared" si="5"/>
        <v>9.48241126265279</v>
      </c>
      <c r="O69" s="260">
        <f t="shared" si="5"/>
        <v>-1.5869455503841556</v>
      </c>
    </row>
    <row r="70" spans="1:15" ht="12.75">
      <c r="A70" s="246">
        <v>30926</v>
      </c>
      <c r="B70" s="102"/>
      <c r="C70" s="103">
        <v>3.45292784399933</v>
      </c>
      <c r="D70" s="103">
        <v>72.76542399786115</v>
      </c>
      <c r="E70" s="250">
        <v>114.11313945857063</v>
      </c>
      <c r="F70" s="250">
        <v>133.17582909976056</v>
      </c>
      <c r="G70" s="250">
        <v>114.39168421069255</v>
      </c>
      <c r="I70" s="250">
        <f t="shared" si="0"/>
        <v>28.8510101010101</v>
      </c>
      <c r="J70" s="103">
        <f t="shared" si="1"/>
        <v>6.688111513202011</v>
      </c>
      <c r="K70" s="103">
        <f t="shared" si="2"/>
        <v>1.0820045558086466</v>
      </c>
      <c r="L70" s="103">
        <f t="shared" si="3"/>
        <v>0.12281240405283</v>
      </c>
      <c r="M70" s="103">
        <f t="shared" si="4"/>
        <v>0.3602458147913046</v>
      </c>
      <c r="N70" s="259">
        <f t="shared" si="5"/>
        <v>9.972191052349167</v>
      </c>
      <c r="O70" s="259">
        <f t="shared" si="5"/>
        <v>-1.3044536839345588</v>
      </c>
    </row>
    <row r="71" spans="1:15" ht="12.75">
      <c r="A71" s="247">
        <v>30956</v>
      </c>
      <c r="B71" s="248"/>
      <c r="C71" s="249">
        <v>3.76929114964748</v>
      </c>
      <c r="D71" s="249">
        <v>78.81702081778378</v>
      </c>
      <c r="E71" s="251">
        <v>113.86884090649032</v>
      </c>
      <c r="F71" s="251">
        <v>134.4826756287984</v>
      </c>
      <c r="G71" s="251">
        <v>115.20083147020654</v>
      </c>
      <c r="I71" s="251">
        <f t="shared" si="0"/>
        <v>36.43600734843846</v>
      </c>
      <c r="J71" s="249">
        <f t="shared" si="1"/>
        <v>13.194170933438398</v>
      </c>
      <c r="K71" s="249">
        <f t="shared" si="2"/>
        <v>0.647800886464367</v>
      </c>
      <c r="L71" s="249">
        <f t="shared" si="3"/>
        <v>0.6110601894286916</v>
      </c>
      <c r="M71" s="249">
        <f t="shared" si="4"/>
        <v>0.5905304228620123</v>
      </c>
      <c r="N71" s="260">
        <f t="shared" si="5"/>
        <v>10.916589615066453</v>
      </c>
      <c r="O71" s="260">
        <f t="shared" si="5"/>
        <v>-1.0388611004232606</v>
      </c>
    </row>
    <row r="72" spans="1:15" ht="12.75">
      <c r="A72" s="246">
        <v>30987</v>
      </c>
      <c r="B72" s="102"/>
      <c r="C72" s="103">
        <v>3.6914691600228013</v>
      </c>
      <c r="D72" s="103">
        <v>76.50425043192212</v>
      </c>
      <c r="E72" s="250">
        <v>113.62454235441001</v>
      </c>
      <c r="F72" s="250">
        <v>134.80938726105785</v>
      </c>
      <c r="G72" s="250">
        <v>115.34575336743292</v>
      </c>
      <c r="I72" s="250">
        <f t="shared" si="0"/>
        <v>28.883638511518008</v>
      </c>
      <c r="J72" s="103">
        <f t="shared" si="1"/>
        <v>4.560219890054995</v>
      </c>
      <c r="K72" s="103">
        <f t="shared" si="2"/>
        <v>0.5461372169757617</v>
      </c>
      <c r="L72" s="103">
        <f t="shared" si="3"/>
        <v>0.7323771742447471</v>
      </c>
      <c r="M72" s="103">
        <f t="shared" si="4"/>
        <v>0.6003791868548936</v>
      </c>
      <c r="N72" s="259">
        <f t="shared" si="5"/>
        <v>10.381670183901148</v>
      </c>
      <c r="O72" s="259">
        <f t="shared" si="5"/>
        <v>-0.7451172242502135</v>
      </c>
    </row>
    <row r="73" spans="1:15" ht="12.75">
      <c r="A73" s="247">
        <v>31017</v>
      </c>
      <c r="B73" s="248"/>
      <c r="C73" s="249">
        <v>3.3751058543746506</v>
      </c>
      <c r="D73" s="249">
        <v>67.45427935681126</v>
      </c>
      <c r="E73" s="251">
        <v>112.76306851286363</v>
      </c>
      <c r="F73" s="251">
        <v>131.20194632152635</v>
      </c>
      <c r="G73" s="251">
        <v>112.89415793935325</v>
      </c>
      <c r="I73" s="251">
        <f t="shared" si="0"/>
        <v>32.11920529801322</v>
      </c>
      <c r="J73" s="249">
        <f t="shared" si="1"/>
        <v>5.308976737548221</v>
      </c>
      <c r="K73" s="249">
        <f t="shared" si="2"/>
        <v>0.10272799908688235</v>
      </c>
      <c r="L73" s="249">
        <f t="shared" si="3"/>
        <v>-0.7415036045313905</v>
      </c>
      <c r="M73" s="249">
        <f t="shared" si="4"/>
        <v>-0.4790801660810917</v>
      </c>
      <c r="N73" s="260">
        <f t="shared" si="5"/>
        <v>9.882831181253039</v>
      </c>
      <c r="O73" s="260">
        <f t="shared" si="5"/>
        <v>-0.5223310673845183</v>
      </c>
    </row>
    <row r="74" spans="1:15" ht="12.75">
      <c r="A74" s="246">
        <v>31048</v>
      </c>
      <c r="B74" s="102"/>
      <c r="C74" s="103">
        <v>3.1940851393781156</v>
      </c>
      <c r="D74" s="103">
        <v>61.256420378098966</v>
      </c>
      <c r="E74" s="250">
        <v>111.65729611923692</v>
      </c>
      <c r="F74" s="250">
        <v>127.09082494892819</v>
      </c>
      <c r="G74" s="250">
        <v>110.1889491911274</v>
      </c>
      <c r="I74" s="250">
        <f t="shared" si="0"/>
        <v>30.38674033149169</v>
      </c>
      <c r="J74" s="103">
        <f t="shared" si="1"/>
        <v>5.994938310661246</v>
      </c>
      <c r="K74" s="103">
        <f t="shared" si="2"/>
        <v>0.10374639769454852</v>
      </c>
      <c r="L74" s="103">
        <f t="shared" si="3"/>
        <v>-1.5293745385507984</v>
      </c>
      <c r="M74" s="103">
        <f t="shared" si="4"/>
        <v>-0.9660262672310682</v>
      </c>
      <c r="N74" s="259">
        <f t="shared" si="5"/>
        <v>9.651624248473212</v>
      </c>
      <c r="O74" s="259">
        <f t="shared" si="5"/>
        <v>-0.38893608987069506</v>
      </c>
    </row>
    <row r="75" spans="1:15" ht="12.75">
      <c r="A75" s="247">
        <v>31079</v>
      </c>
      <c r="B75" s="248"/>
      <c r="C75" s="249">
        <v>3.606880040865542</v>
      </c>
      <c r="D75" s="249">
        <v>67.59140013067658</v>
      </c>
      <c r="E75" s="251">
        <v>112.51876996078332</v>
      </c>
      <c r="F75" s="251">
        <v>129.22806354329214</v>
      </c>
      <c r="G75" s="251">
        <v>111.67439863769786</v>
      </c>
      <c r="I75" s="251">
        <f t="shared" si="0"/>
        <v>26.9803454437165</v>
      </c>
      <c r="J75" s="249">
        <f t="shared" si="1"/>
        <v>-0.20245647185851423</v>
      </c>
      <c r="K75" s="249">
        <f t="shared" si="2"/>
        <v>0.217590471827811</v>
      </c>
      <c r="L75" s="249">
        <f t="shared" si="3"/>
        <v>-1.1248828247057752</v>
      </c>
      <c r="M75" s="249">
        <f t="shared" si="4"/>
        <v>-0.7300053676865037</v>
      </c>
      <c r="N75" s="260">
        <f t="shared" si="5"/>
        <v>8.82436193801015</v>
      </c>
      <c r="O75" s="260">
        <f t="shared" si="5"/>
        <v>-0.1910364198639991</v>
      </c>
    </row>
    <row r="76" spans="1:15" ht="12.75">
      <c r="A76" s="246">
        <v>31107</v>
      </c>
      <c r="B76" s="102"/>
      <c r="C76" s="103">
        <v>3.9520036470271607</v>
      </c>
      <c r="D76" s="103">
        <v>73.37789678779292</v>
      </c>
      <c r="E76" s="250">
        <v>112.76306851286364</v>
      </c>
      <c r="F76" s="250">
        <v>129.39141935942183</v>
      </c>
      <c r="G76" s="250">
        <v>111.80724371015538</v>
      </c>
      <c r="I76" s="250">
        <f t="shared" si="0"/>
        <v>28.56356631810677</v>
      </c>
      <c r="J76" s="103">
        <f t="shared" si="1"/>
        <v>1.2232030264817562</v>
      </c>
      <c r="K76" s="103">
        <f t="shared" si="2"/>
        <v>4.440892098500626E-14</v>
      </c>
      <c r="L76" s="103">
        <f t="shared" si="3"/>
        <v>-1.8686764402230382</v>
      </c>
      <c r="M76" s="103">
        <f t="shared" si="4"/>
        <v>-1.3216798124067064</v>
      </c>
      <c r="N76" s="259">
        <f t="shared" si="5"/>
        <v>7.643809435017768</v>
      </c>
      <c r="O76" s="259">
        <f t="shared" si="5"/>
        <v>-0.001895034063237322</v>
      </c>
    </row>
    <row r="77" spans="1:15" ht="12.75">
      <c r="A77" s="247">
        <v>31138</v>
      </c>
      <c r="B77" s="248"/>
      <c r="C77" s="249">
        <v>3.8217364035249815</v>
      </c>
      <c r="D77" s="249">
        <v>69.90417051653824</v>
      </c>
      <c r="E77" s="251">
        <v>113.4959641691046</v>
      </c>
      <c r="F77" s="251">
        <v>129.55477517555155</v>
      </c>
      <c r="G77" s="251">
        <v>112.2178557522968</v>
      </c>
      <c r="I77" s="251">
        <f t="shared" si="0"/>
        <v>36.82616596002421</v>
      </c>
      <c r="J77" s="249">
        <f t="shared" si="1"/>
        <v>9.728798966853258</v>
      </c>
      <c r="K77" s="249">
        <f t="shared" si="2"/>
        <v>0.5353075170843269</v>
      </c>
      <c r="L77" s="249">
        <f t="shared" si="3"/>
        <v>-1.0089452881215322</v>
      </c>
      <c r="M77" s="249">
        <f t="shared" si="4"/>
        <v>-0.48195351826066934</v>
      </c>
      <c r="N77" s="260">
        <f t="shared" si="5"/>
        <v>8.022290590352377</v>
      </c>
      <c r="O77" s="260">
        <f t="shared" si="5"/>
        <v>0.1783748908876781</v>
      </c>
    </row>
    <row r="78" spans="1:15" ht="12.75">
      <c r="A78" s="246">
        <v>31168</v>
      </c>
      <c r="B78" s="102"/>
      <c r="C78" s="103">
        <v>4.197312092583213</v>
      </c>
      <c r="D78" s="103">
        <v>75.75465686812508</v>
      </c>
      <c r="E78" s="250">
        <v>113.86884090649035</v>
      </c>
      <c r="F78" s="250">
        <v>129.71813099168128</v>
      </c>
      <c r="G78" s="250">
        <v>112.35070082475431</v>
      </c>
      <c r="I78" s="250">
        <f t="shared" si="0"/>
        <v>32.17900905700586</v>
      </c>
      <c r="J78" s="103">
        <f t="shared" si="1"/>
        <v>6.298101590559324</v>
      </c>
      <c r="K78" s="103">
        <f t="shared" si="2"/>
        <v>0.9806157354618428</v>
      </c>
      <c r="L78" s="103">
        <f t="shared" si="3"/>
        <v>-1.4988629315692004</v>
      </c>
      <c r="M78" s="103">
        <f t="shared" si="4"/>
        <v>-0.725642940988136</v>
      </c>
      <c r="N78" s="259">
        <f t="shared" si="5"/>
        <v>7.330059209620443</v>
      </c>
      <c r="O78" s="259">
        <f t="shared" si="5"/>
        <v>0.35137701804368593</v>
      </c>
    </row>
    <row r="79" spans="1:15" ht="12.75">
      <c r="A79" s="247">
        <v>31199</v>
      </c>
      <c r="B79" s="248"/>
      <c r="C79" s="249">
        <v>3.8437295745058684</v>
      </c>
      <c r="D79" s="249">
        <v>68.9534664844054</v>
      </c>
      <c r="E79" s="251">
        <v>112.40304959400844</v>
      </c>
      <c r="F79" s="251">
        <v>129.55477517555153</v>
      </c>
      <c r="G79" s="251">
        <v>111.80724371015536</v>
      </c>
      <c r="I79" s="251">
        <f t="shared" si="0"/>
        <v>22.150537634408572</v>
      </c>
      <c r="J79" s="249">
        <f t="shared" si="1"/>
        <v>-0.396144196487469</v>
      </c>
      <c r="K79" s="249">
        <f t="shared" si="2"/>
        <v>-0.43280182232341424</v>
      </c>
      <c r="L79" s="249">
        <f t="shared" si="3"/>
        <v>-1.3782383419689848</v>
      </c>
      <c r="M79" s="249">
        <f t="shared" si="4"/>
        <v>-1.0897435897435859</v>
      </c>
      <c r="N79" s="260">
        <f t="shared" si="5"/>
        <v>6.169951857571099</v>
      </c>
      <c r="O79" s="260">
        <f t="shared" si="5"/>
        <v>0.3877442408576126</v>
      </c>
    </row>
    <row r="80" spans="1:15" ht="12.75">
      <c r="A80" s="246">
        <v>31229</v>
      </c>
      <c r="B80" s="102"/>
      <c r="C80" s="103">
        <v>4.224380610713536</v>
      </c>
      <c r="D80" s="103">
        <v>74.12749035159</v>
      </c>
      <c r="E80" s="250">
        <v>112.51876996078333</v>
      </c>
      <c r="F80" s="250">
        <v>129.06470772716233</v>
      </c>
      <c r="G80" s="250">
        <v>111.54155356524033</v>
      </c>
      <c r="I80" s="250">
        <f t="shared" si="0"/>
        <v>29.916753381893855</v>
      </c>
      <c r="J80" s="103">
        <f t="shared" si="1"/>
        <v>6.347540983606614</v>
      </c>
      <c r="K80" s="103">
        <f t="shared" si="2"/>
        <v>-0.6471389645775982</v>
      </c>
      <c r="L80" s="103">
        <f t="shared" si="3"/>
        <v>-2.2375747576820815</v>
      </c>
      <c r="M80" s="103">
        <f t="shared" si="4"/>
        <v>-1.7864738409187564</v>
      </c>
      <c r="N80" s="259">
        <f t="shared" si="5"/>
        <v>5.744565951127334</v>
      </c>
      <c r="O80" s="259">
        <f t="shared" si="5"/>
        <v>0.3154604106686776</v>
      </c>
    </row>
    <row r="81" spans="1:15" ht="12.75">
      <c r="A81" s="247">
        <v>31260</v>
      </c>
      <c r="B81" s="248"/>
      <c r="C81" s="249">
        <v>4.417243802392088</v>
      </c>
      <c r="D81" s="249">
        <v>75.27930485205864</v>
      </c>
      <c r="E81" s="251">
        <v>112.89164669816908</v>
      </c>
      <c r="F81" s="251">
        <v>129.71813099168125</v>
      </c>
      <c r="G81" s="251">
        <v>112.08501067983927</v>
      </c>
      <c r="I81" s="251">
        <f t="shared" si="0"/>
        <v>28.747534516765306</v>
      </c>
      <c r="J81" s="249">
        <f t="shared" si="1"/>
        <v>3.558853118712335</v>
      </c>
      <c r="K81" s="249">
        <f t="shared" si="2"/>
        <v>-0.858175248419113</v>
      </c>
      <c r="L81" s="249">
        <f t="shared" si="3"/>
        <v>-1.985188232873969</v>
      </c>
      <c r="M81" s="249">
        <f t="shared" si="4"/>
        <v>-1.548742972313566</v>
      </c>
      <c r="N81" s="260">
        <f t="shared" si="5"/>
        <v>5.139128980092611</v>
      </c>
      <c r="O81" s="260">
        <f t="shared" si="5"/>
        <v>0.18898385565058184</v>
      </c>
    </row>
    <row r="82" spans="1:15" ht="12.75">
      <c r="A82" s="246">
        <v>31291</v>
      </c>
      <c r="B82" s="102"/>
      <c r="C82" s="103">
        <v>4.471380838652734</v>
      </c>
      <c r="D82" s="103">
        <v>74.94107360985754</v>
      </c>
      <c r="E82" s="250">
        <v>113.75312053971547</v>
      </c>
      <c r="F82" s="250">
        <v>129.71813099168125</v>
      </c>
      <c r="G82" s="250">
        <v>112.35070082475431</v>
      </c>
      <c r="I82" s="250">
        <f t="shared" si="0"/>
        <v>29.495345418912322</v>
      </c>
      <c r="J82" s="103">
        <f t="shared" si="1"/>
        <v>2.989949748743781</v>
      </c>
      <c r="K82" s="103">
        <f t="shared" si="2"/>
        <v>-0.3154929577464327</v>
      </c>
      <c r="L82" s="103">
        <f t="shared" si="3"/>
        <v>-2.596340590820867</v>
      </c>
      <c r="M82" s="103">
        <f t="shared" si="4"/>
        <v>-1.7842060810810745</v>
      </c>
      <c r="N82" s="259">
        <f t="shared" si="5"/>
        <v>4.821214675480268</v>
      </c>
      <c r="O82" s="259">
        <f t="shared" si="5"/>
        <v>0.07210968262256756</v>
      </c>
    </row>
    <row r="83" spans="1:15" ht="12.75">
      <c r="A83" s="247">
        <v>31321</v>
      </c>
      <c r="B83" s="248"/>
      <c r="C83" s="249">
        <v>4.660860465564995</v>
      </c>
      <c r="D83" s="249">
        <v>76.97960244798857</v>
      </c>
      <c r="E83" s="251">
        <v>113.13594525024939</v>
      </c>
      <c r="F83" s="251">
        <v>130.37155425620014</v>
      </c>
      <c r="G83" s="251">
        <v>112.4956227219807</v>
      </c>
      <c r="I83" s="251">
        <f t="shared" si="0"/>
        <v>23.653500897666092</v>
      </c>
      <c r="J83" s="249">
        <f t="shared" si="1"/>
        <v>-2.3312456506610735</v>
      </c>
      <c r="K83" s="249">
        <f t="shared" si="2"/>
        <v>-0.6436314363143292</v>
      </c>
      <c r="L83" s="249">
        <f t="shared" si="3"/>
        <v>-3.0569895738435937</v>
      </c>
      <c r="M83" s="249">
        <f t="shared" si="4"/>
        <v>-2.348254534018246</v>
      </c>
      <c r="N83" s="260">
        <f t="shared" si="5"/>
        <v>3.4452500301638045</v>
      </c>
      <c r="O83" s="260">
        <f t="shared" si="5"/>
        <v>-0.03603535257743484</v>
      </c>
    </row>
    <row r="84" spans="1:15" ht="12.75">
      <c r="A84" s="246">
        <v>31352</v>
      </c>
      <c r="B84" s="102"/>
      <c r="C84" s="103">
        <v>4.70146324276048</v>
      </c>
      <c r="D84" s="103">
        <v>76.71450228518229</v>
      </c>
      <c r="E84" s="250">
        <v>113.38024380232973</v>
      </c>
      <c r="F84" s="250">
        <v>129.88148680781097</v>
      </c>
      <c r="G84" s="250">
        <v>112.3507008247543</v>
      </c>
      <c r="I84" s="250">
        <f t="shared" si="0"/>
        <v>27.360219981668223</v>
      </c>
      <c r="J84" s="103">
        <f t="shared" si="1"/>
        <v>0.2748237543314991</v>
      </c>
      <c r="K84" s="103">
        <f t="shared" si="2"/>
        <v>-0.21500509222582842</v>
      </c>
      <c r="L84" s="103">
        <f t="shared" si="3"/>
        <v>-3.655457942037832</v>
      </c>
      <c r="M84" s="103">
        <f t="shared" si="4"/>
        <v>-2.5965867448434876</v>
      </c>
      <c r="N84" s="259">
        <f t="shared" si="5"/>
        <v>3.0578801319728566</v>
      </c>
      <c r="O84" s="259">
        <f t="shared" si="5"/>
        <v>-0.09952606635068584</v>
      </c>
    </row>
    <row r="85" spans="1:15" ht="12.75">
      <c r="A85" s="247">
        <v>31382</v>
      </c>
      <c r="B85" s="248"/>
      <c r="C85" s="249">
        <v>4.2193052635641015</v>
      </c>
      <c r="D85" s="249">
        <v>68.26786261507881</v>
      </c>
      <c r="E85" s="251">
        <v>112.40304959400845</v>
      </c>
      <c r="F85" s="251">
        <v>127.09082494892812</v>
      </c>
      <c r="G85" s="251">
        <v>110.3217942635849</v>
      </c>
      <c r="I85" s="251">
        <f t="shared" si="0"/>
        <v>25.012531328320865</v>
      </c>
      <c r="J85" s="249">
        <f t="shared" si="1"/>
        <v>1.2061254912590025</v>
      </c>
      <c r="K85" s="249">
        <f t="shared" si="2"/>
        <v>-0.3192702394526514</v>
      </c>
      <c r="L85" s="249">
        <f t="shared" si="3"/>
        <v>-3.1334301722349633</v>
      </c>
      <c r="M85" s="249">
        <f t="shared" si="4"/>
        <v>-2.2785622593068267</v>
      </c>
      <c r="N85" s="260">
        <f t="shared" si="5"/>
        <v>2.7375797009988823</v>
      </c>
      <c r="O85" s="260">
        <f t="shared" si="5"/>
        <v>-0.13458567515561848</v>
      </c>
    </row>
    <row r="86" spans="1:15" ht="12.75">
      <c r="A86" s="246">
        <v>31413</v>
      </c>
      <c r="B86" s="102"/>
      <c r="C86" s="103">
        <v>4.063661284314744</v>
      </c>
      <c r="D86" s="103">
        <v>63.44121137501968</v>
      </c>
      <c r="E86" s="250">
        <v>111.1686990150763</v>
      </c>
      <c r="F86" s="250">
        <v>123.30641520858943</v>
      </c>
      <c r="G86" s="250">
        <v>107.73735376304772</v>
      </c>
      <c r="I86" s="250">
        <f t="shared" si="0"/>
        <v>27.224576271186486</v>
      </c>
      <c r="J86" s="103">
        <f t="shared" si="1"/>
        <v>3.566631845993151</v>
      </c>
      <c r="K86" s="103">
        <f t="shared" si="2"/>
        <v>-0.43758636573005827</v>
      </c>
      <c r="L86" s="103">
        <f t="shared" si="3"/>
        <v>-2.9777206512425547</v>
      </c>
      <c r="M86" s="103">
        <f t="shared" si="4"/>
        <v>-2.2249013590530664</v>
      </c>
      <c r="N86" s="259">
        <f t="shared" si="5"/>
        <v>2.5746329305954774</v>
      </c>
      <c r="O86" s="259">
        <f t="shared" si="5"/>
        <v>-0.17911635929409586</v>
      </c>
    </row>
    <row r="87" spans="1:15" ht="12.75">
      <c r="A87" s="247">
        <v>31444</v>
      </c>
      <c r="B87" s="248"/>
      <c r="C87" s="249">
        <v>4.723456413741368</v>
      </c>
      <c r="D87" s="249">
        <v>73.1036552400623</v>
      </c>
      <c r="E87" s="251">
        <v>112.76306851286365</v>
      </c>
      <c r="F87" s="251">
        <v>125.6070096190831</v>
      </c>
      <c r="G87" s="251">
        <v>109.64549207652847</v>
      </c>
      <c r="I87" s="251">
        <f t="shared" si="0"/>
        <v>30.95684803001881</v>
      </c>
      <c r="J87" s="249">
        <f t="shared" si="1"/>
        <v>8.155261022450633</v>
      </c>
      <c r="K87" s="249">
        <f t="shared" si="2"/>
        <v>0.2171180436521647</v>
      </c>
      <c r="L87" s="249">
        <f t="shared" si="3"/>
        <v>-2.8020646792373927</v>
      </c>
      <c r="M87" s="249">
        <f t="shared" si="4"/>
        <v>-1.8168054504163589</v>
      </c>
      <c r="N87" s="260">
        <f t="shared" si="5"/>
        <v>3.2448249701961807</v>
      </c>
      <c r="O87" s="260">
        <f t="shared" si="5"/>
        <v>-0.17908411268083846</v>
      </c>
    </row>
    <row r="88" spans="1:15" ht="12.75">
      <c r="A88" s="246">
        <v>31472</v>
      </c>
      <c r="B88" s="102"/>
      <c r="C88" s="103">
        <v>4.816504444814353</v>
      </c>
      <c r="D88" s="103">
        <v>73.3047657083981</v>
      </c>
      <c r="E88" s="250">
        <v>112.76306851286364</v>
      </c>
      <c r="F88" s="250">
        <v>126.42378869973176</v>
      </c>
      <c r="G88" s="250">
        <v>110.04402729390102</v>
      </c>
      <c r="I88" s="250">
        <f t="shared" si="0"/>
        <v>21.87500000000002</v>
      </c>
      <c r="J88" s="103">
        <f t="shared" si="1"/>
        <v>-0.09966363523108424</v>
      </c>
      <c r="K88" s="103">
        <f t="shared" si="2"/>
        <v>0</v>
      </c>
      <c r="L88" s="103">
        <f t="shared" si="3"/>
        <v>-2.2935297211993833</v>
      </c>
      <c r="M88" s="103">
        <f t="shared" si="4"/>
        <v>-1.5770144739684744</v>
      </c>
      <c r="N88" s="259">
        <f t="shared" si="5"/>
        <v>3.127740426775838</v>
      </c>
      <c r="O88" s="259">
        <f t="shared" si="5"/>
        <v>-0.17908411268084956</v>
      </c>
    </row>
    <row r="89" spans="1:15" ht="12.75">
      <c r="A89" s="247">
        <v>31503</v>
      </c>
      <c r="B89" s="248"/>
      <c r="C89" s="249">
        <v>5.395094019850007</v>
      </c>
      <c r="D89" s="249">
        <v>80.86469104083919</v>
      </c>
      <c r="E89" s="251">
        <v>113.4959641691046</v>
      </c>
      <c r="F89" s="251">
        <v>127.74424821344707</v>
      </c>
      <c r="G89" s="251">
        <v>110.99809645064138</v>
      </c>
      <c r="I89" s="251">
        <f t="shared" si="0"/>
        <v>41.16865869853918</v>
      </c>
      <c r="J89" s="249">
        <f t="shared" si="1"/>
        <v>15.679351379625995</v>
      </c>
      <c r="K89" s="249">
        <f t="shared" si="2"/>
        <v>0</v>
      </c>
      <c r="L89" s="249">
        <f t="shared" si="3"/>
        <v>-1.397499211936537</v>
      </c>
      <c r="M89" s="249">
        <f t="shared" si="4"/>
        <v>-1.0869565217391464</v>
      </c>
      <c r="N89" s="260">
        <f t="shared" si="5"/>
        <v>3.6648933311838716</v>
      </c>
      <c r="O89" s="260">
        <f t="shared" si="5"/>
        <v>-0.223518714956783</v>
      </c>
    </row>
    <row r="90" spans="1:15" ht="12.75">
      <c r="A90" s="246">
        <v>31533</v>
      </c>
      <c r="B90" s="102"/>
      <c r="C90" s="103">
        <v>5.401861149382587</v>
      </c>
      <c r="D90" s="103">
        <v>79.56661438158088</v>
      </c>
      <c r="E90" s="250">
        <v>113.86884090649035</v>
      </c>
      <c r="F90" s="250">
        <v>128.39767147796596</v>
      </c>
      <c r="G90" s="250">
        <v>111.54155356524033</v>
      </c>
      <c r="I90" s="250">
        <f t="shared" si="0"/>
        <v>28.698105602579595</v>
      </c>
      <c r="J90" s="103">
        <f t="shared" si="1"/>
        <v>5.031977796548803</v>
      </c>
      <c r="K90" s="103">
        <f t="shared" si="2"/>
        <v>0</v>
      </c>
      <c r="L90" s="103">
        <f t="shared" si="3"/>
        <v>-1.0179452198551986</v>
      </c>
      <c r="M90" s="103">
        <f t="shared" si="4"/>
        <v>-0.7201977856605368</v>
      </c>
      <c r="N90" s="259">
        <f t="shared" si="5"/>
        <v>3.566541224769093</v>
      </c>
      <c r="O90" s="259">
        <f t="shared" si="5"/>
        <v>-0.3047222485094703</v>
      </c>
    </row>
    <row r="91" spans="1:15" ht="12.75">
      <c r="A91" s="247">
        <v>31564</v>
      </c>
      <c r="B91" s="248"/>
      <c r="C91" s="249">
        <v>4.9839909007457255</v>
      </c>
      <c r="D91" s="249">
        <v>73.03966554559182</v>
      </c>
      <c r="E91" s="251">
        <v>113.86884090649035</v>
      </c>
      <c r="F91" s="251">
        <v>128.90135191103263</v>
      </c>
      <c r="G91" s="251">
        <v>111.95216560738176</v>
      </c>
      <c r="I91" s="251">
        <f aca="true" t="shared" si="6" ref="I91:I154">((C91/C79)-1)*100</f>
        <v>29.665492957746476</v>
      </c>
      <c r="J91" s="249">
        <f aca="true" t="shared" si="7" ref="J91:J154">((D91/D79)-1)*100</f>
        <v>5.926024128330898</v>
      </c>
      <c r="K91" s="249">
        <f aca="true" t="shared" si="8" ref="K91:K154">((E91/E79)-1)*100</f>
        <v>1.3040494166094652</v>
      </c>
      <c r="L91" s="249">
        <f aca="true" t="shared" si="9" ref="L91:L154">((F91/F79)-1)*100</f>
        <v>-0.504360617841737</v>
      </c>
      <c r="M91" s="249">
        <f aca="true" t="shared" si="10" ref="M91:M154">((G91/G79)-1)*100</f>
        <v>0.12961762799741372</v>
      </c>
      <c r="N91" s="260">
        <f t="shared" si="5"/>
        <v>4.077813188458523</v>
      </c>
      <c r="O91" s="260">
        <f t="shared" si="5"/>
        <v>-0.16093607997574866</v>
      </c>
    </row>
    <row r="92" spans="1:15" ht="12.75">
      <c r="A92" s="246">
        <v>31594</v>
      </c>
      <c r="B92" s="102"/>
      <c r="C92" s="103">
        <v>5.613333947275736</v>
      </c>
      <c r="D92" s="103">
        <v>80.45332871924325</v>
      </c>
      <c r="E92" s="250">
        <v>114.6017365627313</v>
      </c>
      <c r="F92" s="250">
        <v>129.3914193594218</v>
      </c>
      <c r="G92" s="250">
        <v>112.35070082475431</v>
      </c>
      <c r="I92" s="250">
        <f t="shared" si="6"/>
        <v>32.879455346415696</v>
      </c>
      <c r="J92" s="103">
        <f t="shared" si="7"/>
        <v>8.53372795659142</v>
      </c>
      <c r="K92" s="103">
        <f t="shared" si="8"/>
        <v>1.8512170037709774</v>
      </c>
      <c r="L92" s="103">
        <f t="shared" si="9"/>
        <v>0.25313785465670424</v>
      </c>
      <c r="M92" s="103">
        <f t="shared" si="10"/>
        <v>0.725422260718922</v>
      </c>
      <c r="N92" s="259">
        <f t="shared" si="5"/>
        <v>4.278114693052459</v>
      </c>
      <c r="O92" s="259">
        <f t="shared" si="5"/>
        <v>0.04641250295998045</v>
      </c>
    </row>
    <row r="93" spans="1:15" ht="12.75">
      <c r="A93" s="247">
        <v>31625</v>
      </c>
      <c r="B93" s="248"/>
      <c r="C93" s="249">
        <v>5.628559988724043</v>
      </c>
      <c r="D93" s="249">
        <v>77.72919601178562</v>
      </c>
      <c r="E93" s="251">
        <v>115.33463221897227</v>
      </c>
      <c r="F93" s="251">
        <v>129.3914193594218</v>
      </c>
      <c r="G93" s="251">
        <v>112.62846779443821</v>
      </c>
      <c r="I93" s="251">
        <f t="shared" si="6"/>
        <v>27.422443508234394</v>
      </c>
      <c r="J93" s="249">
        <f t="shared" si="7"/>
        <v>3.2544019429265214</v>
      </c>
      <c r="K93" s="249">
        <f t="shared" si="8"/>
        <v>2.1640091116172933</v>
      </c>
      <c r="L93" s="249">
        <f t="shared" si="9"/>
        <v>-0.25186273480952703</v>
      </c>
      <c r="M93" s="249">
        <f t="shared" si="10"/>
        <v>0.4848615450921301</v>
      </c>
      <c r="N93" s="260">
        <f t="shared" si="5"/>
        <v>4.249360898666632</v>
      </c>
      <c r="O93" s="260">
        <f t="shared" si="5"/>
        <v>0.29858102920408136</v>
      </c>
    </row>
    <row r="94" spans="1:15" ht="12.75">
      <c r="A94" s="246">
        <v>31656</v>
      </c>
      <c r="B94" s="102"/>
      <c r="C94" s="103">
        <v>6.032895978295742</v>
      </c>
      <c r="D94" s="103">
        <v>82.70210941063442</v>
      </c>
      <c r="E94" s="250">
        <v>115.70750895635801</v>
      </c>
      <c r="F94" s="250">
        <v>130.20819844007045</v>
      </c>
      <c r="G94" s="250">
        <v>113.17192490903713</v>
      </c>
      <c r="I94" s="250">
        <f t="shared" si="6"/>
        <v>34.92243662504728</v>
      </c>
      <c r="J94" s="103">
        <f t="shared" si="7"/>
        <v>10.356184435228077</v>
      </c>
      <c r="K94" s="103">
        <f t="shared" si="8"/>
        <v>1.7180965298971174</v>
      </c>
      <c r="L94" s="103">
        <f t="shared" si="9"/>
        <v>0.37779410221430165</v>
      </c>
      <c r="M94" s="103">
        <f t="shared" si="10"/>
        <v>0.7309470063420198</v>
      </c>
      <c r="N94" s="259">
        <f t="shared" si="5"/>
        <v>4.8851456444223285</v>
      </c>
      <c r="O94" s="259">
        <f t="shared" si="5"/>
        <v>0.4693233211024994</v>
      </c>
    </row>
    <row r="95" spans="1:15" ht="12.75">
      <c r="A95" s="247">
        <v>31686</v>
      </c>
      <c r="B95" s="248"/>
      <c r="C95" s="249">
        <v>6.175005698479938</v>
      </c>
      <c r="D95" s="249">
        <v>83.85392391110308</v>
      </c>
      <c r="E95" s="251">
        <v>116.19610606051866</v>
      </c>
      <c r="F95" s="251">
        <v>132.0187254021749</v>
      </c>
      <c r="G95" s="251">
        <v>114.39168421069253</v>
      </c>
      <c r="I95" s="251">
        <f t="shared" si="6"/>
        <v>32.486388384754974</v>
      </c>
      <c r="J95" s="249">
        <f t="shared" si="7"/>
        <v>8.930055812848824</v>
      </c>
      <c r="K95" s="249">
        <f t="shared" si="8"/>
        <v>2.704852824184556</v>
      </c>
      <c r="L95" s="249">
        <f t="shared" si="9"/>
        <v>1.2634436671191462</v>
      </c>
      <c r="M95" s="249">
        <f t="shared" si="10"/>
        <v>1.6854535695115302</v>
      </c>
      <c r="N95" s="260">
        <f t="shared" si="5"/>
        <v>5.9060545011133225</v>
      </c>
      <c r="O95" s="260">
        <f t="shared" si="5"/>
        <v>0.7494260724381974</v>
      </c>
    </row>
    <row r="96" spans="1:15" ht="12.75">
      <c r="A96" s="246">
        <v>31717</v>
      </c>
      <c r="B96" s="102"/>
      <c r="C96" s="103">
        <v>6.05150558451034</v>
      </c>
      <c r="D96" s="103">
        <v>81.2029222830403</v>
      </c>
      <c r="E96" s="250">
        <v>116.08038569374376</v>
      </c>
      <c r="F96" s="250">
        <v>132.18208121830463</v>
      </c>
      <c r="G96" s="250">
        <v>114.52452928315006</v>
      </c>
      <c r="I96" s="250">
        <f t="shared" si="6"/>
        <v>28.715365239294698</v>
      </c>
      <c r="J96" s="103">
        <f t="shared" si="7"/>
        <v>5.850810295519526</v>
      </c>
      <c r="K96" s="103">
        <f t="shared" si="8"/>
        <v>2.381492401905172</v>
      </c>
      <c r="L96" s="103">
        <f t="shared" si="9"/>
        <v>1.7713027984487928</v>
      </c>
      <c r="M96" s="103">
        <f t="shared" si="10"/>
        <v>1.9348597226701125</v>
      </c>
      <c r="N96" s="259">
        <f t="shared" si="5"/>
        <v>6.400729331199018</v>
      </c>
      <c r="O96" s="259">
        <f t="shared" si="5"/>
        <v>0.9668390341097899</v>
      </c>
    </row>
    <row r="97" spans="1:15" ht="12.75">
      <c r="A97" s="247">
        <v>31747</v>
      </c>
      <c r="B97" s="248"/>
      <c r="C97" s="249">
        <v>5.697923066432995</v>
      </c>
      <c r="D97" s="249">
        <v>74.8039528359922</v>
      </c>
      <c r="E97" s="251">
        <v>115.21891185219737</v>
      </c>
      <c r="F97" s="251">
        <v>129.06470772716233</v>
      </c>
      <c r="G97" s="251">
        <v>112.3507008247543</v>
      </c>
      <c r="I97" s="251">
        <f t="shared" si="6"/>
        <v>35.04410585404969</v>
      </c>
      <c r="J97" s="249">
        <f t="shared" si="7"/>
        <v>9.574183181574703</v>
      </c>
      <c r="K97" s="249">
        <f t="shared" si="8"/>
        <v>2.505147563486587</v>
      </c>
      <c r="L97" s="249">
        <f t="shared" si="9"/>
        <v>1.553127677806354</v>
      </c>
      <c r="M97" s="249">
        <f t="shared" si="10"/>
        <v>1.839080459770126</v>
      </c>
      <c r="N97" s="260">
        <f t="shared" si="5"/>
        <v>7.057677236237292</v>
      </c>
      <c r="O97" s="260">
        <f t="shared" si="5"/>
        <v>1.2015147057427678</v>
      </c>
    </row>
    <row r="98" spans="1:15" ht="12.75">
      <c r="A98" s="246">
        <v>31778</v>
      </c>
      <c r="B98" s="102"/>
      <c r="C98" s="103">
        <v>5.499984527605008</v>
      </c>
      <c r="D98" s="103">
        <v>68.54210416280944</v>
      </c>
      <c r="E98" s="250">
        <v>114.48601619595642</v>
      </c>
      <c r="F98" s="250">
        <v>126.260432883602</v>
      </c>
      <c r="G98" s="250">
        <v>110.45463933604243</v>
      </c>
      <c r="I98" s="250">
        <f t="shared" si="6"/>
        <v>35.34554537885093</v>
      </c>
      <c r="J98" s="103">
        <f t="shared" si="7"/>
        <v>8.040345821325644</v>
      </c>
      <c r="K98" s="103">
        <f t="shared" si="8"/>
        <v>2.984038861901439</v>
      </c>
      <c r="L98" s="103">
        <f t="shared" si="9"/>
        <v>2.3956723338485197</v>
      </c>
      <c r="M98" s="103">
        <f t="shared" si="10"/>
        <v>2.5221387736800827</v>
      </c>
      <c r="N98" s="259">
        <f t="shared" si="5"/>
        <v>7.3768500227126</v>
      </c>
      <c r="O98" s="259">
        <f t="shared" si="5"/>
        <v>1.4829724007632716</v>
      </c>
    </row>
    <row r="99" spans="1:15" ht="12.75">
      <c r="A99" s="247">
        <v>31809</v>
      </c>
      <c r="B99" s="248"/>
      <c r="C99" s="249">
        <v>6.2968140300663915</v>
      </c>
      <c r="D99" s="249">
        <v>76.16601918972101</v>
      </c>
      <c r="E99" s="251">
        <v>114.97461330011706</v>
      </c>
      <c r="F99" s="251">
        <v>129.39141935942177</v>
      </c>
      <c r="G99" s="251">
        <v>112.49562272198068</v>
      </c>
      <c r="I99" s="251">
        <f t="shared" si="6"/>
        <v>33.30945558739251</v>
      </c>
      <c r="J99" s="249">
        <f t="shared" si="7"/>
        <v>4.189070901588088</v>
      </c>
      <c r="K99" s="249">
        <f t="shared" si="8"/>
        <v>1.9612314709235745</v>
      </c>
      <c r="L99" s="249">
        <f t="shared" si="9"/>
        <v>3.0128969329142663</v>
      </c>
      <c r="M99" s="249">
        <f t="shared" si="10"/>
        <v>2.5994052208392793</v>
      </c>
      <c r="N99" s="260">
        <f t="shared" si="5"/>
        <v>7.04883271750083</v>
      </c>
      <c r="O99" s="260">
        <f t="shared" si="5"/>
        <v>1.627937882067032</v>
      </c>
    </row>
    <row r="100" spans="1:15" ht="12.75">
      <c r="A100" s="246">
        <v>31837</v>
      </c>
      <c r="B100" s="102"/>
      <c r="C100" s="103">
        <v>6.932924206128982</v>
      </c>
      <c r="D100" s="103">
        <v>83.7899342166326</v>
      </c>
      <c r="E100" s="250">
        <v>115.46321040427769</v>
      </c>
      <c r="F100" s="250">
        <v>130.87523468926682</v>
      </c>
      <c r="G100" s="250">
        <v>113.5704601264097</v>
      </c>
      <c r="I100" s="250">
        <f t="shared" si="6"/>
        <v>43.94099051633296</v>
      </c>
      <c r="J100" s="103">
        <f t="shared" si="7"/>
        <v>14.303529118343917</v>
      </c>
      <c r="K100" s="103">
        <f t="shared" si="8"/>
        <v>2.394526795895091</v>
      </c>
      <c r="L100" s="103">
        <f t="shared" si="9"/>
        <v>3.521050931409486</v>
      </c>
      <c r="M100" s="103">
        <f t="shared" si="10"/>
        <v>3.2045654082528463</v>
      </c>
      <c r="N100" s="259">
        <f t="shared" si="5"/>
        <v>8.261946754010218</v>
      </c>
      <c r="O100" s="259">
        <f t="shared" si="5"/>
        <v>1.8272772145650595</v>
      </c>
    </row>
    <row r="101" spans="1:15" ht="12.75">
      <c r="A101" s="247">
        <v>31868</v>
      </c>
      <c r="B101" s="248"/>
      <c r="C101" s="249">
        <v>6.579341688051639</v>
      </c>
      <c r="D101" s="249">
        <v>77.80232709118046</v>
      </c>
      <c r="E101" s="251">
        <v>115.59178858958313</v>
      </c>
      <c r="F101" s="251">
        <v>131.85536958604519</v>
      </c>
      <c r="G101" s="251">
        <v>114.11391724100862</v>
      </c>
      <c r="I101" s="251">
        <f t="shared" si="6"/>
        <v>21.95045468798995</v>
      </c>
      <c r="J101" s="249">
        <f t="shared" si="7"/>
        <v>-3.787022382997962</v>
      </c>
      <c r="K101" s="249">
        <f t="shared" si="8"/>
        <v>1.84660700124617</v>
      </c>
      <c r="L101" s="249">
        <f t="shared" si="9"/>
        <v>3.2182438192668084</v>
      </c>
      <c r="M101" s="249">
        <f t="shared" si="10"/>
        <v>2.8070938962027947</v>
      </c>
      <c r="N101" s="260">
        <f t="shared" si="5"/>
        <v>6.568866310714849</v>
      </c>
      <c r="O101" s="260">
        <f t="shared" si="5"/>
        <v>1.9820025059801738</v>
      </c>
    </row>
    <row r="102" spans="1:15" ht="12.75">
      <c r="A102" s="246">
        <v>31898</v>
      </c>
      <c r="B102" s="102"/>
      <c r="C102" s="103">
        <v>7.200225822665924</v>
      </c>
      <c r="D102" s="103">
        <v>84.1281654588337</v>
      </c>
      <c r="E102" s="250">
        <v>116.08038569374378</v>
      </c>
      <c r="F102" s="250">
        <v>132.34543703443435</v>
      </c>
      <c r="G102" s="250">
        <v>114.52452928315004</v>
      </c>
      <c r="I102" s="250">
        <f t="shared" si="6"/>
        <v>33.29157532101475</v>
      </c>
      <c r="J102" s="103">
        <f t="shared" si="7"/>
        <v>5.732996323529371</v>
      </c>
      <c r="K102" s="103">
        <f t="shared" si="8"/>
        <v>1.9421860885275644</v>
      </c>
      <c r="L102" s="103">
        <f t="shared" si="9"/>
        <v>3.0746395250211833</v>
      </c>
      <c r="M102" s="103">
        <f t="shared" si="10"/>
        <v>2.6743178865309414</v>
      </c>
      <c r="N102" s="259">
        <f aca="true" t="shared" si="11" ref="N102:O165">+(((SUM(D91:D102))/(SUM(D79:D90)))-1)*100</f>
        <v>6.625237426707398</v>
      </c>
      <c r="O102" s="259">
        <f t="shared" si="11"/>
        <v>2.145270911645203</v>
      </c>
    </row>
    <row r="103" spans="1:15" ht="12.75">
      <c r="A103" s="247">
        <v>31929</v>
      </c>
      <c r="B103" s="248"/>
      <c r="C103" s="249">
        <v>7.308499895187216</v>
      </c>
      <c r="D103" s="249">
        <v>83.45170297443148</v>
      </c>
      <c r="E103" s="251">
        <v>116.19610606051867</v>
      </c>
      <c r="F103" s="251">
        <v>133.17582909976048</v>
      </c>
      <c r="G103" s="251">
        <v>115.2008314702065</v>
      </c>
      <c r="I103" s="251">
        <f t="shared" si="6"/>
        <v>46.63951120162937</v>
      </c>
      <c r="J103" s="249">
        <f t="shared" si="7"/>
        <v>14.255319148936142</v>
      </c>
      <c r="K103" s="249">
        <f t="shared" si="8"/>
        <v>2.0438121047877233</v>
      </c>
      <c r="L103" s="249">
        <f t="shared" si="9"/>
        <v>3.3160840637870725</v>
      </c>
      <c r="M103" s="249">
        <f t="shared" si="10"/>
        <v>2.9018338727076154</v>
      </c>
      <c r="N103" s="260">
        <f t="shared" si="11"/>
        <v>7.305870385022439</v>
      </c>
      <c r="O103" s="260">
        <f t="shared" si="11"/>
        <v>2.2064819555858817</v>
      </c>
    </row>
    <row r="104" spans="1:15" ht="12.75">
      <c r="A104" s="246">
        <v>31959</v>
      </c>
      <c r="B104" s="102"/>
      <c r="C104" s="103">
        <v>7.819418174897063</v>
      </c>
      <c r="D104" s="103">
        <v>86.03871490802378</v>
      </c>
      <c r="E104" s="250">
        <v>116.92900171675963</v>
      </c>
      <c r="F104" s="250">
        <v>133.66589654814968</v>
      </c>
      <c r="G104" s="250">
        <v>115.61144351234792</v>
      </c>
      <c r="I104" s="250">
        <f t="shared" si="6"/>
        <v>39.30078360458109</v>
      </c>
      <c r="J104" s="103">
        <f t="shared" si="7"/>
        <v>6.9423929098965775</v>
      </c>
      <c r="K104" s="103">
        <f t="shared" si="8"/>
        <v>2.030741613373732</v>
      </c>
      <c r="L104" s="103">
        <f t="shared" si="9"/>
        <v>3.3035244608101033</v>
      </c>
      <c r="M104" s="103">
        <f t="shared" si="10"/>
        <v>2.9022895840051355</v>
      </c>
      <c r="N104" s="259">
        <f t="shared" si="11"/>
        <v>7.17164399914294</v>
      </c>
      <c r="O104" s="259">
        <f t="shared" si="11"/>
        <v>2.221086116791615</v>
      </c>
    </row>
    <row r="105" spans="1:15" ht="12.75">
      <c r="A105" s="247">
        <v>31990</v>
      </c>
      <c r="B105" s="248"/>
      <c r="C105" s="249">
        <v>7.812651045364482</v>
      </c>
      <c r="D105" s="249">
        <v>84.60351747490013</v>
      </c>
      <c r="E105" s="251">
        <v>118.16335229569178</v>
      </c>
      <c r="F105" s="251">
        <v>133.99260818040915</v>
      </c>
      <c r="G105" s="251">
        <v>116.28774569940438</v>
      </c>
      <c r="I105" s="251">
        <f t="shared" si="6"/>
        <v>38.80372708145477</v>
      </c>
      <c r="J105" s="249">
        <f t="shared" si="7"/>
        <v>8.843937433846861</v>
      </c>
      <c r="K105" s="249">
        <f t="shared" si="8"/>
        <v>2.4526198439241975</v>
      </c>
      <c r="L105" s="249">
        <f t="shared" si="9"/>
        <v>3.5560231457127944</v>
      </c>
      <c r="M105" s="249">
        <f t="shared" si="10"/>
        <v>3.248981342483348</v>
      </c>
      <c r="N105" s="260">
        <f t="shared" si="11"/>
        <v>7.644562927990717</v>
      </c>
      <c r="O105" s="260">
        <f t="shared" si="11"/>
        <v>2.2454495624397275</v>
      </c>
    </row>
    <row r="106" spans="1:15" ht="12.75">
      <c r="A106" s="246">
        <v>32021</v>
      </c>
      <c r="B106" s="102"/>
      <c r="C106" s="103">
        <v>8.507973604837154</v>
      </c>
      <c r="D106" s="103">
        <v>90.60026598527662</v>
      </c>
      <c r="E106" s="250">
        <v>119.14054650401305</v>
      </c>
      <c r="F106" s="250">
        <v>135.47642351025416</v>
      </c>
      <c r="G106" s="250">
        <v>117.37465992860226</v>
      </c>
      <c r="I106" s="250">
        <f t="shared" si="6"/>
        <v>41.02636006730231</v>
      </c>
      <c r="J106" s="103">
        <f t="shared" si="7"/>
        <v>9.550127113960416</v>
      </c>
      <c r="K106" s="103">
        <f t="shared" si="8"/>
        <v>2.9669963329258753</v>
      </c>
      <c r="L106" s="103">
        <f t="shared" si="9"/>
        <v>4.046001045478298</v>
      </c>
      <c r="M106" s="103">
        <f t="shared" si="10"/>
        <v>3.713584462704067</v>
      </c>
      <c r="N106" s="259">
        <f t="shared" si="11"/>
        <v>7.594221612460639</v>
      </c>
      <c r="O106" s="259">
        <f t="shared" si="11"/>
        <v>2.350754015438894</v>
      </c>
    </row>
    <row r="107" spans="1:15" ht="12.75">
      <c r="A107" s="247">
        <v>32051</v>
      </c>
      <c r="B107" s="248"/>
      <c r="C107" s="249">
        <v>8.208528123020457</v>
      </c>
      <c r="D107" s="249">
        <v>87.12653971402196</v>
      </c>
      <c r="E107" s="251">
        <v>119.5134232413988</v>
      </c>
      <c r="F107" s="251">
        <v>135.96649095864333</v>
      </c>
      <c r="G107" s="251">
        <v>117.9181170432012</v>
      </c>
      <c r="I107" s="251">
        <f t="shared" si="6"/>
        <v>32.9315068493151</v>
      </c>
      <c r="J107" s="249">
        <f t="shared" si="7"/>
        <v>3.902758094407499</v>
      </c>
      <c r="K107" s="249">
        <f t="shared" si="8"/>
        <v>2.8549297333185786</v>
      </c>
      <c r="L107" s="249">
        <f t="shared" si="9"/>
        <v>2.990307279851523</v>
      </c>
      <c r="M107" s="249">
        <f t="shared" si="10"/>
        <v>3.082770270270263</v>
      </c>
      <c r="N107" s="260">
        <f t="shared" si="11"/>
        <v>7.1425710853023405</v>
      </c>
      <c r="O107" s="260">
        <f t="shared" si="11"/>
        <v>2.364317728145826</v>
      </c>
    </row>
    <row r="108" spans="1:15" ht="12.75">
      <c r="A108" s="246">
        <v>32082</v>
      </c>
      <c r="B108" s="102"/>
      <c r="C108" s="103">
        <v>8.355713190354088</v>
      </c>
      <c r="D108" s="103">
        <v>87.5379020356179</v>
      </c>
      <c r="E108" s="250">
        <v>120.24631889763975</v>
      </c>
      <c r="F108" s="250">
        <v>136.2932025909028</v>
      </c>
      <c r="G108" s="250">
        <v>118.32872908534263</v>
      </c>
      <c r="I108" s="250">
        <f t="shared" si="6"/>
        <v>38.076600503215</v>
      </c>
      <c r="J108" s="103">
        <f t="shared" si="7"/>
        <v>7.801418439716312</v>
      </c>
      <c r="K108" s="103">
        <f t="shared" si="8"/>
        <v>3.5888347363757234</v>
      </c>
      <c r="L108" s="103">
        <f t="shared" si="9"/>
        <v>3.1101956745623216</v>
      </c>
      <c r="M108" s="103">
        <f t="shared" si="10"/>
        <v>3.3217336285985333</v>
      </c>
      <c r="N108" s="259">
        <f t="shared" si="11"/>
        <v>7.308884040210839</v>
      </c>
      <c r="O108" s="259">
        <f t="shared" si="11"/>
        <v>2.466780686751746</v>
      </c>
    </row>
    <row r="109" spans="1:15" ht="12.75">
      <c r="A109" s="247">
        <v>32112</v>
      </c>
      <c r="B109" s="248"/>
      <c r="C109" s="249">
        <v>7.773740050552143</v>
      </c>
      <c r="D109" s="249">
        <v>79.50262468711036</v>
      </c>
      <c r="E109" s="251">
        <v>119.5134232413988</v>
      </c>
      <c r="F109" s="251">
        <v>133.17582909976048</v>
      </c>
      <c r="G109" s="251">
        <v>116.15490062694687</v>
      </c>
      <c r="I109" s="251">
        <f t="shared" si="6"/>
        <v>36.43111638954872</v>
      </c>
      <c r="J109" s="249">
        <f t="shared" si="7"/>
        <v>6.281314921178027</v>
      </c>
      <c r="K109" s="249">
        <f t="shared" si="8"/>
        <v>3.727262582301094</v>
      </c>
      <c r="L109" s="249">
        <f t="shared" si="9"/>
        <v>3.1853180044299156</v>
      </c>
      <c r="M109" s="249">
        <f t="shared" si="10"/>
        <v>3.3860045146726803</v>
      </c>
      <c r="N109" s="260">
        <f t="shared" si="11"/>
        <v>7.058346358546208</v>
      </c>
      <c r="O109" s="260">
        <f t="shared" si="11"/>
        <v>2.569561017696209</v>
      </c>
    </row>
    <row r="110" spans="1:15" ht="12.75">
      <c r="A110" s="246">
        <v>32143</v>
      </c>
      <c r="B110" s="102"/>
      <c r="C110" s="103">
        <v>7.411698620559073</v>
      </c>
      <c r="D110" s="103">
        <v>72.07982012853456</v>
      </c>
      <c r="E110" s="250">
        <v>119.5134232413988</v>
      </c>
      <c r="F110" s="250">
        <v>130.87523468926682</v>
      </c>
      <c r="G110" s="250">
        <v>114.80229625283394</v>
      </c>
      <c r="I110" s="250">
        <f t="shared" si="6"/>
        <v>34.75853583512769</v>
      </c>
      <c r="J110" s="103">
        <f t="shared" si="7"/>
        <v>5.161376367031156</v>
      </c>
      <c r="K110" s="103">
        <f t="shared" si="8"/>
        <v>4.391284815813101</v>
      </c>
      <c r="L110" s="103">
        <f t="shared" si="9"/>
        <v>3.6549865229110745</v>
      </c>
      <c r="M110" s="103">
        <f t="shared" si="10"/>
        <v>3.936146949486097</v>
      </c>
      <c r="N110" s="259">
        <f t="shared" si="11"/>
        <v>6.8513635827004205</v>
      </c>
      <c r="O110" s="259">
        <f t="shared" si="11"/>
        <v>2.687784752692024</v>
      </c>
    </row>
    <row r="111" spans="1:15" ht="12.75">
      <c r="A111" s="247">
        <v>32174</v>
      </c>
      <c r="B111" s="248"/>
      <c r="C111" s="249">
        <v>9.045960402677325</v>
      </c>
      <c r="D111" s="249">
        <v>85.2891213442267</v>
      </c>
      <c r="E111" s="251">
        <v>120.85063636857528</v>
      </c>
      <c r="F111" s="251">
        <v>135.47642351025414</v>
      </c>
      <c r="G111" s="251">
        <v>117.91811704320119</v>
      </c>
      <c r="I111" s="251">
        <f t="shared" si="6"/>
        <v>43.65932294465345</v>
      </c>
      <c r="J111" s="249">
        <f t="shared" si="7"/>
        <v>11.977916466634642</v>
      </c>
      <c r="K111" s="249">
        <f t="shared" si="8"/>
        <v>5.1107134869156745</v>
      </c>
      <c r="L111" s="249">
        <f t="shared" si="9"/>
        <v>4.702788006312475</v>
      </c>
      <c r="M111" s="249">
        <f t="shared" si="10"/>
        <v>4.8201825013419075</v>
      </c>
      <c r="N111" s="260">
        <f t="shared" si="11"/>
        <v>7.47899077261005</v>
      </c>
      <c r="O111" s="260">
        <f t="shared" si="11"/>
        <v>2.9496651504254734</v>
      </c>
    </row>
    <row r="112" spans="1:15" ht="12.75">
      <c r="A112" s="246">
        <v>32203</v>
      </c>
      <c r="B112" s="102"/>
      <c r="C112" s="103">
        <v>9.35724836117604</v>
      </c>
      <c r="D112" s="103">
        <v>87.46477095622306</v>
      </c>
      <c r="E112" s="250">
        <v>120.97921455388072</v>
      </c>
      <c r="F112" s="250">
        <v>136.4565584070325</v>
      </c>
      <c r="G112" s="250">
        <v>118.59441923025766</v>
      </c>
      <c r="I112" s="250">
        <f t="shared" si="6"/>
        <v>34.9682772083944</v>
      </c>
      <c r="J112" s="103">
        <f t="shared" si="7"/>
        <v>4.385773510800761</v>
      </c>
      <c r="K112" s="103">
        <f t="shared" si="8"/>
        <v>4.777282850779518</v>
      </c>
      <c r="L112" s="103">
        <f t="shared" si="9"/>
        <v>4.264614104431019</v>
      </c>
      <c r="M112" s="103">
        <f t="shared" si="10"/>
        <v>4.423649510846417</v>
      </c>
      <c r="N112" s="259">
        <f t="shared" si="11"/>
        <v>6.673389833795551</v>
      </c>
      <c r="O112" s="259">
        <f t="shared" si="11"/>
        <v>3.148042843958887</v>
      </c>
    </row>
    <row r="113" spans="1:15" ht="12.75">
      <c r="A113" s="247">
        <v>32234</v>
      </c>
      <c r="B113" s="248"/>
      <c r="C113" s="249">
        <v>9.154234475198617</v>
      </c>
      <c r="D113" s="249">
        <v>84.06417576436321</v>
      </c>
      <c r="E113" s="251">
        <v>121.46781165804136</v>
      </c>
      <c r="F113" s="251">
        <v>136.29320259090278</v>
      </c>
      <c r="G113" s="251">
        <v>118.59441923025766</v>
      </c>
      <c r="I113" s="251">
        <f t="shared" si="6"/>
        <v>39.136024685009005</v>
      </c>
      <c r="J113" s="249">
        <f t="shared" si="7"/>
        <v>8.048407942662417</v>
      </c>
      <c r="K113" s="249">
        <f t="shared" si="8"/>
        <v>5.083426028921023</v>
      </c>
      <c r="L113" s="249">
        <f t="shared" si="9"/>
        <v>3.365682428246952</v>
      </c>
      <c r="M113" s="249">
        <f t="shared" si="10"/>
        <v>3.9263414117896023</v>
      </c>
      <c r="N113" s="260">
        <f t="shared" si="11"/>
        <v>7.687443453220588</v>
      </c>
      <c r="O113" s="260">
        <f t="shared" si="11"/>
        <v>3.4169179790759285</v>
      </c>
    </row>
    <row r="114" spans="1:15" ht="12.75">
      <c r="A114" s="246">
        <v>32264</v>
      </c>
      <c r="B114" s="102"/>
      <c r="C114" s="103">
        <v>10.013659925836372</v>
      </c>
      <c r="D114" s="103">
        <v>90.39001413201646</v>
      </c>
      <c r="E114" s="250">
        <v>121.84068839542712</v>
      </c>
      <c r="F114" s="250">
        <v>137.10998167155142</v>
      </c>
      <c r="G114" s="250">
        <v>119.1378763448566</v>
      </c>
      <c r="I114" s="250">
        <f t="shared" si="6"/>
        <v>39.074248120300716</v>
      </c>
      <c r="J114" s="103">
        <f t="shared" si="7"/>
        <v>7.443225035314538</v>
      </c>
      <c r="K114" s="103">
        <f t="shared" si="8"/>
        <v>4.962339388568893</v>
      </c>
      <c r="L114" s="103">
        <f t="shared" si="9"/>
        <v>3.6000822875951632</v>
      </c>
      <c r="M114" s="103">
        <f t="shared" si="10"/>
        <v>4.028261098808383</v>
      </c>
      <c r="N114" s="259">
        <f t="shared" si="11"/>
        <v>7.830380482137689</v>
      </c>
      <c r="O114" s="259">
        <f t="shared" si="11"/>
        <v>3.6679429038733113</v>
      </c>
    </row>
    <row r="115" spans="1:15" ht="12.75">
      <c r="A115" s="247">
        <v>32295</v>
      </c>
      <c r="B115" s="248"/>
      <c r="C115" s="249">
        <v>9.754817221215157</v>
      </c>
      <c r="D115" s="249">
        <v>86.57805661856068</v>
      </c>
      <c r="E115" s="251">
        <v>122.08498694750743</v>
      </c>
      <c r="F115" s="251">
        <v>136.94662585542167</v>
      </c>
      <c r="G115" s="251">
        <v>119.13787634485661</v>
      </c>
      <c r="I115" s="251">
        <f t="shared" si="6"/>
        <v>33.47222222222219</v>
      </c>
      <c r="J115" s="249">
        <f t="shared" si="7"/>
        <v>3.7463029904699185</v>
      </c>
      <c r="K115" s="249">
        <f t="shared" si="8"/>
        <v>5.068053557596541</v>
      </c>
      <c r="L115" s="249">
        <f t="shared" si="9"/>
        <v>2.831442297863629</v>
      </c>
      <c r="M115" s="249">
        <f t="shared" si="10"/>
        <v>3.417549009330134</v>
      </c>
      <c r="N115" s="260">
        <f t="shared" si="11"/>
        <v>6.981777092570085</v>
      </c>
      <c r="O115" s="260">
        <f t="shared" si="11"/>
        <v>3.918767221145014</v>
      </c>
    </row>
    <row r="116" spans="1:15" ht="12.75">
      <c r="A116" s="246">
        <v>32325</v>
      </c>
      <c r="B116" s="102"/>
      <c r="C116" s="103">
        <v>9.976440713407177</v>
      </c>
      <c r="D116" s="103">
        <v>85.70048366582266</v>
      </c>
      <c r="E116" s="250">
        <v>121.71211021012166</v>
      </c>
      <c r="F116" s="250">
        <v>137.2869504723586</v>
      </c>
      <c r="G116" s="250">
        <v>119.27072141731412</v>
      </c>
      <c r="I116" s="250">
        <f t="shared" si="6"/>
        <v>27.585460839463426</v>
      </c>
      <c r="J116" s="103">
        <f t="shared" si="7"/>
        <v>-0.393115172120706</v>
      </c>
      <c r="K116" s="103">
        <f t="shared" si="8"/>
        <v>4.090609192874406</v>
      </c>
      <c r="L116" s="103">
        <f t="shared" si="9"/>
        <v>2.709033506467029</v>
      </c>
      <c r="M116" s="103">
        <f t="shared" si="10"/>
        <v>3.165151989971804</v>
      </c>
      <c r="N116" s="259">
        <f t="shared" si="11"/>
        <v>6.324257425742563</v>
      </c>
      <c r="O116" s="259">
        <f t="shared" si="11"/>
        <v>4.08909882374735</v>
      </c>
    </row>
    <row r="117" spans="1:15" ht="12.75">
      <c r="A117" s="247">
        <v>32356</v>
      </c>
      <c r="B117" s="248"/>
      <c r="C117" s="249">
        <v>10.891694982688723</v>
      </c>
      <c r="D117" s="249">
        <v>91.7520804857453</v>
      </c>
      <c r="E117" s="251">
        <v>122.57358405166806</v>
      </c>
      <c r="F117" s="251">
        <v>137.2869504723586</v>
      </c>
      <c r="G117" s="251">
        <v>119.548488386998</v>
      </c>
      <c r="I117" s="251">
        <f t="shared" si="6"/>
        <v>39.41100043308787</v>
      </c>
      <c r="J117" s="249">
        <f t="shared" si="7"/>
        <v>8.449486763911418</v>
      </c>
      <c r="K117" s="249">
        <f t="shared" si="8"/>
        <v>3.7323177366702653</v>
      </c>
      <c r="L117" s="249">
        <f t="shared" si="9"/>
        <v>2.4586000203189684</v>
      </c>
      <c r="M117" s="249">
        <f t="shared" si="10"/>
        <v>2.804029494236149</v>
      </c>
      <c r="N117" s="260">
        <f t="shared" si="11"/>
        <v>6.307660314579544</v>
      </c>
      <c r="O117" s="260">
        <f t="shared" si="11"/>
        <v>4.194472686939643</v>
      </c>
    </row>
    <row r="118" spans="1:15" ht="12.75">
      <c r="A118" s="246">
        <v>32387</v>
      </c>
      <c r="B118" s="102"/>
      <c r="C118" s="103">
        <v>10.663304360964123</v>
      </c>
      <c r="D118" s="103">
        <v>89.30218932601831</v>
      </c>
      <c r="E118" s="250">
        <v>122.93360297052328</v>
      </c>
      <c r="F118" s="250">
        <v>138.43044118526672</v>
      </c>
      <c r="G118" s="250">
        <v>120.35763564651198</v>
      </c>
      <c r="I118" s="250">
        <f t="shared" si="6"/>
        <v>25.333068204414367</v>
      </c>
      <c r="J118" s="103">
        <f t="shared" si="7"/>
        <v>-1.4327514882453651</v>
      </c>
      <c r="K118" s="103">
        <f t="shared" si="8"/>
        <v>3.183682279300659</v>
      </c>
      <c r="L118" s="103">
        <f t="shared" si="9"/>
        <v>2.1804662379421025</v>
      </c>
      <c r="M118" s="103">
        <f t="shared" si="10"/>
        <v>2.541413725691921</v>
      </c>
      <c r="N118" s="259">
        <f t="shared" si="11"/>
        <v>5.313343834383444</v>
      </c>
      <c r="O118" s="259">
        <f t="shared" si="11"/>
        <v>4.209963395631466</v>
      </c>
    </row>
    <row r="119" spans="1:15" ht="12.75">
      <c r="A119" s="247">
        <v>32417</v>
      </c>
      <c r="B119" s="248"/>
      <c r="C119" s="249">
        <v>10.375701355829442</v>
      </c>
      <c r="D119" s="249">
        <v>86.3769461502249</v>
      </c>
      <c r="E119" s="251">
        <v>123.30647970790905</v>
      </c>
      <c r="F119" s="251">
        <v>137.94037373687752</v>
      </c>
      <c r="G119" s="251">
        <v>120.22479057405447</v>
      </c>
      <c r="I119" s="251">
        <f t="shared" si="6"/>
        <v>26.401483924154956</v>
      </c>
      <c r="J119" s="249">
        <f t="shared" si="7"/>
        <v>-0.8603504354212532</v>
      </c>
      <c r="K119" s="249">
        <f t="shared" si="8"/>
        <v>3.1737493275954876</v>
      </c>
      <c r="L119" s="249">
        <f t="shared" si="9"/>
        <v>1.451742090508601</v>
      </c>
      <c r="M119" s="249">
        <f t="shared" si="10"/>
        <v>1.9561655059401772</v>
      </c>
      <c r="N119" s="260">
        <f t="shared" si="11"/>
        <v>4.8844076475975</v>
      </c>
      <c r="O119" s="260">
        <f t="shared" si="11"/>
        <v>4.234006346870278</v>
      </c>
    </row>
    <row r="120" spans="1:15" ht="12.75">
      <c r="A120" s="246">
        <v>32448</v>
      </c>
      <c r="B120" s="102"/>
      <c r="C120" s="103">
        <v>10.692064661477593</v>
      </c>
      <c r="D120" s="103">
        <v>87.53790203561792</v>
      </c>
      <c r="E120" s="250">
        <v>123.92365499737511</v>
      </c>
      <c r="F120" s="250">
        <v>137.61366210461807</v>
      </c>
      <c r="G120" s="250">
        <v>120.09194550159695</v>
      </c>
      <c r="I120" s="250">
        <f t="shared" si="6"/>
        <v>27.96112573395424</v>
      </c>
      <c r="J120" s="103">
        <f t="shared" si="7"/>
        <v>2.220446049250313E-14</v>
      </c>
      <c r="K120" s="103">
        <f t="shared" si="8"/>
        <v>3.0581693755346473</v>
      </c>
      <c r="L120" s="103">
        <f t="shared" si="9"/>
        <v>0.9688373951258322</v>
      </c>
      <c r="M120" s="103">
        <f t="shared" si="10"/>
        <v>1.4901000204123216</v>
      </c>
      <c r="N120" s="259">
        <f t="shared" si="11"/>
        <v>4.20956855171899</v>
      </c>
      <c r="O120" s="259">
        <f t="shared" si="11"/>
        <v>4.186575445482799</v>
      </c>
    </row>
    <row r="121" spans="1:15" ht="12.75">
      <c r="A121" s="247">
        <v>32478</v>
      </c>
      <c r="B121" s="248"/>
      <c r="C121" s="249">
        <v>9.880009117567901</v>
      </c>
      <c r="D121" s="249">
        <v>79.30151421877459</v>
      </c>
      <c r="E121" s="251">
        <v>123.19075934113417</v>
      </c>
      <c r="F121" s="251">
        <v>132.83550448282352</v>
      </c>
      <c r="G121" s="251">
        <v>117.10896978368721</v>
      </c>
      <c r="I121" s="251">
        <f t="shared" si="6"/>
        <v>27.094668117519017</v>
      </c>
      <c r="J121" s="249">
        <f t="shared" si="7"/>
        <v>-0.25296079107735014</v>
      </c>
      <c r="K121" s="249">
        <f t="shared" si="8"/>
        <v>3.076923076923088</v>
      </c>
      <c r="L121" s="249">
        <f t="shared" si="9"/>
        <v>-0.2555453337422242</v>
      </c>
      <c r="M121" s="249">
        <f t="shared" si="10"/>
        <v>0.8213765855687116</v>
      </c>
      <c r="N121" s="260">
        <f t="shared" si="11"/>
        <v>3.6942922353332186</v>
      </c>
      <c r="O121" s="260">
        <f t="shared" si="11"/>
        <v>4.129904089674774</v>
      </c>
    </row>
    <row r="122" spans="1:15" ht="12.75">
      <c r="A122" s="246">
        <v>32509</v>
      </c>
      <c r="B122" s="102"/>
      <c r="C122" s="103">
        <v>9.639776019161285</v>
      </c>
      <c r="D122" s="103">
        <v>72.21694090239991</v>
      </c>
      <c r="E122" s="250">
        <v>123.30647970790905</v>
      </c>
      <c r="F122" s="250">
        <v>129.71813099168122</v>
      </c>
      <c r="G122" s="250">
        <v>115.34575336743288</v>
      </c>
      <c r="I122" s="250">
        <f t="shared" si="6"/>
        <v>30.061629764893837</v>
      </c>
      <c r="J122" s="103">
        <f t="shared" si="7"/>
        <v>0.19023462270137959</v>
      </c>
      <c r="K122" s="103">
        <f t="shared" si="8"/>
        <v>3.1737493275954876</v>
      </c>
      <c r="L122" s="103">
        <f t="shared" si="9"/>
        <v>-0.8841273143332828</v>
      </c>
      <c r="M122" s="103">
        <f t="shared" si="10"/>
        <v>0.47338523038080726</v>
      </c>
      <c r="N122" s="259">
        <f t="shared" si="11"/>
        <v>3.3386122569239784</v>
      </c>
      <c r="O122" s="259">
        <f t="shared" si="11"/>
        <v>4.02773222550199</v>
      </c>
    </row>
    <row r="123" spans="1:15" ht="12.75">
      <c r="A123" s="247">
        <v>32540</v>
      </c>
      <c r="B123" s="248"/>
      <c r="C123" s="249">
        <v>11.049030744321229</v>
      </c>
      <c r="D123" s="249">
        <v>81.4040327513761</v>
      </c>
      <c r="E123" s="251">
        <v>124.16795354945542</v>
      </c>
      <c r="F123" s="251">
        <v>133.17582909976045</v>
      </c>
      <c r="G123" s="251">
        <v>117.50750500105977</v>
      </c>
      <c r="I123" s="251">
        <f t="shared" si="6"/>
        <v>22.143257901627077</v>
      </c>
      <c r="J123" s="249">
        <f t="shared" si="7"/>
        <v>-4.55519828510178</v>
      </c>
      <c r="K123" s="249">
        <f t="shared" si="8"/>
        <v>2.7449728694541875</v>
      </c>
      <c r="L123" s="249">
        <f t="shared" si="9"/>
        <v>-1.6981511254019477</v>
      </c>
      <c r="M123" s="249">
        <f t="shared" si="10"/>
        <v>-0.3482179434657895</v>
      </c>
      <c r="N123" s="260">
        <f t="shared" si="11"/>
        <v>2.0099264638796965</v>
      </c>
      <c r="O123" s="260">
        <f t="shared" si="11"/>
        <v>3.8304860235345517</v>
      </c>
    </row>
    <row r="124" spans="1:15" ht="12.75">
      <c r="A124" s="246">
        <v>32568</v>
      </c>
      <c r="B124" s="102"/>
      <c r="C124" s="103">
        <v>11.052414309087519</v>
      </c>
      <c r="D124" s="103">
        <v>80.52645979863809</v>
      </c>
      <c r="E124" s="250">
        <v>124.28367391623031</v>
      </c>
      <c r="F124" s="250">
        <v>133.82925236427937</v>
      </c>
      <c r="G124" s="250">
        <v>117.9181170432012</v>
      </c>
      <c r="I124" s="250">
        <f t="shared" si="6"/>
        <v>18.11607304284939</v>
      </c>
      <c r="J124" s="103">
        <f t="shared" si="7"/>
        <v>-7.93269230769228</v>
      </c>
      <c r="K124" s="103">
        <f t="shared" si="8"/>
        <v>2.7314273567860425</v>
      </c>
      <c r="L124" s="103">
        <f t="shared" si="9"/>
        <v>-1.9253790901835655</v>
      </c>
      <c r="M124" s="103">
        <f t="shared" si="10"/>
        <v>-0.5702647657841009</v>
      </c>
      <c r="N124" s="259">
        <f t="shared" si="11"/>
        <v>0.9472038397207339</v>
      </c>
      <c r="O124" s="259">
        <f t="shared" si="11"/>
        <v>3.6601897876186396</v>
      </c>
    </row>
    <row r="125" spans="1:15" ht="12.75">
      <c r="A125" s="247">
        <v>32599</v>
      </c>
      <c r="B125" s="248"/>
      <c r="C125" s="249">
        <v>12.510730723358671</v>
      </c>
      <c r="D125" s="249">
        <v>88.15037482554968</v>
      </c>
      <c r="E125" s="251">
        <v>124.77227102039096</v>
      </c>
      <c r="F125" s="251">
        <v>136.45655840703247</v>
      </c>
      <c r="G125" s="251">
        <v>119.68133345945553</v>
      </c>
      <c r="I125" s="251">
        <f t="shared" si="6"/>
        <v>36.6660506375901</v>
      </c>
      <c r="J125" s="249">
        <f t="shared" si="7"/>
        <v>4.860809047411974</v>
      </c>
      <c r="K125" s="249">
        <f t="shared" si="8"/>
        <v>2.720440351434328</v>
      </c>
      <c r="L125" s="249">
        <f t="shared" si="9"/>
        <v>0.11985617259286929</v>
      </c>
      <c r="M125" s="249">
        <f t="shared" si="10"/>
        <v>0.9164969450101701</v>
      </c>
      <c r="N125" s="260">
        <f t="shared" si="11"/>
        <v>0.7263331918007543</v>
      </c>
      <c r="O125" s="260">
        <f t="shared" si="11"/>
        <v>3.465128209743762</v>
      </c>
    </row>
    <row r="126" spans="1:15" ht="12.75">
      <c r="A126" s="246">
        <v>32629</v>
      </c>
      <c r="B126" s="102"/>
      <c r="C126" s="103">
        <v>12.789874816577626</v>
      </c>
      <c r="D126" s="103">
        <v>89.8506724214796</v>
      </c>
      <c r="E126" s="250">
        <v>124.90084920569637</v>
      </c>
      <c r="F126" s="250">
        <v>136.78327003929195</v>
      </c>
      <c r="G126" s="250">
        <v>119.95910042913943</v>
      </c>
      <c r="I126" s="250">
        <f t="shared" si="6"/>
        <v>27.724277749619873</v>
      </c>
      <c r="J126" s="103">
        <f t="shared" si="7"/>
        <v>-0.5966828478963793</v>
      </c>
      <c r="K126" s="103">
        <f t="shared" si="8"/>
        <v>2.511608273533117</v>
      </c>
      <c r="L126" s="103">
        <f t="shared" si="9"/>
        <v>-0.2382843526608558</v>
      </c>
      <c r="M126" s="103">
        <f t="shared" si="10"/>
        <v>0.6893056259503094</v>
      </c>
      <c r="N126" s="259">
        <f t="shared" si="11"/>
        <v>0.053870602812056134</v>
      </c>
      <c r="O126" s="259">
        <f t="shared" si="11"/>
        <v>3.2629644569942995</v>
      </c>
    </row>
    <row r="127" spans="1:15" ht="12.75">
      <c r="A127" s="247">
        <v>32660</v>
      </c>
      <c r="B127" s="248"/>
      <c r="C127" s="249">
        <v>13.004731179237067</v>
      </c>
      <c r="D127" s="249">
        <v>90.3900141320165</v>
      </c>
      <c r="E127" s="251">
        <v>125.0294273910018</v>
      </c>
      <c r="F127" s="251">
        <v>137.1099816715514</v>
      </c>
      <c r="G127" s="251">
        <v>120.22479057405447</v>
      </c>
      <c r="I127" s="251">
        <f t="shared" si="6"/>
        <v>33.31599028789458</v>
      </c>
      <c r="J127" s="249">
        <f t="shared" si="7"/>
        <v>4.40291415901175</v>
      </c>
      <c r="K127" s="249">
        <f t="shared" si="8"/>
        <v>2.411795681937856</v>
      </c>
      <c r="L127" s="249">
        <f t="shared" si="9"/>
        <v>0.11928429423457843</v>
      </c>
      <c r="M127" s="249">
        <f t="shared" si="10"/>
        <v>0.9123162696401232</v>
      </c>
      <c r="N127" s="260">
        <f t="shared" si="11"/>
        <v>0.12083780880776107</v>
      </c>
      <c r="O127" s="260">
        <f t="shared" si="11"/>
        <v>3.0451822556310404</v>
      </c>
    </row>
    <row r="128" spans="1:15" ht="12.75">
      <c r="A128" s="246">
        <v>32690</v>
      </c>
      <c r="B128" s="102"/>
      <c r="C128" s="103">
        <v>12.953977707742709</v>
      </c>
      <c r="D128" s="103">
        <v>87.6018917300884</v>
      </c>
      <c r="E128" s="250">
        <v>125.63374486193732</v>
      </c>
      <c r="F128" s="250">
        <v>136.6199142231622</v>
      </c>
      <c r="G128" s="250">
        <v>120.09194550159694</v>
      </c>
      <c r="I128" s="250">
        <f t="shared" si="6"/>
        <v>29.845684246226888</v>
      </c>
      <c r="J128" s="103">
        <f t="shared" si="7"/>
        <v>2.21866666666668</v>
      </c>
      <c r="K128" s="103">
        <f t="shared" si="8"/>
        <v>3.222057891400798</v>
      </c>
      <c r="L128" s="103">
        <f t="shared" si="9"/>
        <v>-0.48587010411502707</v>
      </c>
      <c r="M128" s="103">
        <f t="shared" si="10"/>
        <v>0.6885378695828059</v>
      </c>
      <c r="N128" s="259">
        <f t="shared" si="11"/>
        <v>0.34024873973659275</v>
      </c>
      <c r="O128" s="259">
        <f t="shared" si="11"/>
        <v>2.9754860524091153</v>
      </c>
    </row>
    <row r="129" spans="1:15" ht="12.75">
      <c r="A129" s="247">
        <v>32721</v>
      </c>
      <c r="B129" s="248"/>
      <c r="C129" s="249">
        <v>13.865848412257964</v>
      </c>
      <c r="D129" s="249">
        <v>91.47783893801467</v>
      </c>
      <c r="E129" s="251">
        <v>126.73951725556402</v>
      </c>
      <c r="F129" s="251">
        <v>137.28695047235857</v>
      </c>
      <c r="G129" s="251">
        <v>120.90109276111092</v>
      </c>
      <c r="I129" s="251">
        <f t="shared" si="6"/>
        <v>27.306616961789377</v>
      </c>
      <c r="J129" s="249">
        <f t="shared" si="7"/>
        <v>-0.2988940918601135</v>
      </c>
      <c r="K129" s="249">
        <f t="shared" si="8"/>
        <v>3.3987202349732293</v>
      </c>
      <c r="L129" s="249">
        <f t="shared" si="9"/>
        <v>-2.220446049250313E-14</v>
      </c>
      <c r="M129" s="249">
        <f t="shared" si="10"/>
        <v>1.1314274169107907</v>
      </c>
      <c r="N129" s="260">
        <f t="shared" si="11"/>
        <v>-0.38411950384563687</v>
      </c>
      <c r="O129" s="260">
        <f t="shared" si="11"/>
        <v>2.949577744659715</v>
      </c>
    </row>
    <row r="130" spans="1:15" ht="12.75">
      <c r="A130" s="246">
        <v>32752</v>
      </c>
      <c r="B130" s="102"/>
      <c r="C130" s="103">
        <v>14.18051993552297</v>
      </c>
      <c r="D130" s="103">
        <v>92.30056358120656</v>
      </c>
      <c r="E130" s="250">
        <v>126.12234196609796</v>
      </c>
      <c r="F130" s="250">
        <v>138.10372955300724</v>
      </c>
      <c r="G130" s="250">
        <v>121.17885973079481</v>
      </c>
      <c r="I130" s="250">
        <f t="shared" si="6"/>
        <v>32.98429319371727</v>
      </c>
      <c r="J130" s="103">
        <f t="shared" si="7"/>
        <v>3.35755962739277</v>
      </c>
      <c r="K130" s="103">
        <f t="shared" si="8"/>
        <v>2.5938709340026955</v>
      </c>
      <c r="L130" s="103">
        <f t="shared" si="9"/>
        <v>-0.2360114072180286</v>
      </c>
      <c r="M130" s="103">
        <f t="shared" si="10"/>
        <v>0.6823198876178882</v>
      </c>
      <c r="N130" s="259">
        <f t="shared" si="11"/>
        <v>0.033831005226026</v>
      </c>
      <c r="O130" s="259">
        <f t="shared" si="11"/>
        <v>2.900294630296485</v>
      </c>
    </row>
    <row r="131" spans="1:15" ht="12.75">
      <c r="A131" s="247">
        <v>32782</v>
      </c>
      <c r="B131" s="248"/>
      <c r="C131" s="249">
        <v>14.633917614205881</v>
      </c>
      <c r="D131" s="249">
        <v>94.20197164547228</v>
      </c>
      <c r="E131" s="251">
        <v>126.36664051817829</v>
      </c>
      <c r="F131" s="251">
        <v>138.5937970013964</v>
      </c>
      <c r="G131" s="251">
        <v>121.44454987570985</v>
      </c>
      <c r="I131" s="251">
        <f t="shared" si="6"/>
        <v>41.04027392793086</v>
      </c>
      <c r="J131" s="249">
        <f t="shared" si="7"/>
        <v>9.059159699439112</v>
      </c>
      <c r="K131" s="249">
        <f t="shared" si="8"/>
        <v>2.481751824817491</v>
      </c>
      <c r="L131" s="249">
        <f t="shared" si="9"/>
        <v>0.47369979275633245</v>
      </c>
      <c r="M131" s="249">
        <f t="shared" si="10"/>
        <v>1.0145655449522728</v>
      </c>
      <c r="N131" s="260">
        <f t="shared" si="11"/>
        <v>0.8695574700867237</v>
      </c>
      <c r="O131" s="260">
        <f t="shared" si="11"/>
        <v>2.842443389399718</v>
      </c>
    </row>
    <row r="132" spans="1:15" ht="12.75">
      <c r="A132" s="246">
        <v>32813</v>
      </c>
      <c r="B132" s="102"/>
      <c r="C132" s="103">
        <v>14.586547707477816</v>
      </c>
      <c r="D132" s="103">
        <v>93.38838838720474</v>
      </c>
      <c r="E132" s="250">
        <v>126.6109390702586</v>
      </c>
      <c r="F132" s="250">
        <v>138.92050863365586</v>
      </c>
      <c r="G132" s="250">
        <v>121.85516191785129</v>
      </c>
      <c r="I132" s="250">
        <f t="shared" si="6"/>
        <v>36.42405063291139</v>
      </c>
      <c r="J132" s="103">
        <f t="shared" si="7"/>
        <v>6.683375104427736</v>
      </c>
      <c r="K132" s="103">
        <f t="shared" si="8"/>
        <v>2.168499688732073</v>
      </c>
      <c r="L132" s="103">
        <f t="shared" si="9"/>
        <v>0.9496488277771942</v>
      </c>
      <c r="M132" s="103">
        <f t="shared" si="10"/>
        <v>1.4682220434432791</v>
      </c>
      <c r="N132" s="259">
        <f t="shared" si="11"/>
        <v>1.4397590898157064</v>
      </c>
      <c r="O132" s="259">
        <f t="shared" si="11"/>
        <v>2.767508186331469</v>
      </c>
    </row>
    <row r="133" spans="1:15" ht="12.75">
      <c r="A133" s="247">
        <v>32843</v>
      </c>
      <c r="B133" s="248"/>
      <c r="C133" s="249">
        <v>13.009806526386502</v>
      </c>
      <c r="D133" s="249">
        <v>81.47716383077093</v>
      </c>
      <c r="E133" s="251">
        <v>126.12234196609796</v>
      </c>
      <c r="F133" s="251">
        <v>134.15596399653882</v>
      </c>
      <c r="G133" s="251">
        <v>118.72726430271516</v>
      </c>
      <c r="I133" s="251">
        <f t="shared" si="6"/>
        <v>31.67808219178083</v>
      </c>
      <c r="J133" s="249">
        <f t="shared" si="7"/>
        <v>2.743515850144096</v>
      </c>
      <c r="K133" s="249">
        <f t="shared" si="8"/>
        <v>2.3797098423963714</v>
      </c>
      <c r="L133" s="249">
        <f t="shared" si="9"/>
        <v>0.9940561590489727</v>
      </c>
      <c r="M133" s="249">
        <f t="shared" si="10"/>
        <v>1.3818706816541182</v>
      </c>
      <c r="N133" s="260">
        <f t="shared" si="11"/>
        <v>1.671731168518753</v>
      </c>
      <c r="O133" s="260">
        <f t="shared" si="11"/>
        <v>2.709632101150228</v>
      </c>
    </row>
    <row r="134" spans="1:15" ht="24.75" customHeight="1">
      <c r="A134" s="246">
        <v>32874</v>
      </c>
      <c r="B134" s="102"/>
      <c r="C134" s="103">
        <f>' índice sin trilla'!C13</f>
        <v>12.587752419851896</v>
      </c>
      <c r="D134" s="103">
        <f>' índice sin trilla'!D13</f>
        <v>75.77975672199233</v>
      </c>
      <c r="E134" s="250">
        <f>' índice sin trilla'!O13</f>
        <v>122.52767796356059</v>
      </c>
      <c r="F134" s="250">
        <f>' índice sin trilla'!N13</f>
        <v>127.29660684327699</v>
      </c>
      <c r="G134" s="250">
        <f>' índice sin trilla'!M13</f>
        <v>113.58165775674102</v>
      </c>
      <c r="I134" s="250">
        <f t="shared" si="6"/>
        <v>30.581378600818375</v>
      </c>
      <c r="J134" s="103">
        <f t="shared" si="7"/>
        <v>4.933490362611037</v>
      </c>
      <c r="K134" s="103">
        <f t="shared" si="8"/>
        <v>-0.6315983930392788</v>
      </c>
      <c r="L134" s="103">
        <f t="shared" si="9"/>
        <v>-1.8667584322191066</v>
      </c>
      <c r="M134" s="103">
        <f t="shared" si="10"/>
        <v>-1.529397970181301</v>
      </c>
      <c r="N134" s="259">
        <f t="shared" si="11"/>
        <v>2.0054045464353853</v>
      </c>
      <c r="O134" s="259">
        <f t="shared" si="11"/>
        <v>2.391233274166926</v>
      </c>
    </row>
    <row r="135" spans="1:15" ht="12.75">
      <c r="A135" s="247">
        <v>32905</v>
      </c>
      <c r="B135" s="248"/>
      <c r="C135" s="249">
        <f>' índice sin trilla'!C14</f>
        <v>14.321921168940179</v>
      </c>
      <c r="D135" s="249">
        <f>' índice sin trilla'!D14</f>
        <v>82.51965909200449</v>
      </c>
      <c r="E135" s="251">
        <f>' índice sin trilla'!O14</f>
        <v>128.91883161573364</v>
      </c>
      <c r="F135" s="251">
        <f>' índice sin trilla'!N14</f>
        <v>135.17443043278584</v>
      </c>
      <c r="G135" s="251">
        <f>' índice sin trilla'!M14</f>
        <v>116.91225817657225</v>
      </c>
      <c r="I135" s="251">
        <f t="shared" si="6"/>
        <v>29.62151613435493</v>
      </c>
      <c r="J135" s="249">
        <f t="shared" si="7"/>
        <v>1.3704804331202247</v>
      </c>
      <c r="K135" s="249">
        <f t="shared" si="8"/>
        <v>3.8261708681426976</v>
      </c>
      <c r="L135" s="249">
        <f t="shared" si="9"/>
        <v>1.5007237773817517</v>
      </c>
      <c r="M135" s="249">
        <f t="shared" si="10"/>
        <v>-0.5065606868958294</v>
      </c>
      <c r="N135" s="260">
        <f t="shared" si="11"/>
        <v>2.5022914266433327</v>
      </c>
      <c r="O135" s="260">
        <f t="shared" si="11"/>
        <v>2.4832650619470265</v>
      </c>
    </row>
    <row r="136" spans="1:15" ht="12.75">
      <c r="A136" s="246">
        <v>32933</v>
      </c>
      <c r="B136" s="102"/>
      <c r="C136" s="103">
        <f>' índice sin trilla'!C15</f>
        <v>16.069588510477857</v>
      </c>
      <c r="D136" s="103">
        <f>' índice sin trilla'!D15</f>
        <v>91.21398801827804</v>
      </c>
      <c r="E136" s="250">
        <f>' índice sin trilla'!O15</f>
        <v>129.86420294983466</v>
      </c>
      <c r="F136" s="250">
        <f>' índice sin trilla'!N15</f>
        <v>135.84867278356106</v>
      </c>
      <c r="G136" s="250">
        <f>' índice sin trilla'!M15</f>
        <v>118.26328306048757</v>
      </c>
      <c r="I136" s="250">
        <f t="shared" si="6"/>
        <v>45.39437322092708</v>
      </c>
      <c r="J136" s="103">
        <f t="shared" si="7"/>
        <v>13.272070132432056</v>
      </c>
      <c r="K136" s="103">
        <f t="shared" si="8"/>
        <v>4.490154545451985</v>
      </c>
      <c r="L136" s="103">
        <f t="shared" si="9"/>
        <v>1.508952925915552</v>
      </c>
      <c r="M136" s="103">
        <f t="shared" si="10"/>
        <v>0.292716696926143</v>
      </c>
      <c r="N136" s="259">
        <f t="shared" si="11"/>
        <v>4.255671930825389</v>
      </c>
      <c r="O136" s="259">
        <f t="shared" si="11"/>
        <v>2.6320325834415126</v>
      </c>
    </row>
    <row r="137" spans="1:15" ht="12.75">
      <c r="A137" s="247">
        <v>32964</v>
      </c>
      <c r="B137" s="248"/>
      <c r="C137" s="249">
        <f>' índice sin trilla'!C16</f>
        <v>14.996461915387762</v>
      </c>
      <c r="D137" s="249">
        <f>' índice sin trilla'!D16</f>
        <v>84.60466048164507</v>
      </c>
      <c r="E137" s="251">
        <f>' índice sin trilla'!O16</f>
        <v>131.83270053106526</v>
      </c>
      <c r="F137" s="251">
        <f>' índice sin trilla'!N16</f>
        <v>138.19700437372984</v>
      </c>
      <c r="G137" s="251">
        <f>' índice sin trilla'!M16</f>
        <v>119.47147703207642</v>
      </c>
      <c r="I137" s="251">
        <f t="shared" si="6"/>
        <v>19.868793014527952</v>
      </c>
      <c r="J137" s="249">
        <f t="shared" si="7"/>
        <v>-4.0223474385918445</v>
      </c>
      <c r="K137" s="249">
        <f t="shared" si="8"/>
        <v>5.65865272222259</v>
      </c>
      <c r="L137" s="249">
        <f t="shared" si="9"/>
        <v>1.2754579091067475</v>
      </c>
      <c r="M137" s="249">
        <f t="shared" si="10"/>
        <v>-0.1753459970014415</v>
      </c>
      <c r="N137" s="260">
        <f t="shared" si="11"/>
        <v>3.4898236864473464</v>
      </c>
      <c r="O137" s="260">
        <f t="shared" si="11"/>
        <v>2.880256994677932</v>
      </c>
    </row>
    <row r="138" spans="1:15" ht="12.75">
      <c r="A138" s="246">
        <v>32994</v>
      </c>
      <c r="B138" s="102"/>
      <c r="C138" s="103">
        <f>' índice sin trilla'!C17</f>
        <v>16.85808948840964</v>
      </c>
      <c r="D138" s="103">
        <f>' índice sin trilla'!D17</f>
        <v>93.16654801329024</v>
      </c>
      <c r="E138" s="250">
        <f>' índice sin trilla'!O17</f>
        <v>133.12079923824</v>
      </c>
      <c r="F138" s="250">
        <f>' índice sin trilla'!N17</f>
        <v>138.95279630198866</v>
      </c>
      <c r="G138" s="250">
        <f>' índice sin trilla'!M17</f>
        <v>121.66514143829244</v>
      </c>
      <c r="I138" s="250">
        <f t="shared" si="6"/>
        <v>31.808088274319847</v>
      </c>
      <c r="J138" s="103">
        <f t="shared" si="7"/>
        <v>3.69042935622812</v>
      </c>
      <c r="K138" s="103">
        <f t="shared" si="8"/>
        <v>6.581180260036823</v>
      </c>
      <c r="L138" s="103">
        <f t="shared" si="9"/>
        <v>1.586104983506753</v>
      </c>
      <c r="M138" s="103">
        <f t="shared" si="10"/>
        <v>1.4221855641213255</v>
      </c>
      <c r="N138" s="259">
        <f t="shared" si="11"/>
        <v>3.8701170310861954</v>
      </c>
      <c r="O138" s="259">
        <f t="shared" si="11"/>
        <v>3.22266841775416</v>
      </c>
    </row>
    <row r="139" spans="1:15" ht="12.75">
      <c r="A139" s="247">
        <v>33025</v>
      </c>
      <c r="B139" s="248"/>
      <c r="C139" s="249">
        <f>' índice sin trilla'!C18</f>
        <v>16.36401322642284</v>
      </c>
      <c r="D139" s="249">
        <f>' índice sin trilla'!D18</f>
        <v>90.07387002818658</v>
      </c>
      <c r="E139" s="251">
        <f>' índice sin trilla'!O18</f>
        <v>133.14550180600332</v>
      </c>
      <c r="F139" s="251">
        <f>' índice sin trilla'!N18</f>
        <v>138.564212348341</v>
      </c>
      <c r="G139" s="251">
        <f>' índice sin trilla'!M18</f>
        <v>122.54305722737836</v>
      </c>
      <c r="I139" s="251">
        <f t="shared" si="6"/>
        <v>25.831230195277666</v>
      </c>
      <c r="J139" s="249">
        <f t="shared" si="7"/>
        <v>-0.34975556411374065</v>
      </c>
      <c r="K139" s="249">
        <f t="shared" si="8"/>
        <v>6.491331348435514</v>
      </c>
      <c r="L139" s="249">
        <f t="shared" si="9"/>
        <v>1.0606307863662456</v>
      </c>
      <c r="M139" s="249">
        <f t="shared" si="10"/>
        <v>1.9282767241718846</v>
      </c>
      <c r="N139" s="260">
        <f t="shared" si="11"/>
        <v>3.451966552163288</v>
      </c>
      <c r="O139" s="260">
        <f t="shared" si="11"/>
        <v>3.5647438523650044</v>
      </c>
    </row>
    <row r="140" spans="1:15" ht="12.75">
      <c r="A140" s="246">
        <v>33055</v>
      </c>
      <c r="B140" s="102"/>
      <c r="C140" s="103">
        <f>' índice sin trilla'!C19</f>
        <v>16.529949042852735</v>
      </c>
      <c r="D140" s="103">
        <f>' índice sin trilla'!D19</f>
        <v>88.12827125579254</v>
      </c>
      <c r="E140" s="250">
        <f>' índice sin trilla'!O19</f>
        <v>133.71982592462754</v>
      </c>
      <c r="F140" s="250">
        <f>' índice sin trilla'!N19</f>
        <v>139.33575249247252</v>
      </c>
      <c r="G140" s="250">
        <f>' índice sin trilla'!M19</f>
        <v>122.87860587458302</v>
      </c>
      <c r="I140" s="250">
        <f t="shared" si="6"/>
        <v>27.605199080840137</v>
      </c>
      <c r="J140" s="103">
        <f t="shared" si="7"/>
        <v>0.6008768935332753</v>
      </c>
      <c r="K140" s="103">
        <f t="shared" si="8"/>
        <v>6.436233411314984</v>
      </c>
      <c r="L140" s="103">
        <f t="shared" si="9"/>
        <v>1.987878769177187</v>
      </c>
      <c r="M140" s="103">
        <f t="shared" si="10"/>
        <v>2.3204390280687326</v>
      </c>
      <c r="N140" s="259">
        <f t="shared" si="11"/>
        <v>3.311333106939429</v>
      </c>
      <c r="O140" s="259">
        <f t="shared" si="11"/>
        <v>3.835213568572571</v>
      </c>
    </row>
    <row r="141" spans="1:15" ht="12.75">
      <c r="A141" s="247">
        <v>33086</v>
      </c>
      <c r="B141" s="248"/>
      <c r="C141" s="249">
        <f>' índice sin trilla'!C20</f>
        <v>18.065796250118584</v>
      </c>
      <c r="D141" s="249">
        <f>' índice sin trilla'!D20</f>
        <v>94.29583394380748</v>
      </c>
      <c r="E141" s="251">
        <f>' índice sin trilla'!O20</f>
        <v>134.43148595597995</v>
      </c>
      <c r="F141" s="251">
        <f>' índice sin trilla'!N20</f>
        <v>139.37113562938356</v>
      </c>
      <c r="G141" s="251">
        <f>' índice sin trilla'!M20</f>
        <v>124.86686098408511</v>
      </c>
      <c r="I141" s="251">
        <f t="shared" si="6"/>
        <v>30.28987273615149</v>
      </c>
      <c r="J141" s="249">
        <f t="shared" si="7"/>
        <v>3.0805220570440994</v>
      </c>
      <c r="K141" s="249">
        <f t="shared" si="8"/>
        <v>6.069116300092459</v>
      </c>
      <c r="L141" s="249">
        <f t="shared" si="9"/>
        <v>1.518123281094086</v>
      </c>
      <c r="M141" s="249">
        <f t="shared" si="10"/>
        <v>3.280175664590712</v>
      </c>
      <c r="N141" s="260">
        <f t="shared" si="11"/>
        <v>3.614155705799149</v>
      </c>
      <c r="O141" s="260">
        <f t="shared" si="11"/>
        <v>4.060805928733835</v>
      </c>
    </row>
    <row r="142" spans="1:15" ht="12.75">
      <c r="A142" s="246">
        <v>33117</v>
      </c>
      <c r="B142" s="102"/>
      <c r="C142" s="103">
        <f>' índice sin trilla'!C21</f>
        <v>17.645220890127963</v>
      </c>
      <c r="D142" s="103">
        <f>' índice sin trilla'!D21</f>
        <v>88.70247866015842</v>
      </c>
      <c r="E142" s="250">
        <f>' índice sin trilla'!O21</f>
        <v>135.29034749822995</v>
      </c>
      <c r="F142" s="250">
        <f>' índice sin trilla'!N21</f>
        <v>140.4289540674092</v>
      </c>
      <c r="G142" s="250">
        <f>' índice sin trilla'!M21</f>
        <v>125.23195332316476</v>
      </c>
      <c r="I142" s="250">
        <f t="shared" si="6"/>
        <v>24.432820308130808</v>
      </c>
      <c r="J142" s="103">
        <f t="shared" si="7"/>
        <v>-3.8982263828568287</v>
      </c>
      <c r="K142" s="103">
        <f t="shared" si="8"/>
        <v>7.269136767692097</v>
      </c>
      <c r="L142" s="103">
        <f t="shared" si="9"/>
        <v>1.6836797398070757</v>
      </c>
      <c r="M142" s="103">
        <f t="shared" si="10"/>
        <v>3.34472002903321</v>
      </c>
      <c r="N142" s="259">
        <f t="shared" si="11"/>
        <v>2.961386196278859</v>
      </c>
      <c r="O142" s="259">
        <f t="shared" si="11"/>
        <v>4.451996741228692</v>
      </c>
    </row>
    <row r="143" spans="1:15" ht="12.75">
      <c r="A143" s="247">
        <v>33147</v>
      </c>
      <c r="B143" s="248"/>
      <c r="C143" s="249">
        <f>' índice sin trilla'!C22</f>
        <v>19.850234868975623</v>
      </c>
      <c r="D143" s="249">
        <f>' índice sin trilla'!D22</f>
        <v>98.18142029720525</v>
      </c>
      <c r="E143" s="251">
        <f>' índice sin trilla'!O22</f>
        <v>136.37480974282633</v>
      </c>
      <c r="F143" s="251">
        <f>' índice sin trilla'!N22</f>
        <v>142.15460934185182</v>
      </c>
      <c r="G143" s="251">
        <f>' índice sin trilla'!M22</f>
        <v>125.03030971989547</v>
      </c>
      <c r="I143" s="251">
        <f t="shared" si="6"/>
        <v>35.64539170089353</v>
      </c>
      <c r="J143" s="249">
        <f t="shared" si="7"/>
        <v>4.2243793651257855</v>
      </c>
      <c r="K143" s="249">
        <f t="shared" si="8"/>
        <v>7.919945630910652</v>
      </c>
      <c r="L143" s="249">
        <f t="shared" si="9"/>
        <v>2.569243658444198</v>
      </c>
      <c r="M143" s="249">
        <f t="shared" si="10"/>
        <v>2.952590172103564</v>
      </c>
      <c r="N143" s="260">
        <f t="shared" si="11"/>
        <v>2.567428422919793</v>
      </c>
      <c r="O143" s="260">
        <f t="shared" si="11"/>
        <v>4.906588340917883</v>
      </c>
    </row>
    <row r="144" spans="1:15" ht="12.75">
      <c r="A144" s="246">
        <v>33178</v>
      </c>
      <c r="B144" s="102"/>
      <c r="C144" s="103">
        <f>' índice sin trilla'!C23</f>
        <v>19.474902565031712</v>
      </c>
      <c r="D144" s="103">
        <f>' índice sin trilla'!D23</f>
        <v>95.53648564950358</v>
      </c>
      <c r="E144" s="250">
        <f>' índice sin trilla'!O23</f>
        <v>136.67441953105356</v>
      </c>
      <c r="F144" s="250">
        <f>' índice sin trilla'!N23</f>
        <v>142.36585450508608</v>
      </c>
      <c r="G144" s="250">
        <f>' índice sin trilla'!M23</f>
        <v>125.42875378653942</v>
      </c>
      <c r="I144" s="250">
        <f t="shared" si="6"/>
        <v>33.51276090536401</v>
      </c>
      <c r="J144" s="103">
        <f t="shared" si="7"/>
        <v>2.3001759634104113</v>
      </c>
      <c r="K144" s="103">
        <f t="shared" si="8"/>
        <v>7.948349909331731</v>
      </c>
      <c r="L144" s="103">
        <f t="shared" si="9"/>
        <v>2.4800844060511418</v>
      </c>
      <c r="M144" s="103">
        <f t="shared" si="10"/>
        <v>2.9326553035949887</v>
      </c>
      <c r="N144" s="259">
        <f t="shared" si="11"/>
        <v>2.1972750151498133</v>
      </c>
      <c r="O144" s="259">
        <f t="shared" si="11"/>
        <v>5.389182685951099</v>
      </c>
    </row>
    <row r="145" spans="1:15" ht="12.75">
      <c r="A145" s="247">
        <v>33208</v>
      </c>
      <c r="B145" s="248"/>
      <c r="C145" s="249">
        <f>' índice sin trilla'!C24</f>
        <v>17.38287920300872</v>
      </c>
      <c r="D145" s="249">
        <f>' índice sin trilla'!D24</f>
        <v>85.99751979422786</v>
      </c>
      <c r="E145" s="251">
        <f>' índice sin trilla'!O24</f>
        <v>130.6743960137872</v>
      </c>
      <c r="F145" s="251">
        <f>' índice sin trilla'!N24</f>
        <v>133.72417055742213</v>
      </c>
      <c r="G145" s="251">
        <f>' índice sin trilla'!M24</f>
        <v>124.68374439266731</v>
      </c>
      <c r="I145" s="251">
        <f t="shared" si="6"/>
        <v>33.61366418288196</v>
      </c>
      <c r="J145" s="249">
        <f t="shared" si="7"/>
        <v>5.548003576616578</v>
      </c>
      <c r="K145" s="249">
        <f t="shared" si="8"/>
        <v>3.6092368542544495</v>
      </c>
      <c r="L145" s="249">
        <f t="shared" si="9"/>
        <v>-0.3218592944014276</v>
      </c>
      <c r="M145" s="249">
        <f t="shared" si="10"/>
        <v>5.016943770190063</v>
      </c>
      <c r="N145" s="260">
        <f t="shared" si="11"/>
        <v>2.4174985518935266</v>
      </c>
      <c r="O145" s="260">
        <f t="shared" si="11"/>
        <v>5.486418620253741</v>
      </c>
    </row>
    <row r="146" spans="1:15" ht="12.75">
      <c r="A146" s="246">
        <v>33239</v>
      </c>
      <c r="B146" s="102"/>
      <c r="C146" s="103">
        <f>' índice sin trilla'!C25</f>
        <v>16.289361413123885</v>
      </c>
      <c r="D146" s="103">
        <f>' índice sin trilla'!D25</f>
        <v>76.58346108384892</v>
      </c>
      <c r="E146" s="250">
        <f>' índice sin trilla'!O25</f>
        <v>124.08510729848975</v>
      </c>
      <c r="F146" s="250">
        <f>' índice sin trilla'!N25</f>
        <v>127.3400071436211</v>
      </c>
      <c r="G146" s="250">
        <f>' índice sin trilla'!M25</f>
        <v>118.05781766003425</v>
      </c>
      <c r="I146" s="250">
        <f t="shared" si="6"/>
        <v>29.406433093125138</v>
      </c>
      <c r="J146" s="103">
        <f t="shared" si="7"/>
        <v>1.0605792320039775</v>
      </c>
      <c r="K146" s="103">
        <f t="shared" si="8"/>
        <v>1.2710836937531278</v>
      </c>
      <c r="L146" s="103">
        <f t="shared" si="9"/>
        <v>0.03409383912136299</v>
      </c>
      <c r="M146" s="103">
        <f t="shared" si="10"/>
        <v>3.9409179190533106</v>
      </c>
      <c r="N146" s="259">
        <f t="shared" si="11"/>
        <v>2.145629568356977</v>
      </c>
      <c r="O146" s="259">
        <f t="shared" si="11"/>
        <v>5.644670147012998</v>
      </c>
    </row>
    <row r="147" spans="1:15" ht="12.75">
      <c r="A147" s="247">
        <v>33270</v>
      </c>
      <c r="B147" s="248"/>
      <c r="C147" s="249">
        <f>' índice sin trilla'!C26</f>
        <v>18.354658177189226</v>
      </c>
      <c r="D147" s="249">
        <f>' índice sin trilla'!D26</f>
        <v>82.53331761271515</v>
      </c>
      <c r="E147" s="251">
        <f>' índice sin trilla'!O26</f>
        <v>130.64880339010995</v>
      </c>
      <c r="F147" s="251">
        <f>' índice sin trilla'!N26</f>
        <v>134.84948320646083</v>
      </c>
      <c r="G147" s="251">
        <f>' índice sin trilla'!M26</f>
        <v>122.59928406499523</v>
      </c>
      <c r="I147" s="251">
        <f t="shared" si="6"/>
        <v>28.157793641503947</v>
      </c>
      <c r="J147" s="249">
        <f t="shared" si="7"/>
        <v>0.016551838508482852</v>
      </c>
      <c r="K147" s="249">
        <f t="shared" si="8"/>
        <v>1.3419077358169051</v>
      </c>
      <c r="L147" s="249">
        <f t="shared" si="9"/>
        <v>-0.2403910453216862</v>
      </c>
      <c r="M147" s="249">
        <f t="shared" si="10"/>
        <v>4.864353812954225</v>
      </c>
      <c r="N147" s="260">
        <f t="shared" si="11"/>
        <v>2.0381615044492207</v>
      </c>
      <c r="O147" s="260">
        <f t="shared" si="11"/>
        <v>5.426565633844449</v>
      </c>
    </row>
    <row r="148" spans="1:15" ht="12.75">
      <c r="A148" s="246">
        <v>33298</v>
      </c>
      <c r="B148" s="102"/>
      <c r="C148" s="103">
        <f>' índice sin trilla'!C27</f>
        <v>18.143918485718682</v>
      </c>
      <c r="D148" s="103">
        <f>' índice sin trilla'!D27</f>
        <v>80.73989991835957</v>
      </c>
      <c r="E148" s="250">
        <f>' índice sin trilla'!O27</f>
        <v>131.0154893818042</v>
      </c>
      <c r="F148" s="250">
        <f>' índice sin trilla'!N27</f>
        <v>135.336963742397</v>
      </c>
      <c r="G148" s="250">
        <f>' índice sin trilla'!M27</f>
        <v>122.61456939372994</v>
      </c>
      <c r="I148" s="250">
        <f t="shared" si="6"/>
        <v>12.908419987781894</v>
      </c>
      <c r="J148" s="103">
        <f t="shared" si="7"/>
        <v>-11.482984493364778</v>
      </c>
      <c r="K148" s="103">
        <f t="shared" si="8"/>
        <v>0.8865310114861025</v>
      </c>
      <c r="L148" s="103">
        <f t="shared" si="9"/>
        <v>-0.37667577509523653</v>
      </c>
      <c r="M148" s="103">
        <f t="shared" si="10"/>
        <v>3.679321443339978</v>
      </c>
      <c r="N148" s="259">
        <f t="shared" si="11"/>
        <v>0.018092597113383846</v>
      </c>
      <c r="O148" s="259">
        <f t="shared" si="11"/>
        <v>5.113930445888215</v>
      </c>
    </row>
    <row r="149" spans="1:15" ht="12.75">
      <c r="A149" s="247">
        <v>33329</v>
      </c>
      <c r="B149" s="248"/>
      <c r="C149" s="249">
        <f>' índice sin trilla'!C28</f>
        <v>20.860260019245363</v>
      </c>
      <c r="D149" s="249">
        <f>' índice sin trilla'!D28</f>
        <v>92.03649711501404</v>
      </c>
      <c r="E149" s="251">
        <f>' índice sin trilla'!O28</f>
        <v>133.37223830875217</v>
      </c>
      <c r="F149" s="251">
        <f>' índice sin trilla'!N28</f>
        <v>137.75420351197408</v>
      </c>
      <c r="G149" s="251">
        <f>' índice sin trilla'!M28</f>
        <v>124.82378015619199</v>
      </c>
      <c r="I149" s="251">
        <f t="shared" si="6"/>
        <v>39.10121025173812</v>
      </c>
      <c r="J149" s="249">
        <f t="shared" si="7"/>
        <v>8.78419296414683</v>
      </c>
      <c r="K149" s="249">
        <f t="shared" si="8"/>
        <v>1.167796587254255</v>
      </c>
      <c r="L149" s="249">
        <f t="shared" si="9"/>
        <v>-0.32041277867230766</v>
      </c>
      <c r="M149" s="249">
        <f t="shared" si="10"/>
        <v>4.479984057348307</v>
      </c>
      <c r="N149" s="260">
        <f t="shared" si="11"/>
        <v>1.0588703863244175</v>
      </c>
      <c r="O149" s="260">
        <f t="shared" si="11"/>
        <v>4.727129876232228</v>
      </c>
    </row>
    <row r="150" spans="1:15" ht="12.75">
      <c r="A150" s="246">
        <v>33359</v>
      </c>
      <c r="B150" s="102"/>
      <c r="C150" s="103">
        <f>' índice sin trilla'!C29</f>
        <v>20.975903292665922</v>
      </c>
      <c r="D150" s="103">
        <f>' índice sin trilla'!D29</f>
        <v>90.99194907647805</v>
      </c>
      <c r="E150" s="250">
        <f>' índice sin trilla'!O29</f>
        <v>134.59203870266202</v>
      </c>
      <c r="F150" s="250">
        <f>' índice sin trilla'!N29</f>
        <v>138.84056030266214</v>
      </c>
      <c r="G150" s="250">
        <f>' índice sin trilla'!M29</f>
        <v>126.21951379662552</v>
      </c>
      <c r="I150" s="250">
        <f t="shared" si="6"/>
        <v>24.426337320651804</v>
      </c>
      <c r="J150" s="103">
        <f t="shared" si="7"/>
        <v>-2.334098432521059</v>
      </c>
      <c r="K150" s="103">
        <f t="shared" si="8"/>
        <v>1.1051912795302599</v>
      </c>
      <c r="L150" s="103">
        <f t="shared" si="9"/>
        <v>-0.08077275327557087</v>
      </c>
      <c r="M150" s="103">
        <f t="shared" si="10"/>
        <v>3.743366673882531</v>
      </c>
      <c r="N150" s="259">
        <f t="shared" si="11"/>
        <v>0.5366637757703296</v>
      </c>
      <c r="O150" s="259">
        <f t="shared" si="11"/>
        <v>4.260302166037011</v>
      </c>
    </row>
    <row r="151" spans="1:15" ht="12.75">
      <c r="A151" s="247">
        <v>33390</v>
      </c>
      <c r="B151" s="248"/>
      <c r="C151" s="249">
        <f>' índice sin trilla'!C30</f>
        <v>20.690435541685364</v>
      </c>
      <c r="D151" s="249">
        <f>' índice sin trilla'!D30</f>
        <v>88.94250117666232</v>
      </c>
      <c r="E151" s="251">
        <f>' índice sin trilla'!O30</f>
        <v>135.0952859740653</v>
      </c>
      <c r="F151" s="251">
        <f>' índice sin trilla'!N30</f>
        <v>138.94364657514274</v>
      </c>
      <c r="G151" s="251">
        <f>' índice sin trilla'!M30</f>
        <v>127.55517987057644</v>
      </c>
      <c r="I151" s="251">
        <f t="shared" si="6"/>
        <v>26.43863858699822</v>
      </c>
      <c r="J151" s="249">
        <f t="shared" si="7"/>
        <v>-1.256045567010966</v>
      </c>
      <c r="K151" s="249">
        <f t="shared" si="8"/>
        <v>1.4644010812343122</v>
      </c>
      <c r="L151" s="249">
        <f t="shared" si="9"/>
        <v>0.27383277425767627</v>
      </c>
      <c r="M151" s="249">
        <f t="shared" si="10"/>
        <v>4.090091072151147</v>
      </c>
      <c r="N151" s="260">
        <f t="shared" si="11"/>
        <v>0.4597566788424601</v>
      </c>
      <c r="O151" s="260">
        <f t="shared" si="11"/>
        <v>3.8366172381880004</v>
      </c>
    </row>
    <row r="152" spans="1:15" ht="12.75">
      <c r="A152" s="246">
        <v>33420</v>
      </c>
      <c r="B152" s="102"/>
      <c r="C152" s="103">
        <f>' índice sin trilla'!C31</f>
        <v>21.280398976993705</v>
      </c>
      <c r="D152" s="103">
        <f>' índice sin trilla'!D31</f>
        <v>90.13101462150206</v>
      </c>
      <c r="E152" s="250">
        <f>' índice sin trilla'!O31</f>
        <v>135.39789258298367</v>
      </c>
      <c r="F152" s="250">
        <f>' índice sin trilla'!N31</f>
        <v>139.5377202615243</v>
      </c>
      <c r="G152" s="250">
        <f>' índice sin trilla'!M31</f>
        <v>127.40953697072838</v>
      </c>
      <c r="I152" s="250">
        <f t="shared" si="6"/>
        <v>28.738442700735266</v>
      </c>
      <c r="J152" s="103">
        <f t="shared" si="7"/>
        <v>2.272532227367252</v>
      </c>
      <c r="K152" s="103">
        <f t="shared" si="8"/>
        <v>1.254912386217133</v>
      </c>
      <c r="L152" s="103">
        <f t="shared" si="9"/>
        <v>0.14495042761022425</v>
      </c>
      <c r="M152" s="103">
        <f t="shared" si="10"/>
        <v>3.687322999717213</v>
      </c>
      <c r="N152" s="259">
        <f t="shared" si="11"/>
        <v>0.5990270427689293</v>
      </c>
      <c r="O152" s="259">
        <f t="shared" si="11"/>
        <v>3.401804985098811</v>
      </c>
    </row>
    <row r="153" spans="1:15" ht="12.75">
      <c r="A153" s="247">
        <v>33451</v>
      </c>
      <c r="B153" s="248"/>
      <c r="C153" s="249">
        <f>' índice sin trilla'!C32</f>
        <v>22.15249890762606</v>
      </c>
      <c r="D153" s="249">
        <f>' índice sin trilla'!D32</f>
        <v>93.32970593784522</v>
      </c>
      <c r="E153" s="251">
        <f>' índice sin trilla'!O32</f>
        <v>136.36995791780404</v>
      </c>
      <c r="F153" s="251">
        <f>' índice sin trilla'!N32</f>
        <v>140.39824894646603</v>
      </c>
      <c r="G153" s="251">
        <f>' índice sin trilla'!M32</f>
        <v>128.585120439675</v>
      </c>
      <c r="I153" s="251">
        <f t="shared" si="6"/>
        <v>22.621215256319815</v>
      </c>
      <c r="J153" s="249">
        <f t="shared" si="7"/>
        <v>-1.0245712515125516</v>
      </c>
      <c r="K153" s="249">
        <f t="shared" si="8"/>
        <v>1.4419776349558822</v>
      </c>
      <c r="L153" s="249">
        <f t="shared" si="9"/>
        <v>0.7369627236257781</v>
      </c>
      <c r="M153" s="249">
        <f t="shared" si="10"/>
        <v>2.9777792332457143</v>
      </c>
      <c r="N153" s="260">
        <f t="shared" si="11"/>
        <v>0.24083063829458684</v>
      </c>
      <c r="O153" s="260">
        <f t="shared" si="11"/>
        <v>3.0144255900507178</v>
      </c>
    </row>
    <row r="154" spans="1:15" ht="12.75">
      <c r="A154" s="246">
        <v>33482</v>
      </c>
      <c r="B154" s="102"/>
      <c r="C154" s="103">
        <f>' índice sin trilla'!C33</f>
        <v>21.989415560930624</v>
      </c>
      <c r="D154" s="103">
        <f>' índice sin trilla'!D33</f>
        <v>90.46647984999535</v>
      </c>
      <c r="E154" s="250">
        <f>' índice sin trilla'!O33</f>
        <v>136.456068345565</v>
      </c>
      <c r="F154" s="250">
        <f>' índice sin trilla'!N33</f>
        <v>140.43826161500937</v>
      </c>
      <c r="G154" s="250">
        <f>' índice sin trilla'!M33</f>
        <v>128.66173310000084</v>
      </c>
      <c r="I154" s="250">
        <f t="shared" si="6"/>
        <v>24.61966726204672</v>
      </c>
      <c r="J154" s="103">
        <f t="shared" si="7"/>
        <v>1.9886718121995939</v>
      </c>
      <c r="K154" s="103">
        <f t="shared" si="8"/>
        <v>0.8616437675646571</v>
      </c>
      <c r="L154" s="103">
        <f t="shared" si="9"/>
        <v>0.0066279405568359095</v>
      </c>
      <c r="M154" s="103">
        <f t="shared" si="10"/>
        <v>2.738741739486761</v>
      </c>
      <c r="N154" s="259">
        <f t="shared" si="11"/>
        <v>0.7486778557429297</v>
      </c>
      <c r="O154" s="259">
        <f t="shared" si="11"/>
        <v>2.484406029520536</v>
      </c>
    </row>
    <row r="155" spans="1:15" ht="12.75">
      <c r="A155" s="247">
        <v>33512</v>
      </c>
      <c r="B155" s="248"/>
      <c r="C155" s="249">
        <f>' índice sin trilla'!C34</f>
        <v>24.568738900281907</v>
      </c>
      <c r="D155" s="249">
        <f>' índice sin trilla'!D34</f>
        <v>100.52911004931353</v>
      </c>
      <c r="E155" s="251">
        <f>' índice sin trilla'!O34</f>
        <v>137.12488944867965</v>
      </c>
      <c r="F155" s="251">
        <f>' índice sin trilla'!N34</f>
        <v>141.79419701739886</v>
      </c>
      <c r="G155" s="251">
        <f>' índice sin trilla'!M34</f>
        <v>127.95207910642411</v>
      </c>
      <c r="I155" s="251">
        <f aca="true" t="shared" si="12" ref="I155:I218">((C155/C143)-1)*100</f>
        <v>23.770519907958064</v>
      </c>
      <c r="J155" s="249">
        <f aca="true" t="shared" si="13" ref="J155:J218">((D155/D143)-1)*100</f>
        <v>2.391175178563909</v>
      </c>
      <c r="K155" s="249">
        <f aca="true" t="shared" si="14" ref="K155:K218">((E155/E143)-1)*100</f>
        <v>0.5500133838997279</v>
      </c>
      <c r="L155" s="249">
        <f aca="true" t="shared" si="15" ref="L155:L218">((F155/F143)-1)*100</f>
        <v>-0.2535354471596807</v>
      </c>
      <c r="M155" s="249">
        <f aca="true" t="shared" si="16" ref="M155:M218">((G155/G143)-1)*100</f>
        <v>2.336848875344111</v>
      </c>
      <c r="N155" s="260">
        <f t="shared" si="11"/>
        <v>0.5921538800324644</v>
      </c>
      <c r="O155" s="260">
        <f t="shared" si="11"/>
        <v>1.8796364222509743</v>
      </c>
    </row>
    <row r="156" spans="1:15" ht="12.75">
      <c r="A156" s="246">
        <v>33543</v>
      </c>
      <c r="B156" s="102"/>
      <c r="C156" s="103">
        <f>' índice sin trilla'!C35</f>
        <v>23.61994936099604</v>
      </c>
      <c r="D156" s="103">
        <f>' índice sin trilla'!D35</f>
        <v>96.0896580051888</v>
      </c>
      <c r="E156" s="250">
        <f>' índice sin trilla'!O35</f>
        <v>136.8442144381404</v>
      </c>
      <c r="F156" s="250">
        <f>' índice sin trilla'!N35</f>
        <v>141.14769981930664</v>
      </c>
      <c r="G156" s="250">
        <f>' índice sin trilla'!M35</f>
        <v>128.32001482389856</v>
      </c>
      <c r="I156" s="250">
        <f t="shared" si="12"/>
        <v>21.284043820619637</v>
      </c>
      <c r="J156" s="103">
        <f t="shared" si="13"/>
        <v>0.5790168561513376</v>
      </c>
      <c r="K156" s="103">
        <f t="shared" si="14"/>
        <v>0.12423312838600875</v>
      </c>
      <c r="L156" s="103">
        <f t="shared" si="15"/>
        <v>-0.8556508792183171</v>
      </c>
      <c r="M156" s="103">
        <f t="shared" si="16"/>
        <v>2.305102259310998</v>
      </c>
      <c r="N156" s="259">
        <f t="shared" si="11"/>
        <v>0.44101399375464645</v>
      </c>
      <c r="O156" s="259">
        <f t="shared" si="11"/>
        <v>1.2422978532102391</v>
      </c>
    </row>
    <row r="157" spans="1:15" ht="12.75">
      <c r="A157" s="247">
        <v>33573</v>
      </c>
      <c r="B157" s="248"/>
      <c r="C157" s="249">
        <f>' índice sin trilla'!C36</f>
        <v>21.524626072811298</v>
      </c>
      <c r="D157" s="249">
        <f>' índice sin trilla'!D36</f>
        <v>89.31719260242403</v>
      </c>
      <c r="E157" s="251">
        <f>' índice sin trilla'!O36</f>
        <v>132.0484748872378</v>
      </c>
      <c r="F157" s="251">
        <f>' índice sin trilla'!N36</f>
        <v>134.1318734673804</v>
      </c>
      <c r="G157" s="251">
        <f>' índice sin trilla'!M36</f>
        <v>127.98007249565978</v>
      </c>
      <c r="I157" s="251">
        <f t="shared" si="12"/>
        <v>23.826587192101645</v>
      </c>
      <c r="J157" s="249">
        <f t="shared" si="13"/>
        <v>3.8601959872091474</v>
      </c>
      <c r="K157" s="249">
        <f t="shared" si="14"/>
        <v>1.0515287733226852</v>
      </c>
      <c r="L157" s="249">
        <f t="shared" si="15"/>
        <v>0.30488348385993014</v>
      </c>
      <c r="M157" s="249">
        <f t="shared" si="16"/>
        <v>2.643751291757268</v>
      </c>
      <c r="N157" s="260">
        <f t="shared" si="11"/>
        <v>0.32674531790035655</v>
      </c>
      <c r="O157" s="260">
        <f t="shared" si="11"/>
        <v>1.0384294419182538</v>
      </c>
    </row>
    <row r="158" spans="1:15" ht="12.75">
      <c r="A158" s="246">
        <v>33604</v>
      </c>
      <c r="B158" s="102"/>
      <c r="C158" s="103">
        <f>' índice sin trilla'!C37</f>
        <v>20.126284187566977</v>
      </c>
      <c r="D158" s="103">
        <f>' índice sin trilla'!D37</f>
        <v>80.34423042179183</v>
      </c>
      <c r="E158" s="250">
        <f>' índice sin trilla'!O37</f>
        <v>123.96137939867883</v>
      </c>
      <c r="F158" s="250">
        <f>' índice sin trilla'!N37</f>
        <v>126.66033230203418</v>
      </c>
      <c r="G158" s="250">
        <f>' índice sin trilla'!M37</f>
        <v>119.00453904196819</v>
      </c>
      <c r="I158" s="250">
        <f t="shared" si="12"/>
        <v>23.554777115767056</v>
      </c>
      <c r="J158" s="103">
        <f t="shared" si="13"/>
        <v>4.910680824186531</v>
      </c>
      <c r="K158" s="103">
        <f t="shared" si="14"/>
        <v>-0.09971212702688526</v>
      </c>
      <c r="L158" s="103">
        <f t="shared" si="15"/>
        <v>-0.53374807873251</v>
      </c>
      <c r="M158" s="103">
        <f t="shared" si="16"/>
        <v>0.8019133342445528</v>
      </c>
      <c r="N158" s="259">
        <f t="shared" si="11"/>
        <v>0.6031183124957318</v>
      </c>
      <c r="O158" s="259">
        <f t="shared" si="11"/>
        <v>0.9315535914254047</v>
      </c>
    </row>
    <row r="159" spans="1:15" ht="12.75">
      <c r="A159" s="247">
        <v>33635</v>
      </c>
      <c r="B159" s="248"/>
      <c r="C159" s="249">
        <f>' índice sin trilla'!C38</f>
        <v>23.20714791369059</v>
      </c>
      <c r="D159" s="249">
        <f>' índice sin trilla'!D38</f>
        <v>87.67873763927828</v>
      </c>
      <c r="E159" s="251">
        <f>' índice sin trilla'!O38</f>
        <v>132.23122095473593</v>
      </c>
      <c r="F159" s="251">
        <f>' índice sin trilla'!N38</f>
        <v>135.9227466654858</v>
      </c>
      <c r="G159" s="251">
        <f>' índice sin trilla'!M38</f>
        <v>125.16255675549831</v>
      </c>
      <c r="I159" s="251">
        <f t="shared" si="12"/>
        <v>26.437374587187534</v>
      </c>
      <c r="J159" s="249">
        <f t="shared" si="13"/>
        <v>6.234355016125548</v>
      </c>
      <c r="K159" s="249">
        <f t="shared" si="14"/>
        <v>1.2111994320384012</v>
      </c>
      <c r="L159" s="249">
        <f t="shared" si="15"/>
        <v>0.7958973468083164</v>
      </c>
      <c r="M159" s="249">
        <f t="shared" si="16"/>
        <v>2.0907729682533738</v>
      </c>
      <c r="N159" s="260">
        <f t="shared" si="11"/>
        <v>1.0831551150229934</v>
      </c>
      <c r="O159" s="260">
        <f t="shared" si="11"/>
        <v>0.9212590009025412</v>
      </c>
    </row>
    <row r="160" spans="1:15" ht="12.75">
      <c r="A160" s="246">
        <v>33664</v>
      </c>
      <c r="B160" s="102"/>
      <c r="C160" s="103">
        <f>' índice sin trilla'!C39</f>
        <v>24.240338023377966</v>
      </c>
      <c r="D160" s="103">
        <f>' índice sin trilla'!D39</f>
        <v>91.24056542371875</v>
      </c>
      <c r="E160" s="250">
        <f>' índice sin trilla'!O39</f>
        <v>133.05225983085197</v>
      </c>
      <c r="F160" s="250">
        <f>' índice sin trilla'!N39</f>
        <v>137.20505682058308</v>
      </c>
      <c r="G160" s="250">
        <f>' índice sin trilla'!M39</f>
        <v>124.97474351383947</v>
      </c>
      <c r="I160" s="250">
        <f t="shared" si="12"/>
        <v>33.60034681845521</v>
      </c>
      <c r="J160" s="103">
        <f t="shared" si="13"/>
        <v>13.005546843601445</v>
      </c>
      <c r="K160" s="103">
        <f t="shared" si="14"/>
        <v>1.5546027867836543</v>
      </c>
      <c r="L160" s="103">
        <f t="shared" si="15"/>
        <v>1.380327315264629</v>
      </c>
      <c r="M160" s="103">
        <f t="shared" si="16"/>
        <v>1.9248724941737905</v>
      </c>
      <c r="N160" s="259">
        <f t="shared" si="11"/>
        <v>3.075345224578352</v>
      </c>
      <c r="O160" s="259">
        <f t="shared" si="11"/>
        <v>0.9762476973998568</v>
      </c>
    </row>
    <row r="161" spans="1:15" ht="12.75">
      <c r="A161" s="247">
        <v>33695</v>
      </c>
      <c r="B161" s="248"/>
      <c r="C161" s="249">
        <f>' índice sin trilla'!C40</f>
        <v>22.407949609892786</v>
      </c>
      <c r="D161" s="249">
        <f>' índice sin trilla'!D40</f>
        <v>84.2506315169367</v>
      </c>
      <c r="E161" s="251">
        <f>' índice sin trilla'!O40</f>
        <v>134.2679420136227</v>
      </c>
      <c r="F161" s="251">
        <f>' índice sin trilla'!N40</f>
        <v>138.93142497461824</v>
      </c>
      <c r="G161" s="251">
        <f>' índice sin trilla'!M40</f>
        <v>125.17703831355506</v>
      </c>
      <c r="I161" s="251">
        <f t="shared" si="12"/>
        <v>7.419320704629517</v>
      </c>
      <c r="J161" s="249">
        <f t="shared" si="13"/>
        <v>-8.459541423385197</v>
      </c>
      <c r="K161" s="249">
        <f t="shared" si="14"/>
        <v>0.6715818195965229</v>
      </c>
      <c r="L161" s="249">
        <f t="shared" si="15"/>
        <v>0.85458115442687</v>
      </c>
      <c r="M161" s="249">
        <f t="shared" si="16"/>
        <v>0.2830054953639749</v>
      </c>
      <c r="N161" s="260">
        <f t="shared" si="11"/>
        <v>1.6263198608096108</v>
      </c>
      <c r="O161" s="260">
        <f t="shared" si="11"/>
        <v>0.9348761586057242</v>
      </c>
    </row>
    <row r="162" spans="1:15" ht="12.75">
      <c r="A162" s="246">
        <v>33725</v>
      </c>
      <c r="B162" s="102"/>
      <c r="C162" s="103">
        <f>' índice sin trilla'!C41</f>
        <v>25.788625194980497</v>
      </c>
      <c r="D162" s="103">
        <f>' índice sin trilla'!D41</f>
        <v>94.70357744681799</v>
      </c>
      <c r="E162" s="250">
        <f>' índice sin trilla'!O41</f>
        <v>134.2439191823445</v>
      </c>
      <c r="F162" s="250">
        <f>' índice sin trilla'!N41</f>
        <v>138.8398070409217</v>
      </c>
      <c r="G162" s="250">
        <f>' índice sin trilla'!M41</f>
        <v>125.19507467730048</v>
      </c>
      <c r="I162" s="250">
        <f t="shared" si="12"/>
        <v>22.944050776575175</v>
      </c>
      <c r="J162" s="103">
        <f t="shared" si="13"/>
        <v>4.079073377382358</v>
      </c>
      <c r="K162" s="103">
        <f t="shared" si="14"/>
        <v>-0.2586479287133514</v>
      </c>
      <c r="L162" s="103">
        <f t="shared" si="15"/>
        <v>-0.0005425372375356119</v>
      </c>
      <c r="M162" s="103">
        <f t="shared" si="16"/>
        <v>-0.8116329151573898</v>
      </c>
      <c r="N162" s="259">
        <f t="shared" si="11"/>
        <v>2.1829646860038965</v>
      </c>
      <c r="O162" s="259">
        <f t="shared" si="11"/>
        <v>0.8198770921773013</v>
      </c>
    </row>
    <row r="163" spans="1:15" ht="12.75">
      <c r="A163" s="247">
        <v>33756</v>
      </c>
      <c r="B163" s="248"/>
      <c r="C163" s="249">
        <f>' índice sin trilla'!C42</f>
        <v>26.19666736806114</v>
      </c>
      <c r="D163" s="249">
        <f>' índice sin trilla'!D42</f>
        <v>94.6357086735786</v>
      </c>
      <c r="E163" s="251">
        <f>' índice sin trilla'!O42</f>
        <v>135.6909580760543</v>
      </c>
      <c r="F163" s="251">
        <f>' índice sin trilla'!N42</f>
        <v>140.33849532563121</v>
      </c>
      <c r="G163" s="251">
        <f>' índice sin trilla'!M42</f>
        <v>126.59196808870793</v>
      </c>
      <c r="I163" s="251">
        <f t="shared" si="12"/>
        <v>26.612450063133174</v>
      </c>
      <c r="J163" s="249">
        <f t="shared" si="13"/>
        <v>6.400997747531445</v>
      </c>
      <c r="K163" s="249">
        <f t="shared" si="14"/>
        <v>0.44092737780898617</v>
      </c>
      <c r="L163" s="249">
        <f t="shared" si="15"/>
        <v>1.0038953092641911</v>
      </c>
      <c r="M163" s="249">
        <f t="shared" si="16"/>
        <v>-0.7551334119444086</v>
      </c>
      <c r="N163" s="260">
        <f t="shared" si="11"/>
        <v>2.8274993091443656</v>
      </c>
      <c r="O163" s="260">
        <f t="shared" si="11"/>
        <v>0.7340299739190259</v>
      </c>
    </row>
    <row r="164" spans="1:15" ht="12.75">
      <c r="A164" s="246">
        <v>33786</v>
      </c>
      <c r="B164" s="102"/>
      <c r="C164" s="103">
        <f>' índice sin trilla'!C43</f>
        <v>26.820707345965513</v>
      </c>
      <c r="D164" s="103">
        <f>' índice sin trilla'!D43</f>
        <v>95.62973083855424</v>
      </c>
      <c r="E164" s="250">
        <f>' índice sin trilla'!O43</f>
        <v>137.20010253780063</v>
      </c>
      <c r="F164" s="250">
        <f>' índice sin trilla'!N43</f>
        <v>142.43147365548847</v>
      </c>
      <c r="G164" s="250">
        <f>' índice sin trilla'!M43</f>
        <v>127.10236778946029</v>
      </c>
      <c r="I164" s="250">
        <f t="shared" si="12"/>
        <v>26.034795564507274</v>
      </c>
      <c r="J164" s="103">
        <f t="shared" si="13"/>
        <v>6.100803635844554</v>
      </c>
      <c r="K164" s="103">
        <f t="shared" si="14"/>
        <v>1.3310472714428645</v>
      </c>
      <c r="L164" s="103">
        <f t="shared" si="15"/>
        <v>2.073814441385924</v>
      </c>
      <c r="M164" s="103">
        <f t="shared" si="16"/>
        <v>-0.24108806025930907</v>
      </c>
      <c r="N164" s="259">
        <f t="shared" si="11"/>
        <v>3.1505419055820383</v>
      </c>
      <c r="O164" s="259">
        <f t="shared" si="11"/>
        <v>0.7410293556493253</v>
      </c>
    </row>
    <row r="165" spans="1:15" ht="12.75">
      <c r="A165" s="247">
        <v>33817</v>
      </c>
      <c r="B165" s="248"/>
      <c r="C165" s="249">
        <f>' índice sin trilla'!C44</f>
        <v>26.592875849774867</v>
      </c>
      <c r="D165" s="249">
        <f>' índice sin trilla'!D44</f>
        <v>94.76445432103705</v>
      </c>
      <c r="E165" s="251">
        <f>' índice sin trilla'!O44</f>
        <v>137.02439833967733</v>
      </c>
      <c r="F165" s="251">
        <f>' índice sin trilla'!N44</f>
        <v>141.46483787441986</v>
      </c>
      <c r="G165" s="251">
        <f>' índice sin trilla'!M44</f>
        <v>128.43550444874077</v>
      </c>
      <c r="I165" s="251">
        <f t="shared" si="12"/>
        <v>20.04458711707777</v>
      </c>
      <c r="J165" s="249">
        <f t="shared" si="13"/>
        <v>1.5372901572703324</v>
      </c>
      <c r="K165" s="249">
        <f t="shared" si="14"/>
        <v>0.4799007287717538</v>
      </c>
      <c r="L165" s="249">
        <f t="shared" si="15"/>
        <v>0.7596881983624515</v>
      </c>
      <c r="M165" s="249">
        <f t="shared" si="16"/>
        <v>-0.11635560197217343</v>
      </c>
      <c r="N165" s="260">
        <f t="shared" si="11"/>
        <v>3.3791120258278573</v>
      </c>
      <c r="O165" s="260">
        <f t="shared" si="11"/>
        <v>0.6598588339556066</v>
      </c>
    </row>
    <row r="166" spans="1:15" ht="12.75">
      <c r="A166" s="246">
        <v>33848</v>
      </c>
      <c r="B166" s="102"/>
      <c r="C166" s="103">
        <f>' índice sin trilla'!C45</f>
        <v>28.867902273745187</v>
      </c>
      <c r="D166" s="103">
        <f>' índice sin trilla'!D45</f>
        <v>100.38592130002307</v>
      </c>
      <c r="E166" s="250">
        <f>' índice sin trilla'!O45</f>
        <v>138.51671267534232</v>
      </c>
      <c r="F166" s="250">
        <f>' índice sin trilla'!N45</f>
        <v>143.31743789088424</v>
      </c>
      <c r="G166" s="250">
        <f>' índice sin trilla'!M45</f>
        <v>129.11983253584657</v>
      </c>
      <c r="I166" s="250">
        <f t="shared" si="12"/>
        <v>31.280898274694557</v>
      </c>
      <c r="J166" s="103">
        <f t="shared" si="13"/>
        <v>10.964770008157032</v>
      </c>
      <c r="K166" s="103">
        <f t="shared" si="14"/>
        <v>1.5101155666883859</v>
      </c>
      <c r="L166" s="103">
        <f t="shared" si="15"/>
        <v>2.050136652764678</v>
      </c>
      <c r="M166" s="103">
        <f t="shared" si="16"/>
        <v>0.3560494832520744</v>
      </c>
      <c r="N166" s="259">
        <f aca="true" t="shared" si="17" ref="N166:O229">+(((SUM(D155:D166))/(SUM(D143:D154)))-1)*100</f>
        <v>4.138948601991155</v>
      </c>
      <c r="O166" s="259">
        <f t="shared" si="17"/>
        <v>0.7152845883702463</v>
      </c>
    </row>
    <row r="167" spans="1:15" ht="12.75">
      <c r="A167" s="247">
        <v>33878</v>
      </c>
      <c r="B167" s="248"/>
      <c r="C167" s="249">
        <f>' índice sin trilla'!C46</f>
        <v>30.22157637753666</v>
      </c>
      <c r="D167" s="249">
        <f>' índice sin trilla'!D46</f>
        <v>104.66563750689873</v>
      </c>
      <c r="E167" s="251">
        <f>' índice sin trilla'!O46</f>
        <v>139.62127799740713</v>
      </c>
      <c r="F167" s="251">
        <f>' índice sin trilla'!N46</f>
        <v>144.80282696645068</v>
      </c>
      <c r="G167" s="251">
        <f>' índice sin trilla'!M46</f>
        <v>129.44583872963818</v>
      </c>
      <c r="I167" s="251">
        <f t="shared" si="12"/>
        <v>23.008252479698466</v>
      </c>
      <c r="J167" s="249">
        <f t="shared" si="13"/>
        <v>4.114755870768239</v>
      </c>
      <c r="K167" s="249">
        <f t="shared" si="14"/>
        <v>1.8205218314227167</v>
      </c>
      <c r="L167" s="249">
        <f t="shared" si="15"/>
        <v>2.121828687165994</v>
      </c>
      <c r="M167" s="249">
        <f t="shared" si="16"/>
        <v>1.1674367729278101</v>
      </c>
      <c r="N167" s="260">
        <f t="shared" si="17"/>
        <v>4.297371491038726</v>
      </c>
      <c r="O167" s="260">
        <f t="shared" si="17"/>
        <v>0.8239912057880883</v>
      </c>
    </row>
    <row r="168" spans="1:15" ht="12.75">
      <c r="A168" s="246">
        <v>33909</v>
      </c>
      <c r="B168" s="102"/>
      <c r="C168" s="103">
        <f>' índice sin trilla'!C47</f>
        <v>29.462907720911108</v>
      </c>
      <c r="D168" s="103">
        <f>' índice sin trilla'!D47</f>
        <v>101.22952836456797</v>
      </c>
      <c r="E168" s="250">
        <f>' índice sin trilla'!O47</f>
        <v>140.35892906309567</v>
      </c>
      <c r="F168" s="250">
        <f>' índice sin trilla'!N47</f>
        <v>145.6097887955124</v>
      </c>
      <c r="G168" s="250">
        <f>' índice sin trilla'!M47</f>
        <v>129.97484972840832</v>
      </c>
      <c r="I168" s="250">
        <f t="shared" si="12"/>
        <v>24.7373873271872</v>
      </c>
      <c r="J168" s="103">
        <f t="shared" si="13"/>
        <v>5.3490359587934355</v>
      </c>
      <c r="K168" s="103">
        <f t="shared" si="14"/>
        <v>2.568405715496347</v>
      </c>
      <c r="L168" s="103">
        <f t="shared" si="15"/>
        <v>3.1612906068735125</v>
      </c>
      <c r="M168" s="103">
        <f t="shared" si="16"/>
        <v>1.2896155808435505</v>
      </c>
      <c r="N168" s="259">
        <f t="shared" si="17"/>
        <v>4.724463357503628</v>
      </c>
      <c r="O168" s="259">
        <f t="shared" si="17"/>
        <v>1.0327425278874092</v>
      </c>
    </row>
    <row r="169" spans="1:15" ht="12.75">
      <c r="A169" s="247">
        <v>33939</v>
      </c>
      <c r="B169" s="248"/>
      <c r="C169" s="249">
        <f>' índice sin trilla'!C48</f>
        <v>26.841270708769326</v>
      </c>
      <c r="D169" s="249">
        <f>' índice sin trilla'!D48</f>
        <v>93.56277968932866</v>
      </c>
      <c r="E169" s="251">
        <f>' índice sin trilla'!O48</f>
        <v>136.73767409025567</v>
      </c>
      <c r="F169" s="251">
        <f>' índice sin trilla'!N48</f>
        <v>140.59057739624132</v>
      </c>
      <c r="G169" s="251">
        <f>' índice sin trilla'!M48</f>
        <v>129.15357638145423</v>
      </c>
      <c r="I169" s="251">
        <f t="shared" si="12"/>
        <v>24.700288023464047</v>
      </c>
      <c r="J169" s="249">
        <f t="shared" si="13"/>
        <v>4.753381698642212</v>
      </c>
      <c r="K169" s="249">
        <f t="shared" si="14"/>
        <v>3.5511195468347356</v>
      </c>
      <c r="L169" s="249">
        <f t="shared" si="15"/>
        <v>4.815189530944419</v>
      </c>
      <c r="M169" s="249">
        <f t="shared" si="16"/>
        <v>0.9169426637371636</v>
      </c>
      <c r="N169" s="260">
        <f t="shared" si="17"/>
        <v>4.796226366254852</v>
      </c>
      <c r="O169" s="260">
        <f t="shared" si="17"/>
        <v>1.2386580441888562</v>
      </c>
    </row>
    <row r="170" spans="1:15" ht="12.75">
      <c r="A170" s="246">
        <v>33970</v>
      </c>
      <c r="B170" s="102"/>
      <c r="C170" s="103">
        <f>' índice sin trilla'!C49</f>
        <v>25.432517463490992</v>
      </c>
      <c r="D170" s="103">
        <f>' índice sin trilla'!D49</f>
        <v>83.48394052296477</v>
      </c>
      <c r="E170" s="250">
        <f>' índice sin trilla'!O49</f>
        <v>129.32640817865777</v>
      </c>
      <c r="F170" s="250">
        <f>' índice sin trilla'!N49</f>
        <v>132.91233071217266</v>
      </c>
      <c r="G170" s="250">
        <f>' índice sin trilla'!M49</f>
        <v>122.67184197263046</v>
      </c>
      <c r="I170" s="250">
        <f t="shared" si="12"/>
        <v>26.364694180369085</v>
      </c>
      <c r="J170" s="103">
        <f t="shared" si="13"/>
        <v>3.9078227331198034</v>
      </c>
      <c r="K170" s="103">
        <f t="shared" si="14"/>
        <v>4.3279840915001255</v>
      </c>
      <c r="L170" s="103">
        <f t="shared" si="15"/>
        <v>4.9360350604717995</v>
      </c>
      <c r="M170" s="103">
        <f t="shared" si="16"/>
        <v>3.0816496246155456</v>
      </c>
      <c r="N170" s="259">
        <f t="shared" si="17"/>
        <v>4.721705645858787</v>
      </c>
      <c r="O170" s="259">
        <f t="shared" si="17"/>
        <v>1.581174588027623</v>
      </c>
    </row>
    <row r="171" spans="1:15" ht="12.75">
      <c r="A171" s="247">
        <v>34001</v>
      </c>
      <c r="B171" s="248"/>
      <c r="C171" s="249">
        <f>' índice sin trilla'!C50</f>
        <v>28.762318043044946</v>
      </c>
      <c r="D171" s="249">
        <f>' índice sin trilla'!D50</f>
        <v>90.79767005450613</v>
      </c>
      <c r="E171" s="251">
        <f>' índice sin trilla'!O50</f>
        <v>134.63482007305439</v>
      </c>
      <c r="F171" s="251">
        <f>' índice sin trilla'!N50</f>
        <v>139.10592617508303</v>
      </c>
      <c r="G171" s="251">
        <f>' índice sin trilla'!M50</f>
        <v>126.06584258668327</v>
      </c>
      <c r="I171" s="251">
        <f t="shared" si="12"/>
        <v>23.93732375048634</v>
      </c>
      <c r="J171" s="249">
        <f t="shared" si="13"/>
        <v>3.5572277831594112</v>
      </c>
      <c r="K171" s="249">
        <f t="shared" si="14"/>
        <v>1.817724362645956</v>
      </c>
      <c r="L171" s="249">
        <f t="shared" si="15"/>
        <v>2.3419034618475054</v>
      </c>
      <c r="M171" s="249">
        <f t="shared" si="16"/>
        <v>0.7216901400867837</v>
      </c>
      <c r="N171" s="260">
        <f t="shared" si="17"/>
        <v>4.511688474909059</v>
      </c>
      <c r="O171" s="260">
        <f t="shared" si="17"/>
        <v>1.6307947954982138</v>
      </c>
    </row>
    <row r="172" spans="1:15" ht="12.75">
      <c r="A172" s="246">
        <v>34029</v>
      </c>
      <c r="B172" s="102"/>
      <c r="C172" s="103">
        <f>' índice sin trilla'!C51</f>
        <v>31.281736409541587</v>
      </c>
      <c r="D172" s="103">
        <f>' índice sin trilla'!D51</f>
        <v>98.11469713775271</v>
      </c>
      <c r="E172" s="250">
        <f>' índice sin trilla'!O51</f>
        <v>134.630279076674</v>
      </c>
      <c r="F172" s="250">
        <f>' índice sin trilla'!N51</f>
        <v>139.5526761534847</v>
      </c>
      <c r="G172" s="250">
        <f>' índice sin trilla'!M51</f>
        <v>125.07050471125437</v>
      </c>
      <c r="I172" s="250">
        <f t="shared" si="12"/>
        <v>29.048268136247636</v>
      </c>
      <c r="J172" s="103">
        <f t="shared" si="13"/>
        <v>7.5340739967038495</v>
      </c>
      <c r="K172" s="103">
        <f t="shared" si="14"/>
        <v>1.1860146139780925</v>
      </c>
      <c r="L172" s="103">
        <f t="shared" si="15"/>
        <v>1.7110297443129197</v>
      </c>
      <c r="M172" s="103">
        <f t="shared" si="16"/>
        <v>0.07662444004479241</v>
      </c>
      <c r="N172" s="259">
        <f t="shared" si="17"/>
        <v>4.135893408620861</v>
      </c>
      <c r="O172" s="259">
        <f t="shared" si="17"/>
        <v>1.6001721569954386</v>
      </c>
    </row>
    <row r="173" spans="1:15" ht="12.75">
      <c r="A173" s="247">
        <v>34060</v>
      </c>
      <c r="B173" s="248"/>
      <c r="C173" s="249">
        <f>' índice sin trilla'!C52</f>
        <v>28.70427298820524</v>
      </c>
      <c r="D173" s="249">
        <f>' índice sin trilla'!D52</f>
        <v>89.95590383830083</v>
      </c>
      <c r="E173" s="251">
        <f>' índice sin trilla'!O52</f>
        <v>135.8638293006458</v>
      </c>
      <c r="F173" s="251">
        <f>' índice sin trilla'!N52</f>
        <v>140.839164433234</v>
      </c>
      <c r="G173" s="251">
        <f>' índice sin trilla'!M52</f>
        <v>126.17150181831451</v>
      </c>
      <c r="I173" s="251">
        <f t="shared" si="12"/>
        <v>28.098614500332154</v>
      </c>
      <c r="J173" s="249">
        <f t="shared" si="13"/>
        <v>6.771785823607979</v>
      </c>
      <c r="K173" s="249">
        <f t="shared" si="14"/>
        <v>1.1885840082818566</v>
      </c>
      <c r="L173" s="249">
        <f t="shared" si="15"/>
        <v>1.3731518689628963</v>
      </c>
      <c r="M173" s="249">
        <f t="shared" si="16"/>
        <v>0.794445625297846</v>
      </c>
      <c r="N173" s="260">
        <f t="shared" si="17"/>
        <v>5.410979060179533</v>
      </c>
      <c r="O173" s="260">
        <f t="shared" si="17"/>
        <v>1.6428393848690215</v>
      </c>
    </row>
    <row r="174" spans="1:15" ht="12.75">
      <c r="A174" s="246">
        <v>34090</v>
      </c>
      <c r="B174" s="102"/>
      <c r="C174" s="103">
        <f>' índice sin trilla'!C53</f>
        <v>32.83798445960185</v>
      </c>
      <c r="D174" s="103">
        <f>' índice sin trilla'!D53</f>
        <v>100.41050357824713</v>
      </c>
      <c r="E174" s="250">
        <f>' índice sin trilla'!O53</f>
        <v>136.32734341290427</v>
      </c>
      <c r="F174" s="250">
        <f>' índice sin trilla'!N53</f>
        <v>140.73447944883225</v>
      </c>
      <c r="G174" s="250">
        <f>' índice sin trilla'!M53</f>
        <v>127.64461952794042</v>
      </c>
      <c r="I174" s="250">
        <f t="shared" si="12"/>
        <v>27.33514955265408</v>
      </c>
      <c r="J174" s="103">
        <f t="shared" si="13"/>
        <v>6.026093507010266</v>
      </c>
      <c r="K174" s="103">
        <f t="shared" si="14"/>
        <v>1.551969164226974</v>
      </c>
      <c r="L174" s="103">
        <f t="shared" si="15"/>
        <v>1.3646463851336943</v>
      </c>
      <c r="M174" s="103">
        <f t="shared" si="16"/>
        <v>1.956582443002497</v>
      </c>
      <c r="N174" s="259">
        <f t="shared" si="17"/>
        <v>5.576059436502101</v>
      </c>
      <c r="O174" s="259">
        <f t="shared" si="17"/>
        <v>1.7944959492144807</v>
      </c>
    </row>
    <row r="175" spans="1:15" ht="12.75">
      <c r="A175" s="247">
        <v>34121</v>
      </c>
      <c r="B175" s="248"/>
      <c r="C175" s="249">
        <f>' índice sin trilla'!C54</f>
        <v>33.45341878046957</v>
      </c>
      <c r="D175" s="249">
        <f>' índice sin trilla'!D54</f>
        <v>101.30923702727668</v>
      </c>
      <c r="E175" s="251">
        <f>' índice sin trilla'!O54</f>
        <v>138.33496240646724</v>
      </c>
      <c r="F175" s="251">
        <f>' índice sin trilla'!N54</f>
        <v>143.57849811185147</v>
      </c>
      <c r="G175" s="251">
        <f>' índice sin trilla'!M54</f>
        <v>128.07284331934062</v>
      </c>
      <c r="I175" s="251">
        <f t="shared" si="12"/>
        <v>27.701048039629008</v>
      </c>
      <c r="J175" s="249">
        <f t="shared" si="13"/>
        <v>7.0518078717164645</v>
      </c>
      <c r="K175" s="249">
        <f t="shared" si="14"/>
        <v>1.948548649005022</v>
      </c>
      <c r="L175" s="249">
        <f t="shared" si="15"/>
        <v>2.3087056610535672</v>
      </c>
      <c r="M175" s="249">
        <f t="shared" si="16"/>
        <v>1.1698018863210757</v>
      </c>
      <c r="N175" s="260">
        <f t="shared" si="17"/>
        <v>5.636721479662832</v>
      </c>
      <c r="O175" s="260">
        <f t="shared" si="17"/>
        <v>1.9212395353340073</v>
      </c>
    </row>
    <row r="176" spans="1:15" ht="12.75">
      <c r="A176" s="246">
        <v>34151</v>
      </c>
      <c r="B176" s="102"/>
      <c r="C176" s="103">
        <f>' índice sin trilla'!C55</f>
        <v>32.50898656814665</v>
      </c>
      <c r="D176" s="103">
        <f>' índice sin trilla'!D55</f>
        <v>97.8014718126699</v>
      </c>
      <c r="E176" s="250">
        <f>' índice sin trilla'!O55</f>
        <v>138.6740534390545</v>
      </c>
      <c r="F176" s="250">
        <f>' índice sin trilla'!N55</f>
        <v>144.42821463717604</v>
      </c>
      <c r="G176" s="250">
        <f>' índice sin trilla'!M55</f>
        <v>127.56611058328168</v>
      </c>
      <c r="I176" s="250">
        <f t="shared" si="12"/>
        <v>21.208535437961885</v>
      </c>
      <c r="J176" s="103">
        <f t="shared" si="13"/>
        <v>2.2709893200286047</v>
      </c>
      <c r="K176" s="103">
        <f t="shared" si="14"/>
        <v>1.074307434171029</v>
      </c>
      <c r="L176" s="103">
        <f t="shared" si="15"/>
        <v>1.4018958945248627</v>
      </c>
      <c r="M176" s="103">
        <f t="shared" si="16"/>
        <v>0.36485771420842195</v>
      </c>
      <c r="N176" s="259">
        <f t="shared" si="17"/>
        <v>5.305554861698236</v>
      </c>
      <c r="O176" s="259">
        <f t="shared" si="17"/>
        <v>1.8986930447687733</v>
      </c>
    </row>
    <row r="177" spans="1:15" ht="12.75">
      <c r="A177" s="247">
        <v>34182</v>
      </c>
      <c r="B177" s="248"/>
      <c r="C177" s="249">
        <f>' índice sin trilla'!C56</f>
        <v>33.32225299156939</v>
      </c>
      <c r="D177" s="249">
        <f>' índice sin trilla'!D56</f>
        <v>100.31650721787868</v>
      </c>
      <c r="E177" s="251">
        <f>' índice sin trilla'!O56</f>
        <v>139.34906601598334</v>
      </c>
      <c r="F177" s="251">
        <f>' índice sin trilla'!N56</f>
        <v>144.6638433824756</v>
      </c>
      <c r="G177" s="251">
        <f>' índice sin trilla'!M56</f>
        <v>129.05508951428385</v>
      </c>
      <c r="I177" s="251">
        <f t="shared" si="12"/>
        <v>25.3051876743579</v>
      </c>
      <c r="J177" s="249">
        <f t="shared" si="13"/>
        <v>5.858792662945889</v>
      </c>
      <c r="K177" s="249">
        <f t="shared" si="14"/>
        <v>1.696535583789438</v>
      </c>
      <c r="L177" s="249">
        <f t="shared" si="15"/>
        <v>2.261343211586997</v>
      </c>
      <c r="M177" s="249">
        <f t="shared" si="16"/>
        <v>0.4824094927663447</v>
      </c>
      <c r="N177" s="260">
        <f t="shared" si="17"/>
        <v>5.673052053428007</v>
      </c>
      <c r="O177" s="260">
        <f t="shared" si="17"/>
        <v>2.0016527526036</v>
      </c>
    </row>
    <row r="178" spans="1:15" ht="12.75">
      <c r="A178" s="246">
        <v>34213</v>
      </c>
      <c r="B178" s="102"/>
      <c r="C178" s="103">
        <f>' índice sin trilla'!C57</f>
        <v>34.91664574863105</v>
      </c>
      <c r="D178" s="103">
        <f>' índice sin trilla'!D57</f>
        <v>103.42136240240826</v>
      </c>
      <c r="E178" s="250">
        <f>' índice sin trilla'!O57</f>
        <v>140.2198943487294</v>
      </c>
      <c r="F178" s="250">
        <f>' índice sin trilla'!N57</f>
        <v>145.5922745470586</v>
      </c>
      <c r="G178" s="250">
        <f>' índice sin trilla'!M57</f>
        <v>129.70385877818785</v>
      </c>
      <c r="I178" s="250">
        <f t="shared" si="12"/>
        <v>20.953179824178214</v>
      </c>
      <c r="J178" s="103">
        <f t="shared" si="13"/>
        <v>3.023771723241131</v>
      </c>
      <c r="K178" s="103">
        <f t="shared" si="14"/>
        <v>1.2295856871647137</v>
      </c>
      <c r="L178" s="103">
        <f t="shared" si="15"/>
        <v>1.5872713674286665</v>
      </c>
      <c r="M178" s="103">
        <f t="shared" si="16"/>
        <v>0.452313351768896</v>
      </c>
      <c r="N178" s="259">
        <f t="shared" si="17"/>
        <v>5.001914706726818</v>
      </c>
      <c r="O178" s="259">
        <f t="shared" si="17"/>
        <v>1.976922074038745</v>
      </c>
    </row>
    <row r="179" spans="1:15" ht="12.75">
      <c r="A179" s="247">
        <v>34243</v>
      </c>
      <c r="B179" s="248"/>
      <c r="C179" s="249">
        <f>' índice sin trilla'!C58</f>
        <v>36.55877122886015</v>
      </c>
      <c r="D179" s="249">
        <f>' índice sin trilla'!D58</f>
        <v>108.51760009268264</v>
      </c>
      <c r="E179" s="251">
        <f>' índice sin trilla'!O58</f>
        <v>141.32972486300665</v>
      </c>
      <c r="F179" s="251">
        <f>' índice sin trilla'!N58</f>
        <v>147.38530266214153</v>
      </c>
      <c r="G179" s="251">
        <f>' índice sin trilla'!M58</f>
        <v>129.44433910673524</v>
      </c>
      <c r="I179" s="251">
        <f t="shared" si="12"/>
        <v>20.969107541438014</v>
      </c>
      <c r="J179" s="249">
        <f t="shared" si="13"/>
        <v>3.680255217984052</v>
      </c>
      <c r="K179" s="249">
        <f t="shared" si="14"/>
        <v>1.2236292992757525</v>
      </c>
      <c r="L179" s="249">
        <f t="shared" si="15"/>
        <v>1.7834428717950157</v>
      </c>
      <c r="M179" s="249">
        <f t="shared" si="16"/>
        <v>-0.001158494485153927</v>
      </c>
      <c r="N179" s="260">
        <f t="shared" si="17"/>
        <v>4.957785427825145</v>
      </c>
      <c r="O179" s="260">
        <f t="shared" si="17"/>
        <v>1.925067744677511</v>
      </c>
    </row>
    <row r="180" spans="1:15" ht="12.75">
      <c r="A180" s="246">
        <v>34274</v>
      </c>
      <c r="B180" s="102"/>
      <c r="C180" s="103">
        <f>' índice sin trilla'!C59</f>
        <v>36.15166854335729</v>
      </c>
      <c r="D180" s="103">
        <f>' índice sin trilla'!D59</f>
        <v>107.14817592239217</v>
      </c>
      <c r="E180" s="250">
        <f>' índice sin trilla'!O59</f>
        <v>140.39196915442764</v>
      </c>
      <c r="F180" s="250">
        <f>' índice sin trilla'!N59</f>
        <v>145.98013911213778</v>
      </c>
      <c r="G180" s="250">
        <f>' índice sin trilla'!M59</f>
        <v>129.34642345688064</v>
      </c>
      <c r="I180" s="250">
        <f t="shared" si="12"/>
        <v>22.70231059950296</v>
      </c>
      <c r="J180" s="103">
        <f t="shared" si="13"/>
        <v>5.846759985395544</v>
      </c>
      <c r="K180" s="103">
        <f t="shared" si="14"/>
        <v>0.023539714610620877</v>
      </c>
      <c r="L180" s="103">
        <f t="shared" si="15"/>
        <v>0.2543443814381652</v>
      </c>
      <c r="M180" s="103">
        <f t="shared" si="16"/>
        <v>-0.48349836359943277</v>
      </c>
      <c r="N180" s="259">
        <f t="shared" si="17"/>
        <v>5.0046152412283496</v>
      </c>
      <c r="O180" s="259">
        <f t="shared" si="17"/>
        <v>1.7057316537763656</v>
      </c>
    </row>
    <row r="181" spans="1:15" ht="12.75">
      <c r="A181" s="247">
        <v>34304</v>
      </c>
      <c r="B181" s="248"/>
      <c r="C181" s="249">
        <f>' índice sin trilla'!C60</f>
        <v>32.33049505040974</v>
      </c>
      <c r="D181" s="249">
        <f>' índice sin trilla'!D60</f>
        <v>95.35750822414452</v>
      </c>
      <c r="E181" s="251">
        <f>' índice sin trilla'!O60</f>
        <v>135.9047747898065</v>
      </c>
      <c r="F181" s="251">
        <f>' índice sin trilla'!N60</f>
        <v>139.81176117224</v>
      </c>
      <c r="G181" s="251">
        <f>' índice sin trilla'!M60</f>
        <v>128.21264077108205</v>
      </c>
      <c r="I181" s="251">
        <f t="shared" si="12"/>
        <v>20.45068730612305</v>
      </c>
      <c r="J181" s="249">
        <f t="shared" si="13"/>
        <v>1.9182077967063282</v>
      </c>
      <c r="K181" s="249">
        <f t="shared" si="14"/>
        <v>-0.6091220331123859</v>
      </c>
      <c r="L181" s="249">
        <f t="shared" si="15"/>
        <v>-0.553960470484649</v>
      </c>
      <c r="M181" s="249">
        <f t="shared" si="16"/>
        <v>-0.7285401122715585</v>
      </c>
      <c r="N181" s="260">
        <f t="shared" si="17"/>
        <v>4.767472155106978</v>
      </c>
      <c r="O181" s="260">
        <f t="shared" si="17"/>
        <v>1.360543393564595</v>
      </c>
    </row>
    <row r="182" spans="1:15" ht="12.75">
      <c r="A182" s="246">
        <v>34335</v>
      </c>
      <c r="B182" s="102"/>
      <c r="C182" s="103">
        <f>' índice sin trilla'!C61</f>
        <v>31.187267310090643</v>
      </c>
      <c r="D182" s="103">
        <f>' índice sin trilla'!D61</f>
        <v>89.66616997288114</v>
      </c>
      <c r="E182" s="250">
        <f>' índice sin trilla'!O61</f>
        <v>129.27657314921504</v>
      </c>
      <c r="F182" s="250">
        <f>' índice sin trilla'!N61</f>
        <v>131.99046912556653</v>
      </c>
      <c r="G182" s="250">
        <f>' índice sin trilla'!M61</f>
        <v>124.30125913797666</v>
      </c>
      <c r="I182" s="250">
        <f t="shared" si="12"/>
        <v>22.627527356899435</v>
      </c>
      <c r="J182" s="103">
        <f t="shared" si="13"/>
        <v>7.405291857558827</v>
      </c>
      <c r="K182" s="103">
        <f t="shared" si="14"/>
        <v>-0.03853430257947377</v>
      </c>
      <c r="L182" s="103">
        <f t="shared" si="15"/>
        <v>-0.6935862020224892</v>
      </c>
      <c r="M182" s="103">
        <f t="shared" si="16"/>
        <v>1.3282731710425821</v>
      </c>
      <c r="N182" s="259">
        <f t="shared" si="17"/>
        <v>5.024331893134204</v>
      </c>
      <c r="O182" s="259">
        <f t="shared" si="17"/>
        <v>1.0235076883375882</v>
      </c>
    </row>
    <row r="183" spans="1:15" ht="12.75">
      <c r="A183" s="247">
        <v>34366</v>
      </c>
      <c r="B183" s="248"/>
      <c r="C183" s="249">
        <f>' índice sin trilla'!C62</f>
        <v>34.430478582929815</v>
      </c>
      <c r="D183" s="249">
        <f>' índice sin trilla'!D62</f>
        <v>94.86911103574828</v>
      </c>
      <c r="E183" s="251">
        <f>' índice sin trilla'!O62</f>
        <v>132.40355616492863</v>
      </c>
      <c r="F183" s="251">
        <f>' índice sin trilla'!N62</f>
        <v>136.62913156292214</v>
      </c>
      <c r="G183" s="251">
        <f>' índice sin trilla'!M62</f>
        <v>124.30664445654244</v>
      </c>
      <c r="I183" s="251">
        <f t="shared" si="12"/>
        <v>19.706897515708043</v>
      </c>
      <c r="J183" s="249">
        <f t="shared" si="13"/>
        <v>4.484080900752252</v>
      </c>
      <c r="K183" s="249">
        <f t="shared" si="14"/>
        <v>-1.6572710587907657</v>
      </c>
      <c r="L183" s="249">
        <f t="shared" si="15"/>
        <v>-1.7805097742877751</v>
      </c>
      <c r="M183" s="249">
        <f t="shared" si="16"/>
        <v>-1.3954597804168856</v>
      </c>
      <c r="N183" s="260">
        <f t="shared" si="17"/>
        <v>5.094797466013445</v>
      </c>
      <c r="O183" s="260">
        <f t="shared" si="17"/>
        <v>0.737769395950516</v>
      </c>
    </row>
    <row r="184" spans="1:15" ht="12.75">
      <c r="A184" s="246">
        <v>34394</v>
      </c>
      <c r="B184" s="102"/>
      <c r="C184" s="103">
        <f>' índice sin trilla'!C63</f>
        <v>36.49518321252194</v>
      </c>
      <c r="D184" s="103">
        <f>' índice sin trilla'!D63</f>
        <v>99.87417913587215</v>
      </c>
      <c r="E184" s="250">
        <f>' índice sin trilla'!O63</f>
        <v>133.91810572777044</v>
      </c>
      <c r="F184" s="250">
        <f>' índice sin trilla'!N63</f>
        <v>138.74857171962503</v>
      </c>
      <c r="G184" s="250">
        <f>' índice sin trilla'!M63</f>
        <v>124.53570733521754</v>
      </c>
      <c r="I184" s="250">
        <f t="shared" si="12"/>
        <v>16.666104255613323</v>
      </c>
      <c r="J184" s="103">
        <f t="shared" si="13"/>
        <v>1.7932909639920114</v>
      </c>
      <c r="K184" s="103">
        <f t="shared" si="14"/>
        <v>-0.5289845299198626</v>
      </c>
      <c r="L184" s="103">
        <f t="shared" si="15"/>
        <v>-0.576201371427143</v>
      </c>
      <c r="M184" s="103">
        <f t="shared" si="16"/>
        <v>-0.4275967201631592</v>
      </c>
      <c r="N184" s="259">
        <f t="shared" si="17"/>
        <v>4.613829675312231</v>
      </c>
      <c r="O184" s="259">
        <f t="shared" si="17"/>
        <v>0.5967474989987176</v>
      </c>
    </row>
    <row r="185" spans="1:15" ht="12.75">
      <c r="A185" s="247">
        <v>34425</v>
      </c>
      <c r="B185" s="248"/>
      <c r="C185" s="249">
        <f>' índice sin trilla'!C64</f>
        <v>36.31680189212757</v>
      </c>
      <c r="D185" s="249">
        <f>' índice sin trilla'!D64</f>
        <v>99.03308295811489</v>
      </c>
      <c r="E185" s="251">
        <f>' índice sin trilla'!O64</f>
        <v>135.00698140785977</v>
      </c>
      <c r="F185" s="251">
        <f>' índice sin trilla'!N64</f>
        <v>140.38979947274902</v>
      </c>
      <c r="G185" s="251">
        <f>' índice sin trilla'!M64</f>
        <v>124.53137035158582</v>
      </c>
      <c r="I185" s="251">
        <f t="shared" si="12"/>
        <v>26.520542453907005</v>
      </c>
      <c r="J185" s="249">
        <f t="shared" si="13"/>
        <v>10.090698589534085</v>
      </c>
      <c r="K185" s="249">
        <f t="shared" si="14"/>
        <v>-0.6306666735337974</v>
      </c>
      <c r="L185" s="249">
        <f t="shared" si="15"/>
        <v>-0.31906250104033473</v>
      </c>
      <c r="M185" s="249">
        <f t="shared" si="16"/>
        <v>-1.2999222828388501</v>
      </c>
      <c r="N185" s="260">
        <f t="shared" si="17"/>
        <v>4.8860597136592965</v>
      </c>
      <c r="O185" s="260">
        <f t="shared" si="17"/>
        <v>0.44604458017172277</v>
      </c>
    </row>
    <row r="186" spans="1:15" ht="12.75">
      <c r="A186" s="246">
        <v>34455</v>
      </c>
      <c r="B186" s="102"/>
      <c r="C186" s="103">
        <f>' índice sin trilla'!C65</f>
        <v>38.79418495487585</v>
      </c>
      <c r="D186" s="103">
        <f>' índice sin trilla'!D65</f>
        <v>104.44847037879292</v>
      </c>
      <c r="E186" s="250">
        <f>' índice sin trilla'!O65</f>
        <v>133.80009312673246</v>
      </c>
      <c r="F186" s="250">
        <f>' índice sin trilla'!N65</f>
        <v>138.77276674602197</v>
      </c>
      <c r="G186" s="250">
        <f>' índice sin trilla'!M65</f>
        <v>124.01767845357377</v>
      </c>
      <c r="I186" s="250">
        <f t="shared" si="12"/>
        <v>18.138142743204845</v>
      </c>
      <c r="J186" s="103">
        <f t="shared" si="13"/>
        <v>4.021458569221403</v>
      </c>
      <c r="K186" s="103">
        <f t="shared" si="14"/>
        <v>-1.8538102649864885</v>
      </c>
      <c r="L186" s="103">
        <f t="shared" si="15"/>
        <v>-1.3939105118326744</v>
      </c>
      <c r="M186" s="103">
        <f t="shared" si="16"/>
        <v>-2.841436707461642</v>
      </c>
      <c r="N186" s="259">
        <f t="shared" si="17"/>
        <v>4.7163367055022</v>
      </c>
      <c r="O186" s="259">
        <f t="shared" si="17"/>
        <v>0.163638865993887</v>
      </c>
    </row>
    <row r="187" spans="1:15" ht="12.75">
      <c r="A187" s="247">
        <v>34486</v>
      </c>
      <c r="B187" s="248"/>
      <c r="C187" s="249">
        <f>' índice sin trilla'!C66</f>
        <v>38.381399400987945</v>
      </c>
      <c r="D187" s="249">
        <f>' índice sin trilla'!D66</f>
        <v>102.43626319264133</v>
      </c>
      <c r="E187" s="251">
        <f>' índice sin trilla'!O66</f>
        <v>134.6106377116159</v>
      </c>
      <c r="F187" s="251">
        <f>' índice sin trilla'!N66</f>
        <v>139.3481184203368</v>
      </c>
      <c r="G187" s="251">
        <f>' índice sin trilla'!M66</f>
        <v>125.33648617334208</v>
      </c>
      <c r="I187" s="251">
        <f t="shared" si="12"/>
        <v>14.730872957580576</v>
      </c>
      <c r="J187" s="249">
        <f t="shared" si="13"/>
        <v>1.112461408687948</v>
      </c>
      <c r="K187" s="249">
        <f t="shared" si="14"/>
        <v>-2.692251206826668</v>
      </c>
      <c r="L187" s="249">
        <f t="shared" si="15"/>
        <v>-2.9463880366119355</v>
      </c>
      <c r="M187" s="249">
        <f t="shared" si="16"/>
        <v>-2.13656312695083</v>
      </c>
      <c r="N187" s="260">
        <f t="shared" si="17"/>
        <v>4.208565982350798</v>
      </c>
      <c r="O187" s="260">
        <f t="shared" si="17"/>
        <v>-0.22527521410244944</v>
      </c>
    </row>
    <row r="188" spans="1:15" ht="12.75">
      <c r="A188" s="246">
        <v>34516</v>
      </c>
      <c r="B188" s="102"/>
      <c r="C188" s="103">
        <f>' índice sin trilla'!C67</f>
        <v>38.14257235260421</v>
      </c>
      <c r="D188" s="103">
        <f>' índice sin trilla'!D67</f>
        <v>100.34083474482466</v>
      </c>
      <c r="E188" s="250">
        <f>' índice sin trilla'!O67</f>
        <v>134.4399500353336</v>
      </c>
      <c r="F188" s="250">
        <f>' índice sin trilla'!N67</f>
        <v>139.20938577880932</v>
      </c>
      <c r="G188" s="250">
        <f>' índice sin trilla'!M67</f>
        <v>125.2346978367335</v>
      </c>
      <c r="I188" s="250">
        <f t="shared" si="12"/>
        <v>17.32931837985232</v>
      </c>
      <c r="J188" s="103">
        <f t="shared" si="13"/>
        <v>2.596446541232722</v>
      </c>
      <c r="K188" s="103">
        <f t="shared" si="14"/>
        <v>-3.05327730654511</v>
      </c>
      <c r="L188" s="103">
        <f t="shared" si="15"/>
        <v>-3.6134413704947854</v>
      </c>
      <c r="M188" s="103">
        <f t="shared" si="16"/>
        <v>-1.827611374124416</v>
      </c>
      <c r="N188" s="259">
        <f t="shared" si="17"/>
        <v>4.2324507351655605</v>
      </c>
      <c r="O188" s="259">
        <f t="shared" si="17"/>
        <v>-0.5731140888690311</v>
      </c>
    </row>
    <row r="189" spans="1:15" ht="12.75">
      <c r="A189" s="247">
        <v>34547</v>
      </c>
      <c r="B189" s="248"/>
      <c r="C189" s="249">
        <f>' índice sin trilla'!C68</f>
        <v>42.190439997313035</v>
      </c>
      <c r="D189" s="249">
        <f>' índice sin trilla'!D68</f>
        <v>110.86231080836988</v>
      </c>
      <c r="E189" s="251">
        <f>' índice sin trilla'!O68</f>
        <v>134.850197390426</v>
      </c>
      <c r="F189" s="251">
        <f>' índice sin trilla'!N68</f>
        <v>139.20389025555522</v>
      </c>
      <c r="G189" s="251">
        <f>' índice sin trilla'!M68</f>
        <v>126.42939272788223</v>
      </c>
      <c r="I189" s="251">
        <f t="shared" si="12"/>
        <v>26.61340758677786</v>
      </c>
      <c r="J189" s="249">
        <f t="shared" si="13"/>
        <v>10.512530672132204</v>
      </c>
      <c r="K189" s="249">
        <f t="shared" si="14"/>
        <v>-3.228488539019936</v>
      </c>
      <c r="L189" s="249">
        <f t="shared" si="15"/>
        <v>-3.774234804812171</v>
      </c>
      <c r="M189" s="249">
        <f t="shared" si="16"/>
        <v>-2.0345550076977026</v>
      </c>
      <c r="N189" s="260">
        <f t="shared" si="17"/>
        <v>4.641970905575765</v>
      </c>
      <c r="O189" s="260">
        <f t="shared" si="17"/>
        <v>-0.9877704145459298</v>
      </c>
    </row>
    <row r="190" spans="1:15" ht="12.75">
      <c r="A190" s="246">
        <v>34578</v>
      </c>
      <c r="B190" s="102"/>
      <c r="C190" s="103">
        <f>' índice sin trilla'!C69</f>
        <v>41.96390531925225</v>
      </c>
      <c r="D190" s="103">
        <f>' índice sin trilla'!D69</f>
        <v>107.30261757091856</v>
      </c>
      <c r="E190" s="250">
        <f>' índice sin trilla'!O69</f>
        <v>135.76575976275907</v>
      </c>
      <c r="F190" s="250">
        <f>' índice sin trilla'!N69</f>
        <v>140.2255730719314</v>
      </c>
      <c r="G190" s="250">
        <f>' índice sin trilla'!M69</f>
        <v>127.03630843882875</v>
      </c>
      <c r="I190" s="250">
        <f t="shared" si="12"/>
        <v>20.183094393875155</v>
      </c>
      <c r="J190" s="103">
        <f t="shared" si="13"/>
        <v>3.7528563522577496</v>
      </c>
      <c r="K190" s="103">
        <f t="shared" si="14"/>
        <v>-3.1765354029527515</v>
      </c>
      <c r="L190" s="103">
        <f t="shared" si="15"/>
        <v>-3.6861169260684723</v>
      </c>
      <c r="M190" s="103">
        <f t="shared" si="16"/>
        <v>-2.056646860384459</v>
      </c>
      <c r="N190" s="259">
        <f t="shared" si="17"/>
        <v>4.702474586353511</v>
      </c>
      <c r="O190" s="259">
        <f t="shared" si="17"/>
        <v>-1.3612618624898598</v>
      </c>
    </row>
    <row r="191" spans="1:15" ht="12.75">
      <c r="A191" s="247">
        <v>34608</v>
      </c>
      <c r="B191" s="248"/>
      <c r="C191" s="249">
        <f>' índice sin trilla'!C70</f>
        <v>43.518654261522514</v>
      </c>
      <c r="D191" s="249">
        <f>' índice sin trilla'!D70</f>
        <v>110.96346458913277</v>
      </c>
      <c r="E191" s="251">
        <f>' índice sin trilla'!O70</f>
        <v>136.10380049670312</v>
      </c>
      <c r="F191" s="251">
        <f>' índice sin trilla'!N70</f>
        <v>140.87303576494367</v>
      </c>
      <c r="G191" s="251">
        <f>' índice sin trilla'!M70</f>
        <v>126.73583576418812</v>
      </c>
      <c r="I191" s="251">
        <f t="shared" si="12"/>
        <v>19.03751903775175</v>
      </c>
      <c r="J191" s="249">
        <f t="shared" si="13"/>
        <v>2.2538873826560613</v>
      </c>
      <c r="K191" s="249">
        <f t="shared" si="14"/>
        <v>-3.6976824028838284</v>
      </c>
      <c r="L191" s="249">
        <f t="shared" si="15"/>
        <v>-4.418532092121996</v>
      </c>
      <c r="M191" s="249">
        <f t="shared" si="16"/>
        <v>-2.092407718435474</v>
      </c>
      <c r="N191" s="260">
        <f t="shared" si="17"/>
        <v>4.566688217807435</v>
      </c>
      <c r="O191" s="260">
        <f t="shared" si="17"/>
        <v>-1.7811895239880804</v>
      </c>
    </row>
    <row r="192" spans="1:15" ht="12.75">
      <c r="A192" s="246">
        <v>34639</v>
      </c>
      <c r="B192" s="102"/>
      <c r="C192" s="103">
        <f>' índice sin trilla'!C71</f>
        <v>44.715215313815825</v>
      </c>
      <c r="D192" s="103">
        <f>' índice sin trilla'!D71</f>
        <v>112.84347710567155</v>
      </c>
      <c r="E192" s="250">
        <f>' índice sin trilla'!O71</f>
        <v>137.13510307778733</v>
      </c>
      <c r="F192" s="250">
        <f>' índice sin trilla'!N71</f>
        <v>141.73532600745096</v>
      </c>
      <c r="G192" s="250">
        <f>' índice sin trilla'!M71</f>
        <v>128.02888303887102</v>
      </c>
      <c r="I192" s="250">
        <f t="shared" si="12"/>
        <v>23.687832721159573</v>
      </c>
      <c r="J192" s="103">
        <f t="shared" si="13"/>
        <v>5.315350573400823</v>
      </c>
      <c r="K192" s="103">
        <f t="shared" si="14"/>
        <v>-2.3198378769499484</v>
      </c>
      <c r="L192" s="103">
        <f t="shared" si="15"/>
        <v>-2.9078017944797696</v>
      </c>
      <c r="M192" s="103">
        <f t="shared" si="16"/>
        <v>-1.0186137218156976</v>
      </c>
      <c r="N192" s="259">
        <f t="shared" si="17"/>
        <v>4.524671209658027</v>
      </c>
      <c r="O192" s="259">
        <f t="shared" si="17"/>
        <v>-1.9810484157649078</v>
      </c>
    </row>
    <row r="193" spans="1:15" ht="12.75">
      <c r="A193" s="247">
        <v>34669</v>
      </c>
      <c r="B193" s="248"/>
      <c r="C193" s="249">
        <f>' índice sin trilla'!C72</f>
        <v>40.17507815461101</v>
      </c>
      <c r="D193" s="249">
        <f>' índice sin trilla'!D72</f>
        <v>101.76630944568677</v>
      </c>
      <c r="E193" s="251">
        <f>' índice sin trilla'!O72</f>
        <v>132.99871588095615</v>
      </c>
      <c r="F193" s="251">
        <f>' índice sin trilla'!N72</f>
        <v>136.2282557027444</v>
      </c>
      <c r="G193" s="251">
        <f>' índice sin trilla'!M72</f>
        <v>126.65196223395995</v>
      </c>
      <c r="I193" s="251">
        <f t="shared" si="12"/>
        <v>24.263727146676818</v>
      </c>
      <c r="J193" s="249">
        <f t="shared" si="13"/>
        <v>6.720814481097714</v>
      </c>
      <c r="K193" s="249">
        <f t="shared" si="14"/>
        <v>-2.1383052312510253</v>
      </c>
      <c r="L193" s="249">
        <f t="shared" si="15"/>
        <v>-2.5630930040863587</v>
      </c>
      <c r="M193" s="249">
        <f t="shared" si="16"/>
        <v>-1.2172579300574804</v>
      </c>
      <c r="N193" s="260">
        <f t="shared" si="17"/>
        <v>4.909911215928697</v>
      </c>
      <c r="O193" s="260">
        <f t="shared" si="17"/>
        <v>-2.1080803976548768</v>
      </c>
    </row>
    <row r="194" spans="1:15" ht="12.75">
      <c r="A194" s="246">
        <v>34700</v>
      </c>
      <c r="B194" s="102"/>
      <c r="C194" s="103">
        <f>' índice sin trilla'!C73</f>
        <v>38.340839185135536</v>
      </c>
      <c r="D194" s="103">
        <f>' índice sin trilla'!D73</f>
        <v>93.91717081886989</v>
      </c>
      <c r="E194" s="250">
        <f>' índice sin trilla'!O73</f>
        <v>125.76072875499845</v>
      </c>
      <c r="F194" s="250">
        <f>' índice sin trilla'!N73</f>
        <v>128.61448936370044</v>
      </c>
      <c r="G194" s="250">
        <f>' índice sin trilla'!M73</f>
        <v>120.50926090004111</v>
      </c>
      <c r="I194" s="250">
        <f t="shared" si="12"/>
        <v>22.93747574584821</v>
      </c>
      <c r="J194" s="103">
        <f t="shared" si="13"/>
        <v>4.7409193983354525</v>
      </c>
      <c r="K194" s="103">
        <f t="shared" si="14"/>
        <v>-2.7196299442115435</v>
      </c>
      <c r="L194" s="103">
        <f t="shared" si="15"/>
        <v>-2.5577451040456722</v>
      </c>
      <c r="M194" s="103">
        <f t="shared" si="16"/>
        <v>-3.0506515092710074</v>
      </c>
      <c r="N194" s="259">
        <f t="shared" si="17"/>
        <v>4.720974893133256</v>
      </c>
      <c r="O194" s="259">
        <f t="shared" si="17"/>
        <v>-2.3188519540099373</v>
      </c>
    </row>
    <row r="195" spans="1:15" ht="12.75">
      <c r="A195" s="247">
        <v>34731</v>
      </c>
      <c r="B195" s="248"/>
      <c r="C195" s="249">
        <f>' índice sin trilla'!C74</f>
        <v>43.13513675315112</v>
      </c>
      <c r="D195" s="249">
        <f>' índice sin trilla'!D74</f>
        <v>99.8751211643449</v>
      </c>
      <c r="E195" s="251">
        <f>' índice sin trilla'!O74</f>
        <v>130.16694914146584</v>
      </c>
      <c r="F195" s="251">
        <f>' índice sin trilla'!N74</f>
        <v>133.20791954881523</v>
      </c>
      <c r="G195" s="251">
        <f>' índice sin trilla'!M74</f>
        <v>124.3502998222847</v>
      </c>
      <c r="I195" s="251">
        <f t="shared" si="12"/>
        <v>25.281839023106013</v>
      </c>
      <c r="J195" s="249">
        <f t="shared" si="13"/>
        <v>5.2767545452284015</v>
      </c>
      <c r="K195" s="249">
        <f t="shared" si="14"/>
        <v>-1.689234857617239</v>
      </c>
      <c r="L195" s="249">
        <f t="shared" si="15"/>
        <v>-2.5040135840513122</v>
      </c>
      <c r="M195" s="249">
        <f t="shared" si="16"/>
        <v>0.0351190927348366</v>
      </c>
      <c r="N195" s="260">
        <f t="shared" si="17"/>
        <v>4.7835214253722835</v>
      </c>
      <c r="O195" s="260">
        <f t="shared" si="17"/>
        <v>-2.322326880208647</v>
      </c>
    </row>
    <row r="196" spans="1:15" ht="12.75">
      <c r="A196" s="246">
        <v>34759</v>
      </c>
      <c r="B196" s="102"/>
      <c r="C196" s="103">
        <f>' índice sin trilla'!C75</f>
        <v>48.38185122571861</v>
      </c>
      <c r="D196" s="103">
        <f>' índice sin trilla'!D75</f>
        <v>109.82188233712118</v>
      </c>
      <c r="E196" s="250">
        <f>' índice sin trilla'!O75</f>
        <v>130.46301495534752</v>
      </c>
      <c r="F196" s="250">
        <f>' índice sin trilla'!N75</f>
        <v>133.7528919645142</v>
      </c>
      <c r="G196" s="250">
        <f>' índice sin trilla'!M75</f>
        <v>124.04803035835874</v>
      </c>
      <c r="I196" s="250">
        <f t="shared" si="12"/>
        <v>32.570511960378965</v>
      </c>
      <c r="J196" s="103">
        <f t="shared" si="13"/>
        <v>9.96023525531644</v>
      </c>
      <c r="K196" s="103">
        <f t="shared" si="14"/>
        <v>-2.58000272154868</v>
      </c>
      <c r="L196" s="103">
        <f t="shared" si="15"/>
        <v>-3.6005269771034576</v>
      </c>
      <c r="M196" s="103">
        <f t="shared" si="16"/>
        <v>-0.3915961030727444</v>
      </c>
      <c r="N196" s="259">
        <f t="shared" si="17"/>
        <v>5.465309292245024</v>
      </c>
      <c r="O196" s="259">
        <f t="shared" si="17"/>
        <v>-2.4903821023383954</v>
      </c>
    </row>
    <row r="197" spans="1:15" ht="12.75">
      <c r="A197" s="247">
        <v>34790</v>
      </c>
      <c r="B197" s="248"/>
      <c r="C197" s="249">
        <f>' índice sin trilla'!C76</f>
        <v>43.026313636007394</v>
      </c>
      <c r="D197" s="249">
        <f>' índice sin trilla'!D76</f>
        <v>96.779109108045</v>
      </c>
      <c r="E197" s="251">
        <f>' índice sin trilla'!O76</f>
        <v>131.3932324505205</v>
      </c>
      <c r="F197" s="251">
        <f>' índice sin trilla'!N76</f>
        <v>134.8108257874643</v>
      </c>
      <c r="G197" s="251">
        <f>' índice sin trilla'!M76</f>
        <v>124.70203520619634</v>
      </c>
      <c r="I197" s="251">
        <f t="shared" si="12"/>
        <v>18.474952072622486</v>
      </c>
      <c r="J197" s="249">
        <f t="shared" si="13"/>
        <v>-2.2759806952825867</v>
      </c>
      <c r="K197" s="249">
        <f t="shared" si="14"/>
        <v>-2.6767126556381915</v>
      </c>
      <c r="L197" s="249">
        <f t="shared" si="15"/>
        <v>-3.9739166992454167</v>
      </c>
      <c r="M197" s="249">
        <f t="shared" si="16"/>
        <v>0.13704567301289217</v>
      </c>
      <c r="N197" s="260">
        <f t="shared" si="17"/>
        <v>4.4778330536559885</v>
      </c>
      <c r="O197" s="260">
        <f t="shared" si="17"/>
        <v>-2.659669605018422</v>
      </c>
    </row>
    <row r="198" spans="1:15" ht="12.75">
      <c r="A198" s="246">
        <v>34820</v>
      </c>
      <c r="B198" s="102"/>
      <c r="C198" s="103">
        <f>' índice sin trilla'!C77</f>
        <v>49.490672436481574</v>
      </c>
      <c r="D198" s="103">
        <f>' índice sin trilla'!D77</f>
        <v>109.91105297251609</v>
      </c>
      <c r="E198" s="250">
        <f>' índice sin trilla'!O77</f>
        <v>130.99762565700556</v>
      </c>
      <c r="F198" s="250">
        <f>' índice sin trilla'!N77</f>
        <v>133.3503778682494</v>
      </c>
      <c r="G198" s="250">
        <f>' índice sin trilla'!M77</f>
        <v>126.32020792972774</v>
      </c>
      <c r="I198" s="250">
        <f t="shared" si="12"/>
        <v>27.57239904394828</v>
      </c>
      <c r="J198" s="103">
        <f t="shared" si="13"/>
        <v>5.229930676737116</v>
      </c>
      <c r="K198" s="103">
        <f t="shared" si="14"/>
        <v>-2.0945183252394806</v>
      </c>
      <c r="L198" s="103">
        <f t="shared" si="15"/>
        <v>-3.907386877784502</v>
      </c>
      <c r="M198" s="103">
        <f t="shared" si="16"/>
        <v>1.8566139157458306</v>
      </c>
      <c r="N198" s="259">
        <f t="shared" si="17"/>
        <v>4.581331206722528</v>
      </c>
      <c r="O198" s="259">
        <f t="shared" si="17"/>
        <v>-2.680567423446467</v>
      </c>
    </row>
    <row r="199" spans="1:15" ht="12.75">
      <c r="A199" s="247">
        <v>34851</v>
      </c>
      <c r="B199" s="248"/>
      <c r="C199" s="249">
        <f>' índice sin trilla'!C78</f>
        <v>48.15428605065448</v>
      </c>
      <c r="D199" s="249">
        <f>' índice sin trilla'!D78</f>
        <v>105.82566667216157</v>
      </c>
      <c r="E199" s="251">
        <f>' índice sin trilla'!O78</f>
        <v>131.39056229108544</v>
      </c>
      <c r="F199" s="251">
        <f>' índice sin trilla'!N78</f>
        <v>133.42783720801668</v>
      </c>
      <c r="G199" s="251">
        <f>' índice sin trilla'!M78</f>
        <v>127.38384236584571</v>
      </c>
      <c r="I199" s="251">
        <f t="shared" si="12"/>
        <v>25.462559474616175</v>
      </c>
      <c r="J199" s="249">
        <f t="shared" si="13"/>
        <v>3.308792583683129</v>
      </c>
      <c r="K199" s="249">
        <f t="shared" si="14"/>
        <v>-2.3921403800411523</v>
      </c>
      <c r="L199" s="249">
        <f t="shared" si="15"/>
        <v>-4.248554827602236</v>
      </c>
      <c r="M199" s="249">
        <f t="shared" si="16"/>
        <v>1.633487785569554</v>
      </c>
      <c r="N199" s="260">
        <f t="shared" si="17"/>
        <v>4.765117312867573</v>
      </c>
      <c r="O199" s="260">
        <f t="shared" si="17"/>
        <v>-2.6558307518478985</v>
      </c>
    </row>
    <row r="200" spans="1:15" ht="12.75">
      <c r="A200" s="246">
        <v>34881</v>
      </c>
      <c r="B200" s="102"/>
      <c r="C200" s="103">
        <f>' índice sin trilla'!C79</f>
        <v>47.638534686924544</v>
      </c>
      <c r="D200" s="103">
        <f>' índice sin trilla'!D79</f>
        <v>103.78138785575635</v>
      </c>
      <c r="E200" s="250">
        <f>' índice sin trilla'!O79</f>
        <v>131.13747266023773</v>
      </c>
      <c r="F200" s="250">
        <f>' índice sin trilla'!N79</f>
        <v>133.44941690051567</v>
      </c>
      <c r="G200" s="250">
        <f>' índice sin trilla'!M79</f>
        <v>126.681311394209</v>
      </c>
      <c r="I200" s="250">
        <f t="shared" si="12"/>
        <v>24.89596728436694</v>
      </c>
      <c r="J200" s="103">
        <f t="shared" si="13"/>
        <v>3.428866343080861</v>
      </c>
      <c r="K200" s="103">
        <f t="shared" si="14"/>
        <v>-2.456470248782372</v>
      </c>
      <c r="L200" s="103">
        <f t="shared" si="15"/>
        <v>-4.137629690749234</v>
      </c>
      <c r="M200" s="103">
        <f t="shared" si="16"/>
        <v>1.1551220088872105</v>
      </c>
      <c r="N200" s="259">
        <f t="shared" si="17"/>
        <v>4.82984002854514</v>
      </c>
      <c r="O200" s="259">
        <f t="shared" si="17"/>
        <v>-2.605594665502897</v>
      </c>
    </row>
    <row r="201" spans="1:15" ht="12.75">
      <c r="A201" s="247">
        <v>34912</v>
      </c>
      <c r="B201" s="248"/>
      <c r="C201" s="249">
        <f>' índice sin trilla'!C80</f>
        <v>50.34109550239611</v>
      </c>
      <c r="D201" s="249">
        <f>' índice sin trilla'!D80</f>
        <v>109.22989070695871</v>
      </c>
      <c r="E201" s="251">
        <f>' índice sin trilla'!O80</f>
        <v>131.40502176626057</v>
      </c>
      <c r="F201" s="251">
        <f>' índice sin trilla'!N80</f>
        <v>133.66187159677781</v>
      </c>
      <c r="G201" s="251">
        <f>' índice sin trilla'!M80</f>
        <v>127.07465466777225</v>
      </c>
      <c r="I201" s="251">
        <f t="shared" si="12"/>
        <v>19.318726009025177</v>
      </c>
      <c r="J201" s="249">
        <f t="shared" si="13"/>
        <v>-1.472475261888484</v>
      </c>
      <c r="K201" s="249">
        <f t="shared" si="14"/>
        <v>-2.554816893734868</v>
      </c>
      <c r="L201" s="249">
        <f t="shared" si="15"/>
        <v>-3.981223979159765</v>
      </c>
      <c r="M201" s="249">
        <f t="shared" si="16"/>
        <v>0.5103733601559135</v>
      </c>
      <c r="N201" s="260">
        <f t="shared" si="17"/>
        <v>3.786433016356172</v>
      </c>
      <c r="O201" s="260">
        <f t="shared" si="17"/>
        <v>-2.5480065398665874</v>
      </c>
    </row>
    <row r="202" spans="1:15" ht="12.75">
      <c r="A202" s="246">
        <v>34943</v>
      </c>
      <c r="B202" s="102"/>
      <c r="C202" s="103">
        <f>' índice sin trilla'!C81</f>
        <v>50.371256304348826</v>
      </c>
      <c r="D202" s="103">
        <f>' índice sin trilla'!D81</f>
        <v>108.1072021479846</v>
      </c>
      <c r="E202" s="250">
        <f>' índice sin trilla'!O81</f>
        <v>131.80090602158512</v>
      </c>
      <c r="F202" s="250">
        <f>' índice sin trilla'!N81</f>
        <v>133.87951537171298</v>
      </c>
      <c r="G202" s="250">
        <f>' índice sin trilla'!M81</f>
        <v>127.7333310628404</v>
      </c>
      <c r="I202" s="250">
        <f t="shared" si="12"/>
        <v>20.03472012705987</v>
      </c>
      <c r="J202" s="103">
        <f t="shared" si="13"/>
        <v>0.7498275394207221</v>
      </c>
      <c r="K202" s="103">
        <f t="shared" si="14"/>
        <v>-2.9203635350343538</v>
      </c>
      <c r="L202" s="103">
        <f t="shared" si="15"/>
        <v>-4.525606536093862</v>
      </c>
      <c r="M202" s="103">
        <f t="shared" si="16"/>
        <v>0.5486798479721999</v>
      </c>
      <c r="N202" s="259">
        <f t="shared" si="17"/>
        <v>3.522169786738738</v>
      </c>
      <c r="O202" s="259">
        <f t="shared" si="17"/>
        <v>-2.5248339683188403</v>
      </c>
    </row>
    <row r="203" spans="1:15" ht="12.75">
      <c r="A203" s="247">
        <v>34973</v>
      </c>
      <c r="B203" s="248"/>
      <c r="C203" s="249">
        <f>' índice sin trilla'!C82</f>
        <v>54.88221927135457</v>
      </c>
      <c r="D203" s="249">
        <f>' índice sin trilla'!D82</f>
        <v>117.99930307634963</v>
      </c>
      <c r="E203" s="251">
        <f>' índice sin trilla'!O82</f>
        <v>132.32814290491723</v>
      </c>
      <c r="F203" s="251">
        <f>' índice sin trilla'!N82</f>
        <v>134.5935823989512</v>
      </c>
      <c r="G203" s="251">
        <f>' índice sin trilla'!M82</f>
        <v>127.85824204707224</v>
      </c>
      <c r="I203" s="251">
        <f t="shared" si="12"/>
        <v>26.111940276331747</v>
      </c>
      <c r="J203" s="249">
        <f t="shared" si="13"/>
        <v>6.34068025297212</v>
      </c>
      <c r="K203" s="249">
        <f t="shared" si="14"/>
        <v>-2.7741015151721227</v>
      </c>
      <c r="L203" s="249">
        <f t="shared" si="15"/>
        <v>-4.4575268303794875</v>
      </c>
      <c r="M203" s="249">
        <f t="shared" si="16"/>
        <v>0.885626607593859</v>
      </c>
      <c r="N203" s="260">
        <f t="shared" si="17"/>
        <v>3.8906405734801197</v>
      </c>
      <c r="O203" s="260">
        <f t="shared" si="17"/>
        <v>-2.443278547895855</v>
      </c>
    </row>
    <row r="204" spans="1:15" ht="12.75">
      <c r="A204" s="246">
        <v>35004</v>
      </c>
      <c r="B204" s="102"/>
      <c r="C204" s="103">
        <f>' índice sin trilla'!C83</f>
        <v>55.05824733857193</v>
      </c>
      <c r="D204" s="103">
        <f>' índice sin trilla'!D83</f>
        <v>117.82974473990632</v>
      </c>
      <c r="E204" s="250">
        <f>' índice sin trilla'!O83</f>
        <v>131.75177885378162</v>
      </c>
      <c r="F204" s="250">
        <f>' índice sin trilla'!N83</f>
        <v>133.61218006101157</v>
      </c>
      <c r="G204" s="250">
        <f>' índice sin trilla'!M83</f>
        <v>128.02129397452433</v>
      </c>
      <c r="I204" s="250">
        <f t="shared" si="12"/>
        <v>23.130900639005493</v>
      </c>
      <c r="J204" s="103">
        <f t="shared" si="13"/>
        <v>4.418746889167013</v>
      </c>
      <c r="K204" s="103">
        <f t="shared" si="14"/>
        <v>-3.9255625315366083</v>
      </c>
      <c r="L204" s="103">
        <f t="shared" si="15"/>
        <v>-5.731207720235087</v>
      </c>
      <c r="M204" s="103">
        <f t="shared" si="16"/>
        <v>-0.005927618961099057</v>
      </c>
      <c r="N204" s="259">
        <f t="shared" si="17"/>
        <v>3.8148572550730453</v>
      </c>
      <c r="O204" s="259">
        <f t="shared" si="17"/>
        <v>-2.5800260817895326</v>
      </c>
    </row>
    <row r="205" spans="1:15" ht="12.75">
      <c r="A205" s="247">
        <v>35034</v>
      </c>
      <c r="B205" s="248"/>
      <c r="C205" s="249">
        <f>' índice sin trilla'!C84</f>
        <v>48.853853519134425</v>
      </c>
      <c r="D205" s="249">
        <f>' índice sin trilla'!D84</f>
        <v>104.59052125916593</v>
      </c>
      <c r="E205" s="251">
        <f>' índice sin trilla'!O84</f>
        <v>128.45627947426033</v>
      </c>
      <c r="F205" s="251">
        <f>' índice sin trilla'!N84</f>
        <v>128.82273127347753</v>
      </c>
      <c r="G205" s="251">
        <f>' índice sin trilla'!M84</f>
        <v>127.79972096310723</v>
      </c>
      <c r="I205" s="251">
        <f t="shared" si="12"/>
        <v>21.60238576543336</v>
      </c>
      <c r="J205" s="249">
        <f t="shared" si="13"/>
        <v>2.7751933118754346</v>
      </c>
      <c r="K205" s="249">
        <f t="shared" si="14"/>
        <v>-3.415398695098415</v>
      </c>
      <c r="L205" s="249">
        <f t="shared" si="15"/>
        <v>-5.436114843477135</v>
      </c>
      <c r="M205" s="249">
        <f t="shared" si="16"/>
        <v>0.9062305146343208</v>
      </c>
      <c r="N205" s="260">
        <f t="shared" si="17"/>
        <v>3.5046614909608698</v>
      </c>
      <c r="O205" s="260">
        <f t="shared" si="17"/>
        <v>-2.6863009689059303</v>
      </c>
    </row>
    <row r="206" spans="1:15" ht="12.75">
      <c r="A206" s="246">
        <v>35065</v>
      </c>
      <c r="B206" s="102"/>
      <c r="C206" s="103">
        <f>' índice sin trilla'!C85</f>
        <v>45.86109083843094</v>
      </c>
      <c r="D206" s="103">
        <f>' índice sin trilla'!D85</f>
        <v>92.635464914805</v>
      </c>
      <c r="E206" s="250">
        <f>' índice sin trilla'!O85</f>
        <v>122.16576832083541</v>
      </c>
      <c r="F206" s="250">
        <f>' índice sin trilla'!N85</f>
        <v>122.07234333711479</v>
      </c>
      <c r="G206" s="250">
        <f>' índice sin trilla'!M85</f>
        <v>122.5830786496283</v>
      </c>
      <c r="I206" s="250">
        <f t="shared" si="12"/>
        <v>19.61420723469962</v>
      </c>
      <c r="J206" s="103">
        <f t="shared" si="13"/>
        <v>-1.3647194574640809</v>
      </c>
      <c r="K206" s="103">
        <f t="shared" si="14"/>
        <v>-2.8585715666188505</v>
      </c>
      <c r="L206" s="103">
        <f t="shared" si="15"/>
        <v>-5.086632197470031</v>
      </c>
      <c r="M206" s="103">
        <f t="shared" si="16"/>
        <v>1.720878324286934</v>
      </c>
      <c r="N206" s="259">
        <f t="shared" si="17"/>
        <v>3.045963998331769</v>
      </c>
      <c r="O206" s="259">
        <f t="shared" si="17"/>
        <v>-2.6971027420012783</v>
      </c>
    </row>
    <row r="207" spans="1:15" ht="12.75">
      <c r="A207" s="247">
        <v>35096</v>
      </c>
      <c r="B207" s="248"/>
      <c r="C207" s="249">
        <f>' índice sin trilla'!C86</f>
        <v>52.4676289287451</v>
      </c>
      <c r="D207" s="249">
        <f>' índice sin trilla'!D86</f>
        <v>102.9927903637845</v>
      </c>
      <c r="E207" s="251">
        <f>' índice sin trilla'!O86</f>
        <v>126.47551446271785</v>
      </c>
      <c r="F207" s="251">
        <f>' índice sin trilla'!N86</f>
        <v>126.84154678164201</v>
      </c>
      <c r="G207" s="251">
        <f>' índice sin trilla'!M86</f>
        <v>125.8081459734705</v>
      </c>
      <c r="I207" s="251">
        <f t="shared" si="12"/>
        <v>21.635476036626255</v>
      </c>
      <c r="J207" s="249">
        <f t="shared" si="13"/>
        <v>3.121567376433476</v>
      </c>
      <c r="K207" s="249">
        <f t="shared" si="14"/>
        <v>-2.8359231764248483</v>
      </c>
      <c r="L207" s="249">
        <f t="shared" si="15"/>
        <v>-4.779274977596359</v>
      </c>
      <c r="M207" s="249">
        <f t="shared" si="16"/>
        <v>1.1723704351893627</v>
      </c>
      <c r="N207" s="260">
        <f t="shared" si="17"/>
        <v>2.8818663529090127</v>
      </c>
      <c r="O207" s="260">
        <f t="shared" si="17"/>
        <v>-2.791530750690463</v>
      </c>
    </row>
    <row r="208" spans="1:15" ht="12.75">
      <c r="A208" s="246">
        <v>35125</v>
      </c>
      <c r="B208" s="102"/>
      <c r="C208" s="103">
        <f>' índice sin trilla'!C87</f>
        <v>55.69691504833855</v>
      </c>
      <c r="D208" s="103">
        <f>' índice sin trilla'!D87</f>
        <v>107.06385299938779</v>
      </c>
      <c r="E208" s="250">
        <f>' índice sin trilla'!O87</f>
        <v>126.97722897576354</v>
      </c>
      <c r="F208" s="250">
        <f>' índice sin trilla'!N87</f>
        <v>127.56657225922304</v>
      </c>
      <c r="G208" s="250">
        <f>' índice sin trilla'!M87</f>
        <v>125.76216656656706</v>
      </c>
      <c r="I208" s="250">
        <f t="shared" si="12"/>
        <v>15.119437634770438</v>
      </c>
      <c r="J208" s="103">
        <f t="shared" si="13"/>
        <v>-2.5113659309417447</v>
      </c>
      <c r="K208" s="103">
        <f t="shared" si="14"/>
        <v>-2.6718575994714167</v>
      </c>
      <c r="L208" s="103">
        <f t="shared" si="15"/>
        <v>-4.6251857544377</v>
      </c>
      <c r="M208" s="103">
        <f t="shared" si="16"/>
        <v>1.3818326685691051</v>
      </c>
      <c r="N208" s="259">
        <f t="shared" si="17"/>
        <v>1.8454673425764456</v>
      </c>
      <c r="O208" s="259">
        <f t="shared" si="17"/>
        <v>-2.7994718521292317</v>
      </c>
    </row>
    <row r="209" spans="1:15" ht="12.75">
      <c r="A209" s="247">
        <v>35156</v>
      </c>
      <c r="B209" s="248"/>
      <c r="C209" s="249">
        <f>' índice sin trilla'!C88</f>
        <v>52.41293057209227</v>
      </c>
      <c r="D209" s="249">
        <f>' índice sin trilla'!D88</f>
        <v>100.37980259355</v>
      </c>
      <c r="E209" s="251">
        <f>' índice sin trilla'!O88</f>
        <v>128.00445904123396</v>
      </c>
      <c r="F209" s="251">
        <f>' índice sin trilla'!N88</f>
        <v>129.1250200163489</v>
      </c>
      <c r="G209" s="251">
        <f>' índice sin trilla'!M88</f>
        <v>125.73583002479924</v>
      </c>
      <c r="I209" s="251">
        <f t="shared" si="12"/>
        <v>21.815991524380806</v>
      </c>
      <c r="J209" s="249">
        <f t="shared" si="13"/>
        <v>3.720527620775216</v>
      </c>
      <c r="K209" s="249">
        <f t="shared" si="14"/>
        <v>-2.5791080302120295</v>
      </c>
      <c r="L209" s="249">
        <f t="shared" si="15"/>
        <v>-4.21761808660629</v>
      </c>
      <c r="M209" s="249">
        <f t="shared" si="16"/>
        <v>0.8290119859659884</v>
      </c>
      <c r="N209" s="260">
        <f t="shared" si="17"/>
        <v>2.316656902356229</v>
      </c>
      <c r="O209" s="260">
        <f t="shared" si="17"/>
        <v>-2.791721581140083</v>
      </c>
    </row>
    <row r="210" spans="1:15" ht="12.75">
      <c r="A210" s="246">
        <v>35186</v>
      </c>
      <c r="B210" s="102"/>
      <c r="C210" s="103">
        <f>' índice sin trilla'!C89</f>
        <v>57.987309662682776</v>
      </c>
      <c r="D210" s="103">
        <f>' índice sin trilla'!D89</f>
        <v>109.39212456977188</v>
      </c>
      <c r="E210" s="250">
        <f>' índice sin trilla'!O89</f>
        <v>127.61136017173865</v>
      </c>
      <c r="F210" s="250">
        <f>' índice sin trilla'!N89</f>
        <v>127.95135380009867</v>
      </c>
      <c r="G210" s="250">
        <f>' índice sin trilla'!M89</f>
        <v>126.85667338524021</v>
      </c>
      <c r="I210" s="250">
        <f t="shared" si="12"/>
        <v>17.168158782053624</v>
      </c>
      <c r="J210" s="103">
        <f t="shared" si="13"/>
        <v>-0.47213486606663135</v>
      </c>
      <c r="K210" s="103">
        <f t="shared" si="14"/>
        <v>-2.5849823371098757</v>
      </c>
      <c r="L210" s="103">
        <f t="shared" si="15"/>
        <v>-4.048750483095731</v>
      </c>
      <c r="M210" s="103">
        <f t="shared" si="16"/>
        <v>0.424686963633647</v>
      </c>
      <c r="N210" s="259">
        <f t="shared" si="17"/>
        <v>1.8306635087282253</v>
      </c>
      <c r="O210" s="259">
        <f t="shared" si="17"/>
        <v>-2.8332366645410834</v>
      </c>
    </row>
    <row r="211" spans="1:15" ht="12.75">
      <c r="A211" s="247">
        <v>35217</v>
      </c>
      <c r="B211" s="248"/>
      <c r="C211" s="249">
        <f>' índice sin trilla'!C90</f>
        <v>54.90760716983258</v>
      </c>
      <c r="D211" s="249">
        <f>' índice sin trilla'!D90</f>
        <v>102.26254673653456</v>
      </c>
      <c r="E211" s="251">
        <f>' índice sin trilla'!O90</f>
        <v>127.56644460673978</v>
      </c>
      <c r="F211" s="251">
        <f>' índice sin trilla'!N90</f>
        <v>127.30301325182307</v>
      </c>
      <c r="G211" s="251">
        <f>' índice sin trilla'!M90</f>
        <v>128.04800719586413</v>
      </c>
      <c r="I211" s="251">
        <f t="shared" si="12"/>
        <v>14.024340662166912</v>
      </c>
      <c r="J211" s="249">
        <f t="shared" si="13"/>
        <v>-3.3669714046453803</v>
      </c>
      <c r="K211" s="249">
        <f t="shared" si="14"/>
        <v>-2.9104964752899365</v>
      </c>
      <c r="L211" s="249">
        <f t="shared" si="15"/>
        <v>-4.590364412970949</v>
      </c>
      <c r="M211" s="249">
        <f t="shared" si="16"/>
        <v>0.521388598179473</v>
      </c>
      <c r="N211" s="260">
        <f t="shared" si="17"/>
        <v>1.274043782055445</v>
      </c>
      <c r="O211" s="260">
        <f t="shared" si="17"/>
        <v>-2.8769243574341075</v>
      </c>
    </row>
    <row r="212" spans="1:15" ht="12.75">
      <c r="A212" s="246">
        <v>35247</v>
      </c>
      <c r="B212" s="102"/>
      <c r="C212" s="103">
        <f>' índice sin trilla'!C91</f>
        <v>55.772047979119066</v>
      </c>
      <c r="D212" s="103">
        <f>' índice sin trilla'!D91</f>
        <v>103.31472321497183</v>
      </c>
      <c r="E212" s="250">
        <f>' índice sin trilla'!O91</f>
        <v>126.92256530396317</v>
      </c>
      <c r="F212" s="250">
        <f>' índice sin trilla'!N91</f>
        <v>126.69048852223906</v>
      </c>
      <c r="G212" s="250">
        <f>' índice sin trilla'!M91</f>
        <v>127.3825201086556</v>
      </c>
      <c r="I212" s="250">
        <f t="shared" si="12"/>
        <v>17.073390996694428</v>
      </c>
      <c r="J212" s="103">
        <f t="shared" si="13"/>
        <v>-0.44966120652878416</v>
      </c>
      <c r="K212" s="103">
        <f t="shared" si="14"/>
        <v>-3.2141136097650014</v>
      </c>
      <c r="L212" s="103">
        <f t="shared" si="15"/>
        <v>-5.064786744864747</v>
      </c>
      <c r="M212" s="103">
        <f t="shared" si="16"/>
        <v>0.5535218310651624</v>
      </c>
      <c r="N212" s="259">
        <f t="shared" si="17"/>
        <v>0.9613738775904102</v>
      </c>
      <c r="O212" s="259">
        <f t="shared" si="17"/>
        <v>-2.940358630496065</v>
      </c>
    </row>
    <row r="213" spans="1:15" ht="12.75">
      <c r="A213" s="247">
        <v>35278</v>
      </c>
      <c r="B213" s="248"/>
      <c r="C213" s="249">
        <f>' índice sin trilla'!C92</f>
        <v>56.425278052887165</v>
      </c>
      <c r="D213" s="249">
        <f>' índice sin trilla'!D92</f>
        <v>104.04586657663775</v>
      </c>
      <c r="E213" s="251">
        <f>' índice sin trilla'!O92</f>
        <v>126.41735256121784</v>
      </c>
      <c r="F213" s="251">
        <f>' índice sin trilla'!N92</f>
        <v>125.35715535627237</v>
      </c>
      <c r="G213" s="251">
        <f>' índice sin trilla'!M92</f>
        <v>128.55787176240293</v>
      </c>
      <c r="I213" s="251">
        <f t="shared" si="12"/>
        <v>12.085916068714608</v>
      </c>
      <c r="J213" s="249">
        <f t="shared" si="13"/>
        <v>-4.745975755142551</v>
      </c>
      <c r="K213" s="249">
        <f t="shared" si="14"/>
        <v>-3.7956458117062386</v>
      </c>
      <c r="L213" s="249">
        <f t="shared" si="15"/>
        <v>-6.213227557937051</v>
      </c>
      <c r="M213" s="249">
        <f t="shared" si="16"/>
        <v>1.1672013577439522</v>
      </c>
      <c r="N213" s="260">
        <f t="shared" si="17"/>
        <v>0.6811946131874302</v>
      </c>
      <c r="O213" s="260">
        <f t="shared" si="17"/>
        <v>-3.044086493325393</v>
      </c>
    </row>
    <row r="214" spans="1:15" ht="12.75">
      <c r="A214" s="246">
        <v>35309</v>
      </c>
      <c r="B214" s="102"/>
      <c r="C214" s="103">
        <f>' índice sin trilla'!C93</f>
        <v>55.4167005867795</v>
      </c>
      <c r="D214" s="103">
        <f>' índice sin trilla'!D93</f>
        <v>100.22735308853882</v>
      </c>
      <c r="E214" s="250">
        <f>' índice sin trilla'!O93</f>
        <v>126.26418205884362</v>
      </c>
      <c r="F214" s="250">
        <f>' índice sin trilla'!N93</f>
        <v>125.63362377019365</v>
      </c>
      <c r="G214" s="250">
        <f>' índice sin trilla'!M93</f>
        <v>127.50048480454944</v>
      </c>
      <c r="I214" s="250">
        <f t="shared" si="12"/>
        <v>10.016514680407273</v>
      </c>
      <c r="J214" s="103">
        <f t="shared" si="13"/>
        <v>-7.28892146210508</v>
      </c>
      <c r="K214" s="103">
        <f t="shared" si="14"/>
        <v>-4.200823901646588</v>
      </c>
      <c r="L214" s="103">
        <f t="shared" si="15"/>
        <v>-6.159188415512884</v>
      </c>
      <c r="M214" s="103">
        <f t="shared" si="16"/>
        <v>-0.18229091526346108</v>
      </c>
      <c r="N214" s="259">
        <f t="shared" si="17"/>
        <v>-0.006940076213579616</v>
      </c>
      <c r="O214" s="259">
        <f t="shared" si="17"/>
        <v>-3.151159746149257</v>
      </c>
    </row>
    <row r="215" spans="1:15" ht="12.75">
      <c r="A215" s="247">
        <v>35339</v>
      </c>
      <c r="B215" s="248"/>
      <c r="C215" s="249">
        <f>' índice sin trilla'!C94</f>
        <v>59.50867978221473</v>
      </c>
      <c r="D215" s="249">
        <f>' índice sin trilla'!D94</f>
        <v>107.91137968691358</v>
      </c>
      <c r="E215" s="251">
        <f>' índice sin trilla'!O94</f>
        <v>125.85777719134713</v>
      </c>
      <c r="F215" s="251">
        <f>' índice sin trilla'!N94</f>
        <v>125.39249134819492</v>
      </c>
      <c r="G215" s="251">
        <f>' índice sin trilla'!M94</f>
        <v>126.73053791606385</v>
      </c>
      <c r="I215" s="251">
        <f t="shared" si="12"/>
        <v>8.429798525430442</v>
      </c>
      <c r="J215" s="249">
        <f t="shared" si="13"/>
        <v>-8.549138110509702</v>
      </c>
      <c r="K215" s="249">
        <f t="shared" si="14"/>
        <v>-4.889636906806216</v>
      </c>
      <c r="L215" s="249">
        <f t="shared" si="15"/>
        <v>-6.8362033960008395</v>
      </c>
      <c r="M215" s="249">
        <f t="shared" si="16"/>
        <v>-0.8819956484253932</v>
      </c>
      <c r="N215" s="260">
        <f t="shared" si="17"/>
        <v>-1.355380558251107</v>
      </c>
      <c r="O215" s="260">
        <f t="shared" si="17"/>
        <v>-3.329582403896225</v>
      </c>
    </row>
    <row r="216" spans="1:15" ht="12.75">
      <c r="A216" s="246">
        <v>35370</v>
      </c>
      <c r="B216" s="102"/>
      <c r="C216" s="103">
        <f>' índice sin trilla'!C95</f>
        <v>58.327516687011354</v>
      </c>
      <c r="D216" s="103">
        <f>' índice sin trilla'!D95</f>
        <v>105.20663711807971</v>
      </c>
      <c r="E216" s="250">
        <f>' índice sin trilla'!O95</f>
        <v>125.80200550248648</v>
      </c>
      <c r="F216" s="250">
        <f>' índice sin trilla'!N95</f>
        <v>125.36996085546683</v>
      </c>
      <c r="G216" s="250">
        <f>' índice sin trilla'!M95</f>
        <v>126.57036589469364</v>
      </c>
      <c r="I216" s="250">
        <f t="shared" si="12"/>
        <v>5.937837665510082</v>
      </c>
      <c r="J216" s="103">
        <f t="shared" si="13"/>
        <v>-10.713005998349956</v>
      </c>
      <c r="K216" s="103">
        <f t="shared" si="14"/>
        <v>-4.515896030442368</v>
      </c>
      <c r="L216" s="103">
        <f t="shared" si="15"/>
        <v>-6.168763358086881</v>
      </c>
      <c r="M216" s="103">
        <f t="shared" si="16"/>
        <v>-1.1333490193587759</v>
      </c>
      <c r="N216" s="259">
        <f t="shared" si="17"/>
        <v>-2.7313759381696223</v>
      </c>
      <c r="O216" s="259">
        <f t="shared" si="17"/>
        <v>-3.3770304898261383</v>
      </c>
    </row>
    <row r="217" spans="1:15" ht="12.75">
      <c r="A217" s="247">
        <v>35400</v>
      </c>
      <c r="B217" s="248"/>
      <c r="C217" s="249">
        <f>' índice sin trilla'!C96</f>
        <v>54.52296449574075</v>
      </c>
      <c r="D217" s="249">
        <f>' índice sin trilla'!D96</f>
        <v>98.88677095843077</v>
      </c>
      <c r="E217" s="251">
        <f>' índice sin trilla'!O96</f>
        <v>121.86985411375834</v>
      </c>
      <c r="F217" s="251">
        <f>' índice sin trilla'!N96</f>
        <v>119.67286665174997</v>
      </c>
      <c r="G217" s="251">
        <f>' índice sin trilla'!M96</f>
        <v>126.30648956520706</v>
      </c>
      <c r="I217" s="251">
        <f t="shared" si="12"/>
        <v>11.604224781134054</v>
      </c>
      <c r="J217" s="249">
        <f t="shared" si="13"/>
        <v>-5.45341033973984</v>
      </c>
      <c r="K217" s="249">
        <f t="shared" si="14"/>
        <v>-5.127367371574665</v>
      </c>
      <c r="L217" s="249">
        <f t="shared" si="15"/>
        <v>-7.102678643183968</v>
      </c>
      <c r="M217" s="249">
        <f t="shared" si="16"/>
        <v>-1.1684152255162061</v>
      </c>
      <c r="N217" s="260">
        <f t="shared" si="17"/>
        <v>-3.392801435456383</v>
      </c>
      <c r="O217" s="260">
        <f t="shared" si="17"/>
        <v>-3.517254861192032</v>
      </c>
    </row>
    <row r="218" spans="1:15" ht="12.75">
      <c r="A218" s="246">
        <v>35431</v>
      </c>
      <c r="B218" s="102"/>
      <c r="C218" s="103">
        <f>' índice sin trilla'!C97</f>
        <v>52.34623841305481</v>
      </c>
      <c r="D218" s="103">
        <f>' índice sin trilla'!D97</f>
        <v>91.90515862893908</v>
      </c>
      <c r="E218" s="250">
        <f>' índice sin trilla'!O97</f>
        <v>115.30219786094837</v>
      </c>
      <c r="F218" s="250">
        <f>' índice sin trilla'!N97</f>
        <v>113.65559839039703</v>
      </c>
      <c r="G218" s="250">
        <f>' índice sin trilla'!M97</f>
        <v>118.69724013170904</v>
      </c>
      <c r="I218" s="250">
        <f t="shared" si="12"/>
        <v>14.140848933295347</v>
      </c>
      <c r="J218" s="103">
        <f t="shared" si="13"/>
        <v>-0.7883657587702153</v>
      </c>
      <c r="K218" s="103">
        <f t="shared" si="14"/>
        <v>-5.618243599845196</v>
      </c>
      <c r="L218" s="103">
        <f t="shared" si="15"/>
        <v>-6.894882752823128</v>
      </c>
      <c r="M218" s="103">
        <f t="shared" si="16"/>
        <v>-3.16996322879598</v>
      </c>
      <c r="N218" s="259">
        <f t="shared" si="17"/>
        <v>-3.35300832084815</v>
      </c>
      <c r="O218" s="259">
        <f t="shared" si="17"/>
        <v>-3.7344053475477867</v>
      </c>
    </row>
    <row r="219" spans="1:15" ht="12.75">
      <c r="A219" s="247">
        <v>35462</v>
      </c>
      <c r="B219" s="248"/>
      <c r="C219" s="249">
        <f>' índice sin trilla'!C98</f>
        <v>56.104184497392154</v>
      </c>
      <c r="D219" s="249">
        <f>' índice sin trilla'!D98</f>
        <v>95.78749523081557</v>
      </c>
      <c r="E219" s="251">
        <f>' índice sin trilla'!O98</f>
        <v>119.85105163389574</v>
      </c>
      <c r="F219" s="251">
        <f>' índice sin trilla'!N98</f>
        <v>118.45365746741956</v>
      </c>
      <c r="G219" s="251">
        <f>' índice sin trilla'!M98</f>
        <v>122.57703523058028</v>
      </c>
      <c r="I219" s="251">
        <f aca="true" t="shared" si="18" ref="I219:I282">((C219/C207)-1)*100</f>
        <v>6.931046138154562</v>
      </c>
      <c r="J219" s="249">
        <f aca="true" t="shared" si="19" ref="J219:J282">((D219/D207)-1)*100</f>
        <v>-6.995921857752229</v>
      </c>
      <c r="K219" s="249">
        <f aca="true" t="shared" si="20" ref="K219:K282">((E219/E207)-1)*100</f>
        <v>-5.2377433347186475</v>
      </c>
      <c r="L219" s="249">
        <f aca="true" t="shared" si="21" ref="L219:L282">((F219/F207)-1)*100</f>
        <v>-6.612887911767762</v>
      </c>
      <c r="M219" s="249">
        <f aca="true" t="shared" si="22" ref="M219:M282">((G219/G207)-1)*100</f>
        <v>-2.568284205993765</v>
      </c>
      <c r="N219" s="260">
        <f t="shared" si="17"/>
        <v>-4.151632513951176</v>
      </c>
      <c r="O219" s="260">
        <f t="shared" si="17"/>
        <v>-3.931286329904504</v>
      </c>
    </row>
    <row r="220" spans="1:15" ht="12.75">
      <c r="A220" s="246">
        <v>35490</v>
      </c>
      <c r="B220" s="102"/>
      <c r="C220" s="103">
        <f>' índice sin trilla'!C99</f>
        <v>56.08422812183871</v>
      </c>
      <c r="D220" s="103">
        <f>' índice sin trilla'!D99</f>
        <v>94.59297651236866</v>
      </c>
      <c r="E220" s="250">
        <f>' índice sin trilla'!O99</f>
        <v>118.65810729035402</v>
      </c>
      <c r="F220" s="250">
        <f>' índice sin trilla'!N99</f>
        <v>116.972784373588</v>
      </c>
      <c r="G220" s="250">
        <f>' índice sin trilla'!M99</f>
        <v>121.82634424071146</v>
      </c>
      <c r="I220" s="250">
        <f t="shared" si="18"/>
        <v>0.6953941222130888</v>
      </c>
      <c r="J220" s="103">
        <f t="shared" si="19"/>
        <v>-11.64807368467342</v>
      </c>
      <c r="K220" s="103">
        <f t="shared" si="20"/>
        <v>-6.551664225557641</v>
      </c>
      <c r="L220" s="103">
        <f t="shared" si="21"/>
        <v>-8.304517161523961</v>
      </c>
      <c r="M220" s="103">
        <f t="shared" si="22"/>
        <v>-3.1295757963682447</v>
      </c>
      <c r="N220" s="259">
        <f t="shared" si="17"/>
        <v>-4.921351040070576</v>
      </c>
      <c r="O220" s="259">
        <f t="shared" si="17"/>
        <v>-4.250661598001127</v>
      </c>
    </row>
    <row r="221" spans="1:15" ht="12.75">
      <c r="A221" s="247">
        <v>35521</v>
      </c>
      <c r="B221" s="248"/>
      <c r="C221" s="249">
        <f>' índice sin trilla'!C100</f>
        <v>61.899860401844045</v>
      </c>
      <c r="D221" s="249">
        <f>' índice sin trilla'!D100</f>
        <v>104.65710705748583</v>
      </c>
      <c r="E221" s="251">
        <f>' índice sin trilla'!O100</f>
        <v>119.45581070452228</v>
      </c>
      <c r="F221" s="251">
        <f>' índice sin trilla'!N100</f>
        <v>118.5255588525763</v>
      </c>
      <c r="G221" s="251">
        <f>' índice sin trilla'!M100</f>
        <v>121.14051900456492</v>
      </c>
      <c r="I221" s="251">
        <f t="shared" si="18"/>
        <v>18.100361353965532</v>
      </c>
      <c r="J221" s="249">
        <f t="shared" si="19"/>
        <v>4.26112061731696</v>
      </c>
      <c r="K221" s="249">
        <f t="shared" si="20"/>
        <v>-6.67839886261924</v>
      </c>
      <c r="L221" s="249">
        <f t="shared" si="21"/>
        <v>-8.208681138969498</v>
      </c>
      <c r="M221" s="249">
        <f t="shared" si="22"/>
        <v>-3.6547347079412207</v>
      </c>
      <c r="N221" s="260">
        <f t="shared" si="17"/>
        <v>-4.854664902802853</v>
      </c>
      <c r="O221" s="260">
        <f t="shared" si="17"/>
        <v>-4.592213003452795</v>
      </c>
    </row>
    <row r="222" spans="1:15" ht="12.75">
      <c r="A222" s="246">
        <v>35551</v>
      </c>
      <c r="B222" s="102"/>
      <c r="C222" s="103">
        <f>' índice sin trilla'!C101</f>
        <v>63.95788438245558</v>
      </c>
      <c r="D222" s="103">
        <f>' índice sin trilla'!D101</f>
        <v>106.84858853632689</v>
      </c>
      <c r="E222" s="250">
        <f>' índice sin trilla'!O101</f>
        <v>118.6437144301438</v>
      </c>
      <c r="F222" s="250">
        <f>' índice sin trilla'!N101</f>
        <v>116.96404522759308</v>
      </c>
      <c r="G222" s="250">
        <f>' índice sin trilla'!M101</f>
        <v>121.82926656973974</v>
      </c>
      <c r="I222" s="250">
        <f t="shared" si="18"/>
        <v>10.296347174069908</v>
      </c>
      <c r="J222" s="103">
        <f t="shared" si="19"/>
        <v>-2.325154615515934</v>
      </c>
      <c r="K222" s="103">
        <f t="shared" si="20"/>
        <v>-7.027309895863699</v>
      </c>
      <c r="L222" s="103">
        <f t="shared" si="21"/>
        <v>-8.587098335568466</v>
      </c>
      <c r="M222" s="103">
        <f t="shared" si="22"/>
        <v>-3.9630605795827334</v>
      </c>
      <c r="N222" s="259">
        <f t="shared" si="17"/>
        <v>-5.014827070148986</v>
      </c>
      <c r="O222" s="259">
        <f t="shared" si="17"/>
        <v>-4.962452960741837</v>
      </c>
    </row>
    <row r="223" spans="1:15" ht="12.75">
      <c r="A223" s="247">
        <v>35582</v>
      </c>
      <c r="B223" s="248"/>
      <c r="C223" s="249">
        <f>' índice sin trilla'!C102</f>
        <v>61.899368839669876</v>
      </c>
      <c r="D223" s="249">
        <f>' índice sin trilla'!D102</f>
        <v>102.76996528803485</v>
      </c>
      <c r="E223" s="251">
        <f>' índice sin trilla'!O102</f>
        <v>118.96340156922226</v>
      </c>
      <c r="F223" s="251">
        <f>' índice sin trilla'!N102</f>
        <v>116.47243915634459</v>
      </c>
      <c r="G223" s="251">
        <f>' índice sin trilla'!M102</f>
        <v>123.79173790342442</v>
      </c>
      <c r="I223" s="251">
        <f t="shared" si="18"/>
        <v>12.733684875779328</v>
      </c>
      <c r="J223" s="249">
        <f t="shared" si="19"/>
        <v>0.4961919761372613</v>
      </c>
      <c r="K223" s="249">
        <f t="shared" si="20"/>
        <v>-6.7439702219803</v>
      </c>
      <c r="L223" s="249">
        <f t="shared" si="21"/>
        <v>-8.507712283333069</v>
      </c>
      <c r="M223" s="249">
        <f t="shared" si="22"/>
        <v>-3.3239637114611753</v>
      </c>
      <c r="N223" s="260">
        <f t="shared" si="17"/>
        <v>-4.709886066020008</v>
      </c>
      <c r="O223" s="260">
        <f t="shared" si="17"/>
        <v>-5.283909807029097</v>
      </c>
    </row>
    <row r="224" spans="1:15" ht="12.75">
      <c r="A224" s="246">
        <v>35612</v>
      </c>
      <c r="B224" s="102"/>
      <c r="C224" s="103">
        <f>' índice sin trilla'!C103</f>
        <v>66.36780966196146</v>
      </c>
      <c r="D224" s="103">
        <f>' índice sin trilla'!D103</f>
        <v>108.12769512408707</v>
      </c>
      <c r="E224" s="250">
        <f>' índice sin trilla'!O103</f>
        <v>118.76449754405209</v>
      </c>
      <c r="F224" s="250">
        <f>' índice sin trilla'!N103</f>
        <v>116.88700655133968</v>
      </c>
      <c r="G224" s="250">
        <f>' índice sin trilla'!M103</f>
        <v>122.40361315712246</v>
      </c>
      <c r="I224" s="250">
        <f t="shared" si="18"/>
        <v>18.99833710035075</v>
      </c>
      <c r="J224" s="103">
        <f t="shared" si="19"/>
        <v>4.658553746594918</v>
      </c>
      <c r="K224" s="103">
        <f t="shared" si="20"/>
        <v>-6.4275944473494935</v>
      </c>
      <c r="L224" s="103">
        <f t="shared" si="21"/>
        <v>-7.7381357395101436</v>
      </c>
      <c r="M224" s="103">
        <f t="shared" si="22"/>
        <v>-3.9086265111462626</v>
      </c>
      <c r="N224" s="259">
        <f t="shared" si="17"/>
        <v>-4.2977787173902104</v>
      </c>
      <c r="O224" s="259">
        <f t="shared" si="17"/>
        <v>-5.554163821026037</v>
      </c>
    </row>
    <row r="225" spans="1:15" ht="12.75">
      <c r="A225" s="247">
        <v>35643</v>
      </c>
      <c r="B225" s="248"/>
      <c r="C225" s="249">
        <f>' índice sin trilla'!C104</f>
        <v>64.25815822386056</v>
      </c>
      <c r="D225" s="249">
        <f>' índice sin trilla'!D104</f>
        <v>104.55992205250428</v>
      </c>
      <c r="E225" s="251">
        <f>' índice sin trilla'!O104</f>
        <v>121.17014322547489</v>
      </c>
      <c r="F225" s="251">
        <f>' índice sin trilla'!N104</f>
        <v>117.62307761835918</v>
      </c>
      <c r="G225" s="251">
        <f>' índice sin trilla'!M104</f>
        <v>128.16118799917749</v>
      </c>
      <c r="I225" s="251">
        <f t="shared" si="18"/>
        <v>13.881863663359661</v>
      </c>
      <c r="J225" s="249">
        <f t="shared" si="19"/>
        <v>0.4940662159682141</v>
      </c>
      <c r="K225" s="249">
        <f t="shared" si="20"/>
        <v>-4.150703387971976</v>
      </c>
      <c r="L225" s="249">
        <f t="shared" si="21"/>
        <v>-6.1696340475599465</v>
      </c>
      <c r="M225" s="249">
        <f t="shared" si="22"/>
        <v>-0.30856435143744587</v>
      </c>
      <c r="N225" s="260">
        <f t="shared" si="17"/>
        <v>-3.8668624859303447</v>
      </c>
      <c r="O225" s="260">
        <f t="shared" si="17"/>
        <v>-5.589085474235378</v>
      </c>
    </row>
    <row r="226" spans="1:15" ht="12.75">
      <c r="A226" s="246">
        <v>35674</v>
      </c>
      <c r="B226" s="102"/>
      <c r="C226" s="103">
        <f>' índice sin trilla'!C105</f>
        <v>68.94958460795884</v>
      </c>
      <c r="D226" s="103">
        <f>' índice sin trilla'!D105</f>
        <v>108.90330578143863</v>
      </c>
      <c r="E226" s="250">
        <f>' índice sin trilla'!O105</f>
        <v>120.59461309934917</v>
      </c>
      <c r="F226" s="250">
        <f>' índice sin trilla'!N105</f>
        <v>118.39690855743098</v>
      </c>
      <c r="G226" s="250">
        <f>' índice sin trilla'!M105</f>
        <v>124.89895482302019</v>
      </c>
      <c r="I226" s="250">
        <f t="shared" si="18"/>
        <v>24.420226895297724</v>
      </c>
      <c r="J226" s="103">
        <f t="shared" si="19"/>
        <v>8.656272390268205</v>
      </c>
      <c r="K226" s="103">
        <f t="shared" si="20"/>
        <v>-4.4902432875637</v>
      </c>
      <c r="L226" s="103">
        <f t="shared" si="21"/>
        <v>-5.760173905355082</v>
      </c>
      <c r="M226" s="103">
        <f t="shared" si="22"/>
        <v>-2.0404079133638175</v>
      </c>
      <c r="N226" s="259">
        <f t="shared" si="17"/>
        <v>-2.5798853701132107</v>
      </c>
      <c r="O226" s="259">
        <f t="shared" si="17"/>
        <v>-5.617976019941173</v>
      </c>
    </row>
    <row r="227" spans="1:15" ht="12.75">
      <c r="A227" s="247">
        <v>35704</v>
      </c>
      <c r="B227" s="248"/>
      <c r="C227" s="249">
        <f>' índice sin trilla'!C106</f>
        <v>75.76510301148993</v>
      </c>
      <c r="D227" s="249">
        <f>' índice sin trilla'!D106</f>
        <v>119.99074784176338</v>
      </c>
      <c r="E227" s="251">
        <f>' índice sin trilla'!O106</f>
        <v>121.21202607611123</v>
      </c>
      <c r="F227" s="251">
        <f>' índice sin trilla'!N106</f>
        <v>119.68110078620734</v>
      </c>
      <c r="G227" s="251">
        <f>' índice sin trilla'!M106</f>
        <v>124.17031286104118</v>
      </c>
      <c r="I227" s="251">
        <f t="shared" si="18"/>
        <v>27.317734637651526</v>
      </c>
      <c r="J227" s="249">
        <f t="shared" si="19"/>
        <v>11.193785298544068</v>
      </c>
      <c r="K227" s="249">
        <f t="shared" si="20"/>
        <v>-3.6912705904322163</v>
      </c>
      <c r="L227" s="249">
        <f t="shared" si="21"/>
        <v>-4.554810659378294</v>
      </c>
      <c r="M227" s="249">
        <f t="shared" si="22"/>
        <v>-2.0202116215417343</v>
      </c>
      <c r="N227" s="260">
        <f t="shared" si="17"/>
        <v>-0.8310248222377692</v>
      </c>
      <c r="O227" s="260">
        <f t="shared" si="17"/>
        <v>-5.5221321973226605</v>
      </c>
    </row>
    <row r="228" spans="1:15" ht="12.75">
      <c r="A228" s="246">
        <v>35735</v>
      </c>
      <c r="B228" s="102"/>
      <c r="C228" s="103">
        <f>' índice sin trilla'!C107</f>
        <v>74.57333124435185</v>
      </c>
      <c r="D228" s="103">
        <f>' índice sin trilla'!D107</f>
        <v>117.93297107681124</v>
      </c>
      <c r="E228" s="250">
        <f>' índice sin trilla'!O107</f>
        <v>121.08524947333714</v>
      </c>
      <c r="F228" s="250">
        <f>' índice sin trilla'!N107</f>
        <v>119.3518062197605</v>
      </c>
      <c r="G228" s="250">
        <f>' índice sin trilla'!M107</f>
        <v>124.40836958937803</v>
      </c>
      <c r="I228" s="250">
        <f t="shared" si="18"/>
        <v>27.85274511945439</v>
      </c>
      <c r="J228" s="103">
        <f t="shared" si="19"/>
        <v>12.096512451441633</v>
      </c>
      <c r="K228" s="103">
        <f t="shared" si="20"/>
        <v>-3.7493488361408644</v>
      </c>
      <c r="L228" s="103">
        <f t="shared" si="21"/>
        <v>-4.800316275638283</v>
      </c>
      <c r="M228" s="103">
        <f t="shared" si="22"/>
        <v>-1.7081378330804475</v>
      </c>
      <c r="N228" s="259">
        <f t="shared" si="17"/>
        <v>1.2047873472006199</v>
      </c>
      <c r="O228" s="259">
        <f t="shared" si="17"/>
        <v>-5.462570096477803</v>
      </c>
    </row>
    <row r="229" spans="1:15" ht="12.75">
      <c r="A229" s="247">
        <v>35765</v>
      </c>
      <c r="B229" s="248"/>
      <c r="C229" s="249">
        <f>' índice sin trilla'!C108</f>
        <v>69.7839363448</v>
      </c>
      <c r="D229" s="249">
        <f>' índice sin trilla'!D108</f>
        <v>110.49875858427244</v>
      </c>
      <c r="E229" s="251">
        <f>' índice sin trilla'!O108</f>
        <v>118.21277936869022</v>
      </c>
      <c r="F229" s="251">
        <f>' índice sin trilla'!N108</f>
        <v>115.60316636921947</v>
      </c>
      <c r="G229" s="251">
        <f>' índice sin trilla'!M108</f>
        <v>123.46777515762561</v>
      </c>
      <c r="I229" s="251">
        <f t="shared" si="18"/>
        <v>27.98998915448079</v>
      </c>
      <c r="J229" s="249">
        <f t="shared" si="19"/>
        <v>11.742710893778717</v>
      </c>
      <c r="K229" s="249">
        <f t="shared" si="20"/>
        <v>-3.0008034157934182</v>
      </c>
      <c r="L229" s="249">
        <f t="shared" si="21"/>
        <v>-3.4006875546596538</v>
      </c>
      <c r="M229" s="249">
        <f t="shared" si="22"/>
        <v>-2.2474810418319224</v>
      </c>
      <c r="N229" s="260">
        <f t="shared" si="17"/>
        <v>2.613211877865873</v>
      </c>
      <c r="O229" s="260">
        <f t="shared" si="17"/>
        <v>-5.292618124858528</v>
      </c>
    </row>
    <row r="230" spans="1:15" ht="12.75">
      <c r="A230" s="246">
        <v>35796</v>
      </c>
      <c r="B230" s="102"/>
      <c r="C230" s="103">
        <f>' índice sin trilla'!C109</f>
        <v>65.22106829926774</v>
      </c>
      <c r="D230" s="103">
        <f>' índice sin trilla'!D109</f>
        <v>99.26665659342751</v>
      </c>
      <c r="E230" s="250">
        <f>' índice sin trilla'!O109</f>
        <v>114.47289920580975</v>
      </c>
      <c r="F230" s="250">
        <f>' índice sin trilla'!N109</f>
        <v>113.07757663622209</v>
      </c>
      <c r="G230" s="250">
        <f>' índice sin trilla'!M109</f>
        <v>117.38240361539134</v>
      </c>
      <c r="I230" s="250">
        <f t="shared" si="18"/>
        <v>24.595520664961533</v>
      </c>
      <c r="J230" s="103">
        <f t="shared" si="19"/>
        <v>8.009885488811342</v>
      </c>
      <c r="K230" s="103">
        <f t="shared" si="20"/>
        <v>-0.7192392430703909</v>
      </c>
      <c r="L230" s="103">
        <f t="shared" si="21"/>
        <v>-0.5085730596301019</v>
      </c>
      <c r="M230" s="103">
        <f t="shared" si="22"/>
        <v>-1.1077229048112036</v>
      </c>
      <c r="N230" s="259">
        <f aca="true" t="shared" si="23" ref="N230:O293">+(((SUM(D219:D230))/(SUM(D207:D218)))-1)*100</f>
        <v>3.2707152001223205</v>
      </c>
      <c r="O230" s="259">
        <f t="shared" si="23"/>
        <v>-4.915824641383082</v>
      </c>
    </row>
    <row r="231" spans="1:15" ht="12.75">
      <c r="A231" s="247">
        <v>35827</v>
      </c>
      <c r="B231" s="248"/>
      <c r="C231" s="249">
        <f>' índice sin trilla'!C110</f>
        <v>72.29491475060199</v>
      </c>
      <c r="D231" s="249">
        <f>' índice sin trilla'!D110</f>
        <v>106.07076476154408</v>
      </c>
      <c r="E231" s="251">
        <f>' índice sin trilla'!O110</f>
        <v>116.59359373188039</v>
      </c>
      <c r="F231" s="251">
        <f>' índice sin trilla'!N110</f>
        <v>115.8395755392119</v>
      </c>
      <c r="G231" s="251">
        <f>' índice sin trilla'!M110</f>
        <v>118.07984668375737</v>
      </c>
      <c r="I231" s="251">
        <f t="shared" si="18"/>
        <v>28.85832919282949</v>
      </c>
      <c r="J231" s="249">
        <f t="shared" si="19"/>
        <v>10.735503111287436</v>
      </c>
      <c r="K231" s="249">
        <f t="shared" si="20"/>
        <v>-2.7179218351506607</v>
      </c>
      <c r="L231" s="249">
        <f t="shared" si="21"/>
        <v>-2.2068393531256336</v>
      </c>
      <c r="M231" s="249">
        <f t="shared" si="22"/>
        <v>-3.668867123734254</v>
      </c>
      <c r="N231" s="260">
        <f t="shared" si="23"/>
        <v>4.715958575587154</v>
      </c>
      <c r="O231" s="260">
        <f t="shared" si="23"/>
        <v>-4.712857235253686</v>
      </c>
    </row>
    <row r="232" spans="1:15" ht="12.75">
      <c r="A232" s="246">
        <v>35855</v>
      </c>
      <c r="B232" s="102"/>
      <c r="C232" s="103">
        <f>' índice sin trilla'!C111</f>
        <v>76.5567158339953</v>
      </c>
      <c r="D232" s="103">
        <f>' índice sin trilla'!D111</f>
        <v>111.3749496950924</v>
      </c>
      <c r="E232" s="250">
        <f>' índice sin trilla'!O111</f>
        <v>116.38881049393058</v>
      </c>
      <c r="F232" s="250">
        <f>' índice sin trilla'!N111</f>
        <v>116.22954262430464</v>
      </c>
      <c r="G232" s="250">
        <f>' índice sin trilla'!M111</f>
        <v>116.62131193516672</v>
      </c>
      <c r="I232" s="250">
        <f t="shared" si="18"/>
        <v>36.50311040687173</v>
      </c>
      <c r="J232" s="103">
        <f t="shared" si="19"/>
        <v>17.741246550719737</v>
      </c>
      <c r="K232" s="103">
        <f t="shared" si="20"/>
        <v>-1.9124667064430056</v>
      </c>
      <c r="L232" s="103">
        <f t="shared" si="21"/>
        <v>-0.6353971594876162</v>
      </c>
      <c r="M232" s="103">
        <f t="shared" si="22"/>
        <v>-4.272501434714604</v>
      </c>
      <c r="N232" s="259">
        <f t="shared" si="23"/>
        <v>7.174205179508997</v>
      </c>
      <c r="O232" s="259">
        <f t="shared" si="23"/>
        <v>-4.333174483113722</v>
      </c>
    </row>
    <row r="233" spans="1:15" ht="12.75">
      <c r="A233" s="247">
        <v>35886</v>
      </c>
      <c r="B233" s="248"/>
      <c r="C233" s="249">
        <f>' índice sin trilla'!C112</f>
        <v>72.29993083217356</v>
      </c>
      <c r="D233" s="249">
        <f>' índice sin trilla'!D112</f>
        <v>105.42248924142773</v>
      </c>
      <c r="E233" s="251">
        <f>' índice sin trilla'!O112</f>
        <v>117.38820092005926</v>
      </c>
      <c r="F233" s="251">
        <f>' índice sin trilla'!N112</f>
        <v>117.24267746458888</v>
      </c>
      <c r="G233" s="251">
        <f>' índice sin trilla'!M112</f>
        <v>117.56491541422784</v>
      </c>
      <c r="I233" s="251">
        <f t="shared" si="18"/>
        <v>16.80144407889439</v>
      </c>
      <c r="J233" s="249">
        <f t="shared" si="19"/>
        <v>0.73132365824089</v>
      </c>
      <c r="K233" s="249">
        <f t="shared" si="20"/>
        <v>-1.7308574377995822</v>
      </c>
      <c r="L233" s="249">
        <f t="shared" si="21"/>
        <v>-1.082366875471208</v>
      </c>
      <c r="M233" s="249">
        <f t="shared" si="22"/>
        <v>-2.951616535671553</v>
      </c>
      <c r="N233" s="260">
        <f t="shared" si="23"/>
        <v>6.8607249800769265</v>
      </c>
      <c r="O233" s="260">
        <f t="shared" si="23"/>
        <v>-3.9207353283963964</v>
      </c>
    </row>
    <row r="234" spans="1:15" ht="12.75">
      <c r="A234" s="246">
        <v>35916</v>
      </c>
      <c r="B234" s="102"/>
      <c r="C234" s="103">
        <f>' índice sin trilla'!C113</f>
        <v>75.85558659082871</v>
      </c>
      <c r="D234" s="103">
        <f>' índice sin trilla'!D113</f>
        <v>108.31464089153684</v>
      </c>
      <c r="E234" s="250">
        <f>' índice sin trilla'!O113</f>
        <v>117.07929637853242</v>
      </c>
      <c r="F234" s="250">
        <f>' índice sin trilla'!N113</f>
        <v>116.71083971745905</v>
      </c>
      <c r="G234" s="250">
        <f>' índice sin trilla'!M113</f>
        <v>117.71214490330611</v>
      </c>
      <c r="I234" s="250">
        <f t="shared" si="18"/>
        <v>18.602401132012435</v>
      </c>
      <c r="J234" s="103">
        <f t="shared" si="19"/>
        <v>1.3720839697489495</v>
      </c>
      <c r="K234" s="103">
        <f t="shared" si="20"/>
        <v>-1.3185848564548297</v>
      </c>
      <c r="L234" s="103">
        <f t="shared" si="21"/>
        <v>-0.21648149193311816</v>
      </c>
      <c r="M234" s="103">
        <f t="shared" si="22"/>
        <v>-3.3794192334539175</v>
      </c>
      <c r="N234" s="259">
        <f t="shared" si="23"/>
        <v>7.204911636722233</v>
      </c>
      <c r="O234" s="259">
        <f t="shared" si="23"/>
        <v>-3.441883158179393</v>
      </c>
    </row>
    <row r="235" spans="1:15" ht="12.75">
      <c r="A235" s="247">
        <v>35947</v>
      </c>
      <c r="B235" s="248"/>
      <c r="C235" s="249">
        <f>' índice sin trilla'!C114</f>
        <v>73.60931160804918</v>
      </c>
      <c r="D235" s="249">
        <f>' índice sin trilla'!D114</f>
        <v>104.46718975004538</v>
      </c>
      <c r="E235" s="251">
        <f>' índice sin trilla'!O114</f>
        <v>117.21863339019444</v>
      </c>
      <c r="F235" s="251">
        <f>' índice sin trilla'!N114</f>
        <v>116.46628304225145</v>
      </c>
      <c r="G235" s="251">
        <f>' índice sin trilla'!M114</f>
        <v>118.65643590249233</v>
      </c>
      <c r="I235" s="251">
        <f t="shared" si="18"/>
        <v>18.917709482159808</v>
      </c>
      <c r="J235" s="249">
        <f t="shared" si="19"/>
        <v>1.6514790651662503</v>
      </c>
      <c r="K235" s="249">
        <f t="shared" si="20"/>
        <v>-1.466642812842378</v>
      </c>
      <c r="L235" s="249">
        <f t="shared" si="21"/>
        <v>-0.005285468508886559</v>
      </c>
      <c r="M235" s="249">
        <f t="shared" si="22"/>
        <v>-4.148339855231997</v>
      </c>
      <c r="N235" s="260">
        <f t="shared" si="23"/>
        <v>7.299739004924066</v>
      </c>
      <c r="O235" s="260">
        <f t="shared" si="23"/>
        <v>-2.9936500830558543</v>
      </c>
    </row>
    <row r="236" spans="1:15" ht="12.75">
      <c r="A236" s="246">
        <v>35977</v>
      </c>
      <c r="B236" s="102"/>
      <c r="C236" s="103">
        <f>' índice sin trilla'!C115</f>
        <v>73.48168054135996</v>
      </c>
      <c r="D236" s="103">
        <f>' índice sin trilla'!D115</f>
        <v>102.96953864516817</v>
      </c>
      <c r="E236" s="250">
        <f>' índice sin trilla'!O115</f>
        <v>116.0280843750014</v>
      </c>
      <c r="F236" s="250">
        <f>' índice sin trilla'!N115</f>
        <v>114.84800936105819</v>
      </c>
      <c r="G236" s="250">
        <f>' índice sin trilla'!M115</f>
        <v>118.31922123780488</v>
      </c>
      <c r="I236" s="250">
        <f t="shared" si="18"/>
        <v>10.718857403359205</v>
      </c>
      <c r="J236" s="103">
        <f t="shared" si="19"/>
        <v>-4.77043043690093</v>
      </c>
      <c r="K236" s="103">
        <f t="shared" si="20"/>
        <v>-2.30406664082059</v>
      </c>
      <c r="L236" s="103">
        <f t="shared" si="21"/>
        <v>-1.744417322712355</v>
      </c>
      <c r="M236" s="103">
        <f t="shared" si="22"/>
        <v>-3.336823002172884</v>
      </c>
      <c r="N236" s="259">
        <f t="shared" si="23"/>
        <v>6.45430560433744</v>
      </c>
      <c r="O236" s="259">
        <f t="shared" si="23"/>
        <v>-2.6380206735937994</v>
      </c>
    </row>
    <row r="237" spans="1:15" ht="12.75">
      <c r="A237" s="247">
        <v>36008</v>
      </c>
      <c r="B237" s="248"/>
      <c r="C237" s="249">
        <f>' índice sin trilla'!C116</f>
        <v>72.29943663544513</v>
      </c>
      <c r="D237" s="249">
        <f>' índice sin trilla'!D116</f>
        <v>100.92998380338797</v>
      </c>
      <c r="E237" s="251">
        <f>' índice sin trilla'!O116</f>
        <v>115.48037138276207</v>
      </c>
      <c r="F237" s="251">
        <f>' índice sin trilla'!N116</f>
        <v>113.78217819229546</v>
      </c>
      <c r="G237" s="251">
        <f>' índice sin trilla'!M116</f>
        <v>118.85993367242686</v>
      </c>
      <c r="I237" s="251">
        <f t="shared" si="18"/>
        <v>12.514019439478208</v>
      </c>
      <c r="J237" s="249">
        <f t="shared" si="19"/>
        <v>-3.4716344253714615</v>
      </c>
      <c r="K237" s="249">
        <f t="shared" si="20"/>
        <v>-4.695687973336149</v>
      </c>
      <c r="L237" s="249">
        <f t="shared" si="21"/>
        <v>-3.26543013823013</v>
      </c>
      <c r="M237" s="249">
        <f t="shared" si="22"/>
        <v>-7.257465752276204</v>
      </c>
      <c r="N237" s="260">
        <f t="shared" si="23"/>
        <v>6.112329571322039</v>
      </c>
      <c r="O237" s="260">
        <f t="shared" si="23"/>
        <v>-2.6780719541243725</v>
      </c>
    </row>
    <row r="238" spans="1:15" ht="12.75">
      <c r="A238" s="246">
        <v>36039</v>
      </c>
      <c r="B238" s="102"/>
      <c r="C238" s="103">
        <f>' índice sin trilla'!C117</f>
        <v>74.08897572406083</v>
      </c>
      <c r="D238" s="103">
        <f>' índice sin trilla'!D117</f>
        <v>101.2569326267452</v>
      </c>
      <c r="E238" s="250">
        <f>' índice sin trilla'!O117</f>
        <v>114.97757138761719</v>
      </c>
      <c r="F238" s="250">
        <f>' índice sin trilla'!N117</f>
        <v>112.94186848320564</v>
      </c>
      <c r="G238" s="250">
        <f>' índice sin trilla'!M117</f>
        <v>118.96477733121566</v>
      </c>
      <c r="I238" s="250">
        <f t="shared" si="18"/>
        <v>7.4538391280007055</v>
      </c>
      <c r="J238" s="103">
        <f t="shared" si="19"/>
        <v>-7.021249814068254</v>
      </c>
      <c r="K238" s="103">
        <f t="shared" si="20"/>
        <v>-4.657788243911454</v>
      </c>
      <c r="L238" s="103">
        <f t="shared" si="21"/>
        <v>-4.607417660385327</v>
      </c>
      <c r="M238" s="103">
        <f t="shared" si="22"/>
        <v>-4.751182666190578</v>
      </c>
      <c r="N238" s="259">
        <f t="shared" si="23"/>
        <v>4.742372025856478</v>
      </c>
      <c r="O238" s="259">
        <f t="shared" si="23"/>
        <v>-2.684944790199928</v>
      </c>
    </row>
    <row r="239" spans="1:15" ht="12.75">
      <c r="A239" s="247">
        <v>36069</v>
      </c>
      <c r="B239" s="248"/>
      <c r="C239" s="249">
        <f>' índice sin trilla'!C118</f>
        <v>79.42990662368366</v>
      </c>
      <c r="D239" s="249">
        <f>' índice sin trilla'!D118</f>
        <v>108.93187313838226</v>
      </c>
      <c r="E239" s="251">
        <f>' índice sin trilla'!O118</f>
        <v>114.7736001676234</v>
      </c>
      <c r="F239" s="251">
        <f>' índice sin trilla'!N118</f>
        <v>112.79295043554536</v>
      </c>
      <c r="G239" s="251">
        <f>' índice sin trilla'!M118</f>
        <v>118.61349707022673</v>
      </c>
      <c r="I239" s="251">
        <f t="shared" si="18"/>
        <v>4.83706015899954</v>
      </c>
      <c r="J239" s="249">
        <f t="shared" si="19"/>
        <v>-9.216439519124343</v>
      </c>
      <c r="K239" s="249">
        <f t="shared" si="20"/>
        <v>-5.311705543511847</v>
      </c>
      <c r="L239" s="249">
        <f t="shared" si="21"/>
        <v>-5.755420283914869</v>
      </c>
      <c r="M239" s="249">
        <f t="shared" si="22"/>
        <v>-4.475156470800778</v>
      </c>
      <c r="N239" s="260">
        <f t="shared" si="23"/>
        <v>2.8336296959229346</v>
      </c>
      <c r="O239" s="260">
        <f t="shared" si="23"/>
        <v>-2.818071735217975</v>
      </c>
    </row>
    <row r="240" spans="1:15" ht="12.75">
      <c r="A240" s="246">
        <v>36100</v>
      </c>
      <c r="B240" s="102"/>
      <c r="C240" s="103">
        <f>' índice sin trilla'!C119</f>
        <v>76.18236616430669</v>
      </c>
      <c r="D240" s="103">
        <f>' índice sin trilla'!D119</f>
        <v>104.05402069482875</v>
      </c>
      <c r="E240" s="250">
        <f>' índice sin trilla'!O119</f>
        <v>114.49676760919549</v>
      </c>
      <c r="F240" s="250">
        <f>' índice sin trilla'!N119</f>
        <v>112.48897090109372</v>
      </c>
      <c r="G240" s="250">
        <f>' índice sin trilla'!M119</f>
        <v>118.36211520870211</v>
      </c>
      <c r="I240" s="250">
        <f t="shared" si="18"/>
        <v>2.1576546107114014</v>
      </c>
      <c r="J240" s="103">
        <f t="shared" si="19"/>
        <v>-11.768507360798154</v>
      </c>
      <c r="K240" s="103">
        <f t="shared" si="20"/>
        <v>-5.441192790037097</v>
      </c>
      <c r="L240" s="103">
        <f t="shared" si="21"/>
        <v>-5.750089199345975</v>
      </c>
      <c r="M240" s="103">
        <f t="shared" si="22"/>
        <v>-4.86000612389036</v>
      </c>
      <c r="N240" s="259">
        <f t="shared" si="23"/>
        <v>0.6848884280661993</v>
      </c>
      <c r="O240" s="259">
        <f t="shared" si="23"/>
        <v>-2.957712886261321</v>
      </c>
    </row>
    <row r="241" spans="1:15" ht="12.75">
      <c r="A241" s="247">
        <v>36130</v>
      </c>
      <c r="B241" s="248"/>
      <c r="C241" s="249">
        <f>' índice sin trilla'!C120</f>
        <v>67.72047944312148</v>
      </c>
      <c r="D241" s="249">
        <f>' índice sin trilla'!D120</f>
        <v>91.9020837539127</v>
      </c>
      <c r="E241" s="251">
        <f>' índice sin trilla'!O120</f>
        <v>110.58378980399391</v>
      </c>
      <c r="F241" s="251">
        <f>' índice sin trilla'!N120</f>
        <v>107.34834374675343</v>
      </c>
      <c r="G241" s="251">
        <f>' índice sin trilla'!M120</f>
        <v>117.07899941501708</v>
      </c>
      <c r="I241" s="251">
        <f t="shared" si="18"/>
        <v>-2.9569224806738514</v>
      </c>
      <c r="J241" s="249">
        <f t="shared" si="19"/>
        <v>-16.82975905668378</v>
      </c>
      <c r="K241" s="249">
        <f t="shared" si="20"/>
        <v>-6.453608150860313</v>
      </c>
      <c r="L241" s="249">
        <f t="shared" si="21"/>
        <v>-7.140654431645366</v>
      </c>
      <c r="M241" s="249">
        <f t="shared" si="22"/>
        <v>-5.174447935465166</v>
      </c>
      <c r="N241" s="260">
        <f t="shared" si="23"/>
        <v>-1.7064582342227075</v>
      </c>
      <c r="O241" s="260">
        <f t="shared" si="23"/>
        <v>-3.242651908603955</v>
      </c>
    </row>
    <row r="242" spans="1:15" ht="12.75">
      <c r="A242" s="246">
        <v>36161</v>
      </c>
      <c r="B242" s="102"/>
      <c r="C242" s="103">
        <f>' índice sin trilla'!C121</f>
        <v>60.975925721597875</v>
      </c>
      <c r="D242" s="103">
        <f>' índice sin trilla'!D121</f>
        <v>81.52256660712962</v>
      </c>
      <c r="E242" s="250">
        <f>' índice sin trilla'!O121</f>
        <v>103.70523742996028</v>
      </c>
      <c r="F242" s="250">
        <f>' índice sin trilla'!N121</f>
        <v>100.27580855828317</v>
      </c>
      <c r="G242" s="250">
        <f>' índice sin trilla'!M121</f>
        <v>110.51127863907665</v>
      </c>
      <c r="I242" s="250">
        <f t="shared" si="18"/>
        <v>-6.508851646205748</v>
      </c>
      <c r="J242" s="103">
        <f t="shared" si="19"/>
        <v>-17.87517641394274</v>
      </c>
      <c r="K242" s="103">
        <f t="shared" si="20"/>
        <v>-9.406297779258999</v>
      </c>
      <c r="L242" s="103">
        <f t="shared" si="21"/>
        <v>-11.321226063345025</v>
      </c>
      <c r="M242" s="103">
        <f t="shared" si="22"/>
        <v>-5.853624363348564</v>
      </c>
      <c r="N242" s="259">
        <f t="shared" si="23"/>
        <v>-3.667307393307906</v>
      </c>
      <c r="O242" s="259">
        <f t="shared" si="23"/>
        <v>-3.9389948447817846</v>
      </c>
    </row>
    <row r="243" spans="1:15" ht="12.75">
      <c r="A243" s="247">
        <v>36192</v>
      </c>
      <c r="B243" s="248"/>
      <c r="C243" s="249">
        <f>' índice sin trilla'!C122</f>
        <v>64.91648928579941</v>
      </c>
      <c r="D243" s="249">
        <f>' índice sin trilla'!D122</f>
        <v>84.03849185842908</v>
      </c>
      <c r="E243" s="251">
        <f>' índice sin trilla'!O122</f>
        <v>104.60539324650247</v>
      </c>
      <c r="F243" s="251">
        <f>' índice sin trilla'!N122</f>
        <v>101.71020033707462</v>
      </c>
      <c r="G243" s="251">
        <f>' índice sin trilla'!M122</f>
        <v>110.21089481130963</v>
      </c>
      <c r="I243" s="251">
        <f t="shared" si="18"/>
        <v>-10.206008943030309</v>
      </c>
      <c r="J243" s="249">
        <f t="shared" si="19"/>
        <v>-20.77129636299444</v>
      </c>
      <c r="K243" s="249">
        <f t="shared" si="20"/>
        <v>-10.282040463514729</v>
      </c>
      <c r="L243" s="249">
        <f t="shared" si="21"/>
        <v>-12.197364446794323</v>
      </c>
      <c r="M243" s="249">
        <f t="shared" si="22"/>
        <v>-6.664093910557356</v>
      </c>
      <c r="N243" s="260">
        <f t="shared" si="23"/>
        <v>-6.154298468004349</v>
      </c>
      <c r="O243" s="260">
        <f t="shared" si="23"/>
        <v>-4.559451994106423</v>
      </c>
    </row>
    <row r="244" spans="1:15" ht="12.75">
      <c r="A244" s="246">
        <v>36220</v>
      </c>
      <c r="B244" s="102"/>
      <c r="C244" s="103">
        <f>' índice sin trilla'!C123</f>
        <v>67.38155601279752</v>
      </c>
      <c r="D244" s="103">
        <f>' índice sin trilla'!D123</f>
        <v>86.04562341444944</v>
      </c>
      <c r="E244" s="250">
        <f>' índice sin trilla'!O123</f>
        <v>103.02900651979421</v>
      </c>
      <c r="F244" s="250">
        <f>' índice sin trilla'!N123</f>
        <v>100.05184972563424</v>
      </c>
      <c r="G244" s="250">
        <f>' índice sin trilla'!M123</f>
        <v>108.69369983778549</v>
      </c>
      <c r="I244" s="250">
        <f t="shared" si="18"/>
        <v>-11.98478764566272</v>
      </c>
      <c r="J244" s="103">
        <f t="shared" si="19"/>
        <v>-22.74239077098238</v>
      </c>
      <c r="K244" s="103">
        <f t="shared" si="20"/>
        <v>-11.478598258234673</v>
      </c>
      <c r="L244" s="103">
        <f t="shared" si="21"/>
        <v>-13.918744351393064</v>
      </c>
      <c r="M244" s="103">
        <f t="shared" si="22"/>
        <v>-6.797738737314518</v>
      </c>
      <c r="N244" s="259">
        <f t="shared" si="23"/>
        <v>-9.311749776057898</v>
      </c>
      <c r="O244" s="259">
        <f t="shared" si="23"/>
        <v>-5.344686849250224</v>
      </c>
    </row>
    <row r="245" spans="1:15" ht="12.75">
      <c r="A245" s="247">
        <v>36251</v>
      </c>
      <c r="B245" s="248"/>
      <c r="C245" s="249">
        <f>' índice sin trilla'!C124</f>
        <v>64.6105241152957</v>
      </c>
      <c r="D245" s="249">
        <f>' índice sin trilla'!D124</f>
        <v>82.35542919077537</v>
      </c>
      <c r="E245" s="251">
        <f>' índice sin trilla'!O124</f>
        <v>102.90076583474176</v>
      </c>
      <c r="F245" s="251">
        <f>' índice sin trilla'!N124</f>
        <v>100.01241474478852</v>
      </c>
      <c r="G245" s="251">
        <f>' índice sin trilla'!M124</f>
        <v>108.36762357414085</v>
      </c>
      <c r="I245" s="251">
        <f t="shared" si="18"/>
        <v>-10.635427487098037</v>
      </c>
      <c r="J245" s="249">
        <f t="shared" si="19"/>
        <v>-21.880587545060294</v>
      </c>
      <c r="K245" s="249">
        <f t="shared" si="20"/>
        <v>-12.341474672725727</v>
      </c>
      <c r="L245" s="249">
        <f t="shared" si="21"/>
        <v>-14.69623783114683</v>
      </c>
      <c r="M245" s="249">
        <f t="shared" si="22"/>
        <v>-7.823160343101754</v>
      </c>
      <c r="N245" s="260">
        <f t="shared" si="23"/>
        <v>-11.137051473314708</v>
      </c>
      <c r="O245" s="260">
        <f t="shared" si="23"/>
        <v>-6.224941237610082</v>
      </c>
    </row>
    <row r="246" spans="1:15" ht="12.75">
      <c r="A246" s="246">
        <v>36281</v>
      </c>
      <c r="B246" s="102"/>
      <c r="C246" s="103">
        <f>' índice sin trilla'!C125</f>
        <v>68.57523427462179</v>
      </c>
      <c r="D246" s="103">
        <f>' índice sin trilla'!D125</f>
        <v>86.15475606746284</v>
      </c>
      <c r="E246" s="250">
        <f>' índice sin trilla'!O125</f>
        <v>101.58541027710946</v>
      </c>
      <c r="F246" s="250">
        <f>' índice sin trilla'!N125</f>
        <v>97.73110907845424</v>
      </c>
      <c r="G246" s="250">
        <f>' índice sin trilla'!M125</f>
        <v>109.0190181312544</v>
      </c>
      <c r="I246" s="250">
        <f t="shared" si="18"/>
        <v>-9.597648167270446</v>
      </c>
      <c r="J246" s="103">
        <f t="shared" si="19"/>
        <v>-20.458808376851167</v>
      </c>
      <c r="K246" s="103">
        <f t="shared" si="20"/>
        <v>-13.23366861663503</v>
      </c>
      <c r="L246" s="103">
        <f t="shared" si="21"/>
        <v>-16.26218325988583</v>
      </c>
      <c r="M246" s="103">
        <f t="shared" si="22"/>
        <v>-7.385072100412938</v>
      </c>
      <c r="N246" s="259">
        <f t="shared" si="23"/>
        <v>-12.937394510173029</v>
      </c>
      <c r="O246" s="259">
        <f t="shared" si="23"/>
        <v>-7.211410081784453</v>
      </c>
    </row>
    <row r="247" spans="1:15" ht="12.75">
      <c r="A247" s="247">
        <v>36312</v>
      </c>
      <c r="B247" s="248"/>
      <c r="C247" s="249">
        <f>' índice sin trilla'!C126</f>
        <v>71.58935903491746</v>
      </c>
      <c r="D247" s="249">
        <f>' índice sin trilla'!D126</f>
        <v>89.37109366756003</v>
      </c>
      <c r="E247" s="251">
        <f>' índice sin trilla'!O126</f>
        <v>101.44912931428894</v>
      </c>
      <c r="F247" s="251">
        <f>' índice sin trilla'!N126</f>
        <v>97.49083947191937</v>
      </c>
      <c r="G247" s="251">
        <f>' índice sin trilla'!M126</f>
        <v>109.14388313841985</v>
      </c>
      <c r="I247" s="251">
        <f t="shared" si="18"/>
        <v>-2.7441535982396514</v>
      </c>
      <c r="J247" s="249">
        <f t="shared" si="19"/>
        <v>-14.450562055517324</v>
      </c>
      <c r="K247" s="249">
        <f t="shared" si="20"/>
        <v>-13.453069379688444</v>
      </c>
      <c r="L247" s="249">
        <f t="shared" si="21"/>
        <v>-16.292649747779965</v>
      </c>
      <c r="M247" s="249">
        <f t="shared" si="22"/>
        <v>-8.01688731986654</v>
      </c>
      <c r="N247" s="260">
        <f t="shared" si="23"/>
        <v>-14.207481239678843</v>
      </c>
      <c r="O247" s="260">
        <f t="shared" si="23"/>
        <v>-8.207801446469087</v>
      </c>
    </row>
    <row r="248" spans="1:15" ht="12.75">
      <c r="A248" s="246">
        <v>36342</v>
      </c>
      <c r="B248" s="102"/>
      <c r="C248" s="103">
        <f>' índice sin trilla'!C127</f>
        <v>69.24497750428081</v>
      </c>
      <c r="D248" s="103">
        <f>' índice sin trilla'!D127</f>
        <v>86.18794573104785</v>
      </c>
      <c r="E248" s="250">
        <f>' índice sin trilla'!O127</f>
        <v>100.93094436363738</v>
      </c>
      <c r="F248" s="250">
        <f>' índice sin trilla'!N127</f>
        <v>97.24554746254509</v>
      </c>
      <c r="G248" s="250">
        <f>' índice sin trilla'!M127</f>
        <v>108.06248079232734</v>
      </c>
      <c r="I248" s="250">
        <f t="shared" si="18"/>
        <v>-5.765658876969315</v>
      </c>
      <c r="J248" s="103">
        <f t="shared" si="19"/>
        <v>-16.297628536483487</v>
      </c>
      <c r="K248" s="103">
        <f t="shared" si="20"/>
        <v>-13.01162567035946</v>
      </c>
      <c r="L248" s="103">
        <f t="shared" si="21"/>
        <v>-15.326745318827973</v>
      </c>
      <c r="M248" s="103">
        <f t="shared" si="22"/>
        <v>-8.668701786722332</v>
      </c>
      <c r="N248" s="259">
        <f t="shared" si="23"/>
        <v>-15.158131135813491</v>
      </c>
      <c r="O248" s="259">
        <f t="shared" si="23"/>
        <v>-9.095690017324454</v>
      </c>
    </row>
    <row r="249" spans="1:15" ht="12.75">
      <c r="A249" s="247">
        <v>36373</v>
      </c>
      <c r="B249" s="248"/>
      <c r="C249" s="249">
        <f>' índice sin trilla'!C128</f>
        <v>75.21654619436504</v>
      </c>
      <c r="D249" s="249">
        <f>' índice sin trilla'!D128</f>
        <v>92.65725754289564</v>
      </c>
      <c r="E249" s="251">
        <f>' índice sin trilla'!O128</f>
        <v>101.10260679773738</v>
      </c>
      <c r="F249" s="251">
        <f>' índice sin trilla'!N128</f>
        <v>97.03297547335373</v>
      </c>
      <c r="G249" s="251">
        <f>' índice sin trilla'!M128</f>
        <v>109.10227935100684</v>
      </c>
      <c r="I249" s="251">
        <f t="shared" si="18"/>
        <v>4.034761119410679</v>
      </c>
      <c r="J249" s="249">
        <f t="shared" si="19"/>
        <v>-8.196500136775652</v>
      </c>
      <c r="K249" s="249">
        <f t="shared" si="20"/>
        <v>-12.45039690543538</v>
      </c>
      <c r="L249" s="249">
        <f t="shared" si="21"/>
        <v>-14.720409632723896</v>
      </c>
      <c r="M249" s="249">
        <f t="shared" si="22"/>
        <v>-8.209372174404638</v>
      </c>
      <c r="N249" s="260">
        <f t="shared" si="23"/>
        <v>-15.558783134181287</v>
      </c>
      <c r="O249" s="260">
        <f t="shared" si="23"/>
        <v>-9.74775214103667</v>
      </c>
    </row>
    <row r="250" spans="1:15" ht="12.75">
      <c r="A250" s="246">
        <v>36404</v>
      </c>
      <c r="B250" s="102"/>
      <c r="C250" s="103">
        <f>' índice sin trilla'!C129</f>
        <v>77.96684658108376</v>
      </c>
      <c r="D250" s="103">
        <f>' índice sin trilla'!D129</f>
        <v>93.70841044193725</v>
      </c>
      <c r="E250" s="250">
        <f>' índice sin trilla'!O129</f>
        <v>102.01704974847172</v>
      </c>
      <c r="F250" s="250">
        <f>' índice sin trilla'!N129</f>
        <v>97.93034546204478</v>
      </c>
      <c r="G250" s="250">
        <f>' índice sin trilla'!M129</f>
        <v>110.01947492316769</v>
      </c>
      <c r="I250" s="250">
        <f t="shared" si="18"/>
        <v>5.23407270666798</v>
      </c>
      <c r="J250" s="103">
        <f t="shared" si="19"/>
        <v>-7.454820118473693</v>
      </c>
      <c r="K250" s="103">
        <f t="shared" si="20"/>
        <v>-11.27221725309575</v>
      </c>
      <c r="L250" s="103">
        <f t="shared" si="21"/>
        <v>-13.291371236162131</v>
      </c>
      <c r="M250" s="103">
        <f t="shared" si="22"/>
        <v>-7.519286471778875</v>
      </c>
      <c r="N250" s="259">
        <f t="shared" si="23"/>
        <v>-15.643520065138649</v>
      </c>
      <c r="O250" s="259">
        <f t="shared" si="23"/>
        <v>-10.308935890158633</v>
      </c>
    </row>
    <row r="251" spans="1:15" ht="12.75">
      <c r="A251" s="247">
        <v>36434</v>
      </c>
      <c r="B251" s="248"/>
      <c r="C251" s="249">
        <f>' índice sin trilla'!C130</f>
        <v>81.79199001468385</v>
      </c>
      <c r="D251" s="249">
        <f>' índice sin trilla'!D130</f>
        <v>98.13410650990988</v>
      </c>
      <c r="E251" s="251">
        <f>' índice sin trilla'!O130</f>
        <v>102.26072904606465</v>
      </c>
      <c r="F251" s="251">
        <f>' índice sin trilla'!N130</f>
        <v>99.15741073910306</v>
      </c>
      <c r="G251" s="251">
        <f>' índice sin trilla'!M130</f>
        <v>108.30000035124519</v>
      </c>
      <c r="I251" s="251">
        <f t="shared" si="18"/>
        <v>2.9737960063217272</v>
      </c>
      <c r="J251" s="249">
        <f t="shared" si="19"/>
        <v>-9.912403337410137</v>
      </c>
      <c r="K251" s="249">
        <f t="shared" si="20"/>
        <v>-10.902220635480697</v>
      </c>
      <c r="L251" s="249">
        <f t="shared" si="21"/>
        <v>-12.088999927556843</v>
      </c>
      <c r="M251" s="249">
        <f t="shared" si="22"/>
        <v>-8.695044808328422</v>
      </c>
      <c r="N251" s="260">
        <f t="shared" si="23"/>
        <v>-15.758507301075342</v>
      </c>
      <c r="O251" s="260">
        <f t="shared" si="23"/>
        <v>-10.790337818553564</v>
      </c>
    </row>
    <row r="252" spans="1:15" ht="12.75">
      <c r="A252" s="246">
        <v>36465</v>
      </c>
      <c r="B252" s="102"/>
      <c r="C252" s="103">
        <f>' índice sin trilla'!C131</f>
        <v>83.45249174522903</v>
      </c>
      <c r="D252" s="103">
        <f>' índice sin trilla'!D131</f>
        <v>99.8326478492573</v>
      </c>
      <c r="E252" s="250">
        <f>' índice sin trilla'!O131</f>
        <v>103.30142364322064</v>
      </c>
      <c r="F252" s="250">
        <f>' índice sin trilla'!N131</f>
        <v>100.44070592809943</v>
      </c>
      <c r="G252" s="250">
        <f>' índice sin trilla'!M131</f>
        <v>108.84616771251432</v>
      </c>
      <c r="I252" s="250">
        <f t="shared" si="18"/>
        <v>9.543055626865748</v>
      </c>
      <c r="J252" s="103">
        <f t="shared" si="19"/>
        <v>-4.0569050742901736</v>
      </c>
      <c r="K252" s="103">
        <f t="shared" si="20"/>
        <v>-9.777869017391993</v>
      </c>
      <c r="L252" s="103">
        <f t="shared" si="21"/>
        <v>-10.710618895774026</v>
      </c>
      <c r="M252" s="103">
        <f t="shared" si="22"/>
        <v>-8.039690300742585</v>
      </c>
      <c r="N252" s="259">
        <f t="shared" si="23"/>
        <v>-15.167282891993239</v>
      </c>
      <c r="O252" s="259">
        <f t="shared" si="23"/>
        <v>-11.172057799722356</v>
      </c>
    </row>
    <row r="253" spans="1:15" ht="12.75">
      <c r="A253" s="247">
        <v>36495</v>
      </c>
      <c r="B253" s="248"/>
      <c r="C253" s="249">
        <f>' índice sin trilla'!C132</f>
        <v>80.98543734778914</v>
      </c>
      <c r="D253" s="249">
        <f>' índice sin trilla'!D132</f>
        <v>97.36348241379963</v>
      </c>
      <c r="E253" s="251">
        <f>' índice sin trilla'!O132</f>
        <v>100.9924706642605</v>
      </c>
      <c r="F253" s="251">
        <f>' índice sin trilla'!N132</f>
        <v>97.63875093941068</v>
      </c>
      <c r="G253" s="251">
        <f>' índice sin trilla'!M132</f>
        <v>107.71736604069001</v>
      </c>
      <c r="I253" s="251">
        <f t="shared" si="18"/>
        <v>19.587808612325208</v>
      </c>
      <c r="J253" s="249">
        <f t="shared" si="19"/>
        <v>5.942627671545475</v>
      </c>
      <c r="K253" s="249">
        <f t="shared" si="20"/>
        <v>-8.673350006120884</v>
      </c>
      <c r="L253" s="249">
        <f t="shared" si="21"/>
        <v>-9.044939557007737</v>
      </c>
      <c r="M253" s="249">
        <f t="shared" si="22"/>
        <v>-7.995997079836936</v>
      </c>
      <c r="N253" s="260">
        <f t="shared" si="23"/>
        <v>-13.461409286166315</v>
      </c>
      <c r="O253" s="260">
        <f t="shared" si="23"/>
        <v>-11.375210599474627</v>
      </c>
    </row>
    <row r="254" spans="1:15" ht="12.75">
      <c r="A254" s="246">
        <v>36526</v>
      </c>
      <c r="B254" s="102"/>
      <c r="C254" s="103">
        <f>' índice sin trilla'!C133</f>
        <v>73.4320890583403</v>
      </c>
      <c r="D254" s="103">
        <f>' índice sin trilla'!D133</f>
        <v>85.95731857661036</v>
      </c>
      <c r="E254" s="250">
        <f>' índice sin trilla'!O133</f>
        <v>96.32093910623061</v>
      </c>
      <c r="F254" s="250">
        <f>' índice sin trilla'!N133</f>
        <v>93.31097246727354</v>
      </c>
      <c r="G254" s="250">
        <f>' índice sin trilla'!M133</f>
        <v>102.30474712825122</v>
      </c>
      <c r="I254" s="250">
        <f t="shared" si="18"/>
        <v>20.428002017737978</v>
      </c>
      <c r="J254" s="103">
        <f t="shared" si="19"/>
        <v>5.439907198766858</v>
      </c>
      <c r="K254" s="103">
        <f t="shared" si="20"/>
        <v>-7.120468075411157</v>
      </c>
      <c r="L254" s="103">
        <f t="shared" si="21"/>
        <v>-6.945679313033382</v>
      </c>
      <c r="M254" s="103">
        <f t="shared" si="22"/>
        <v>-7.425967387118448</v>
      </c>
      <c r="N254" s="259">
        <f t="shared" si="23"/>
        <v>-11.848798245361658</v>
      </c>
      <c r="O254" s="259">
        <f t="shared" si="23"/>
        <v>-11.218194717197772</v>
      </c>
    </row>
    <row r="255" spans="1:15" ht="12.75">
      <c r="A255" s="247">
        <v>36557</v>
      </c>
      <c r="B255" s="248"/>
      <c r="C255" s="249">
        <f>' índice sin trilla'!C134</f>
        <v>80.41010268323275</v>
      </c>
      <c r="D255" s="249">
        <f>' índice sin trilla'!D134</f>
        <v>90.83561916214538</v>
      </c>
      <c r="E255" s="251">
        <f>' índice sin trilla'!O134</f>
        <v>98.86032034362803</v>
      </c>
      <c r="F255" s="251">
        <f>' índice sin trilla'!N134</f>
        <v>96.1367147497898</v>
      </c>
      <c r="G255" s="251">
        <f>' índice sin trilla'!M134</f>
        <v>104.13367803398813</v>
      </c>
      <c r="I255" s="251">
        <f t="shared" si="18"/>
        <v>23.86699214312347</v>
      </c>
      <c r="J255" s="249">
        <f t="shared" si="19"/>
        <v>8.088111951326681</v>
      </c>
      <c r="K255" s="249">
        <f t="shared" si="20"/>
        <v>-5.492138334909924</v>
      </c>
      <c r="L255" s="249">
        <f t="shared" si="21"/>
        <v>-5.47977053315587</v>
      </c>
      <c r="M255" s="249">
        <f t="shared" si="22"/>
        <v>-5.514170616005076</v>
      </c>
      <c r="N255" s="260">
        <f t="shared" si="23"/>
        <v>-9.67329441420529</v>
      </c>
      <c r="O255" s="260">
        <f t="shared" si="23"/>
        <v>-10.858748373331828</v>
      </c>
    </row>
    <row r="256" spans="1:15" ht="12.75">
      <c r="A256" s="246">
        <v>36586</v>
      </c>
      <c r="B256" s="102"/>
      <c r="C256" s="103">
        <f>' índice sin trilla'!C135</f>
        <v>85.96089616189929</v>
      </c>
      <c r="D256" s="103">
        <f>' índice sin trilla'!D135</f>
        <v>97.66988220816884</v>
      </c>
      <c r="E256" s="250">
        <f>' índice sin trilla'!O135</f>
        <v>98.8123916321956</v>
      </c>
      <c r="F256" s="250">
        <f>' índice sin trilla'!N135</f>
        <v>96.51126430577673</v>
      </c>
      <c r="G256" s="250">
        <f>' índice sin trilla'!M135</f>
        <v>103.17853006752885</v>
      </c>
      <c r="I256" s="250">
        <f t="shared" si="18"/>
        <v>27.57333200434413</v>
      </c>
      <c r="J256" s="103">
        <f t="shared" si="19"/>
        <v>13.509413183898644</v>
      </c>
      <c r="K256" s="103">
        <f t="shared" si="20"/>
        <v>-4.092648303648838</v>
      </c>
      <c r="L256" s="103">
        <f t="shared" si="21"/>
        <v>-3.538750587387063</v>
      </c>
      <c r="M256" s="103">
        <f t="shared" si="22"/>
        <v>-5.0740473260984515</v>
      </c>
      <c r="N256" s="259">
        <f t="shared" si="23"/>
        <v>-6.748918786194258</v>
      </c>
      <c r="O256" s="259">
        <f t="shared" si="23"/>
        <v>-10.288667175200938</v>
      </c>
    </row>
    <row r="257" spans="1:15" ht="12.75">
      <c r="A257" s="247">
        <v>36617</v>
      </c>
      <c r="B257" s="248"/>
      <c r="C257" s="249">
        <f>' índice sin trilla'!C136</f>
        <v>78.89351343874698</v>
      </c>
      <c r="D257" s="249">
        <f>' índice sin trilla'!D136</f>
        <v>89.00331814871386</v>
      </c>
      <c r="E257" s="251">
        <f>' índice sin trilla'!O136</f>
        <v>99.21112723830583</v>
      </c>
      <c r="F257" s="251">
        <f>' índice sin trilla'!N136</f>
        <v>97.14924037786113</v>
      </c>
      <c r="G257" s="251">
        <f>' índice sin trilla'!M136</f>
        <v>103.09101604207726</v>
      </c>
      <c r="I257" s="251">
        <f t="shared" si="18"/>
        <v>22.106289213756682</v>
      </c>
      <c r="J257" s="249">
        <f t="shared" si="19"/>
        <v>8.072192717906601</v>
      </c>
      <c r="K257" s="249">
        <f t="shared" si="20"/>
        <v>-3.5856279265807145</v>
      </c>
      <c r="L257" s="249">
        <f t="shared" si="21"/>
        <v>-2.8628189552603267</v>
      </c>
      <c r="M257" s="249">
        <f t="shared" si="22"/>
        <v>-4.869173428402762</v>
      </c>
      <c r="N257" s="260">
        <f t="shared" si="23"/>
        <v>-4.314750836103287</v>
      </c>
      <c r="O257" s="260">
        <f t="shared" si="23"/>
        <v>-9.591432753601282</v>
      </c>
    </row>
    <row r="258" spans="1:15" ht="12.75">
      <c r="A258" s="246">
        <v>36647</v>
      </c>
      <c r="B258" s="102"/>
      <c r="C258" s="103">
        <f>' índice sin trilla'!C137</f>
        <v>90.11201003704117</v>
      </c>
      <c r="D258" s="103">
        <f>' índice sin trilla'!D137</f>
        <v>99.5986095447761</v>
      </c>
      <c r="E258" s="250">
        <f>' índice sin trilla'!O137</f>
        <v>99.11411717555752</v>
      </c>
      <c r="F258" s="250">
        <f>' índice sin trilla'!N137</f>
        <v>96.79564017082802</v>
      </c>
      <c r="G258" s="250">
        <f>' índice sin trilla'!M137</f>
        <v>103.55809542551579</v>
      </c>
      <c r="I258" s="250">
        <f t="shared" si="18"/>
        <v>31.40605495589197</v>
      </c>
      <c r="J258" s="103">
        <f t="shared" si="19"/>
        <v>15.604307981309983</v>
      </c>
      <c r="K258" s="103">
        <f t="shared" si="20"/>
        <v>-2.4327244382934765</v>
      </c>
      <c r="L258" s="103">
        <f t="shared" si="21"/>
        <v>-0.9571864234910743</v>
      </c>
      <c r="M258" s="103">
        <f t="shared" si="22"/>
        <v>-5.009146843685464</v>
      </c>
      <c r="N258" s="259">
        <f t="shared" si="23"/>
        <v>-1.2610998124646722</v>
      </c>
      <c r="O258" s="259">
        <f t="shared" si="23"/>
        <v>-8.71704729702083</v>
      </c>
    </row>
    <row r="259" spans="1:15" ht="12.75">
      <c r="A259" s="247">
        <v>36678</v>
      </c>
      <c r="B259" s="248"/>
      <c r="C259" s="249">
        <f>' índice sin trilla'!C138</f>
        <v>92.71422140107255</v>
      </c>
      <c r="D259" s="249">
        <f>' índice sin trilla'!D138</f>
        <v>100.56044801474738</v>
      </c>
      <c r="E259" s="251">
        <f>' índice sin trilla'!O138</f>
        <v>99.71303590740698</v>
      </c>
      <c r="F259" s="251">
        <f>' índice sin trilla'!N138</f>
        <v>97.65840421503202</v>
      </c>
      <c r="G259" s="251">
        <f>' índice sin trilla'!M138</f>
        <v>103.6952479199211</v>
      </c>
      <c r="I259" s="251">
        <f t="shared" si="18"/>
        <v>29.5083831604799</v>
      </c>
      <c r="J259" s="249">
        <f t="shared" si="19"/>
        <v>12.520104530452736</v>
      </c>
      <c r="K259" s="249">
        <f t="shared" si="20"/>
        <v>-1.7112945361054344</v>
      </c>
      <c r="L259" s="249">
        <f t="shared" si="21"/>
        <v>0.17187742358184543</v>
      </c>
      <c r="M259" s="249">
        <f t="shared" si="22"/>
        <v>-4.9921581144301115</v>
      </c>
      <c r="N259" s="260">
        <f t="shared" si="23"/>
        <v>1.0697906327368667</v>
      </c>
      <c r="O259" s="260">
        <f t="shared" si="23"/>
        <v>-7.74599569792136</v>
      </c>
    </row>
    <row r="260" spans="1:15" ht="12.75">
      <c r="A260" s="246">
        <v>36708</v>
      </c>
      <c r="B260" s="102"/>
      <c r="C260" s="103">
        <f>' índice sin trilla'!C139</f>
        <v>91.8349957066659</v>
      </c>
      <c r="D260" s="103">
        <f>' índice sin trilla'!D139</f>
        <v>98.69674185917708</v>
      </c>
      <c r="E260" s="250">
        <f>' índice sin trilla'!O139</f>
        <v>101.10592729579169</v>
      </c>
      <c r="F260" s="250">
        <f>' índice sin trilla'!N139</f>
        <v>99.49851434927825</v>
      </c>
      <c r="G260" s="250">
        <f>' índice sin trilla'!M139</f>
        <v>104.22154501271551</v>
      </c>
      <c r="I260" s="250">
        <f t="shared" si="18"/>
        <v>32.623330985974455</v>
      </c>
      <c r="J260" s="103">
        <f t="shared" si="19"/>
        <v>14.513393981060085</v>
      </c>
      <c r="K260" s="103">
        <f t="shared" si="20"/>
        <v>0.17336896355975018</v>
      </c>
      <c r="L260" s="103">
        <f t="shared" si="21"/>
        <v>2.316781534497414</v>
      </c>
      <c r="M260" s="103">
        <f t="shared" si="22"/>
        <v>-3.5543657256890793</v>
      </c>
      <c r="N260" s="259">
        <f t="shared" si="23"/>
        <v>3.7421910459998653</v>
      </c>
      <c r="O260" s="259">
        <f t="shared" si="23"/>
        <v>-6.6515058059429695</v>
      </c>
    </row>
    <row r="261" spans="1:15" ht="12.75">
      <c r="A261" s="247">
        <v>36739</v>
      </c>
      <c r="B261" s="248"/>
      <c r="C261" s="249">
        <f>' índice sin trilla'!C140</f>
        <v>98.16748274571692</v>
      </c>
      <c r="D261" s="249">
        <f>' índice sin trilla'!D140</f>
        <v>106.63049376293422</v>
      </c>
      <c r="E261" s="251">
        <f>' índice sin trilla'!O140</f>
        <v>101.84840534561714</v>
      </c>
      <c r="F261" s="251">
        <f>' índice sin trilla'!N140</f>
        <v>99.92496536965022</v>
      </c>
      <c r="G261" s="251">
        <f>' índice sin trilla'!M140</f>
        <v>105.65983446964327</v>
      </c>
      <c r="I261" s="251">
        <f t="shared" si="18"/>
        <v>30.513148652219414</v>
      </c>
      <c r="J261" s="249">
        <f t="shared" si="19"/>
        <v>15.080563131894632</v>
      </c>
      <c r="K261" s="249">
        <f t="shared" si="20"/>
        <v>0.7376650034076615</v>
      </c>
      <c r="L261" s="249">
        <f t="shared" si="21"/>
        <v>2.980419679174595</v>
      </c>
      <c r="M261" s="249">
        <f t="shared" si="22"/>
        <v>-3.155245611586577</v>
      </c>
      <c r="N261" s="260">
        <f t="shared" si="23"/>
        <v>5.803040343183707</v>
      </c>
      <c r="O261" s="260">
        <f t="shared" si="23"/>
        <v>-5.539601085113666</v>
      </c>
    </row>
    <row r="262" spans="1:15" ht="12.75">
      <c r="A262" s="246">
        <v>36770</v>
      </c>
      <c r="B262" s="102"/>
      <c r="C262" s="103">
        <f>' índice sin trilla'!C141</f>
        <v>98.95635345726171</v>
      </c>
      <c r="D262" s="103">
        <f>' índice sin trilla'!D141</f>
        <v>103.7332804577975</v>
      </c>
      <c r="E262" s="250">
        <f>' índice sin trilla'!O141</f>
        <v>102.44528216974528</v>
      </c>
      <c r="F262" s="250">
        <f>' índice sin trilla'!N141</f>
        <v>100.97650357403245</v>
      </c>
      <c r="G262" s="250">
        <f>' índice sin trilla'!M141</f>
        <v>105.32232861701958</v>
      </c>
      <c r="I262" s="250">
        <f t="shared" si="18"/>
        <v>26.921066833643636</v>
      </c>
      <c r="J262" s="103">
        <f t="shared" si="19"/>
        <v>10.697940524849447</v>
      </c>
      <c r="K262" s="103">
        <f t="shared" si="20"/>
        <v>0.41976554147507006</v>
      </c>
      <c r="L262" s="103">
        <f t="shared" si="21"/>
        <v>3.1105354500850613</v>
      </c>
      <c r="M262" s="103">
        <f t="shared" si="22"/>
        <v>-4.269377134755803</v>
      </c>
      <c r="N262" s="259">
        <f t="shared" si="23"/>
        <v>7.460133570009808</v>
      </c>
      <c r="O262" s="259">
        <f t="shared" si="23"/>
        <v>-4.5349232543590245</v>
      </c>
    </row>
    <row r="263" spans="1:15" ht="12.75">
      <c r="A263" s="247">
        <v>36800</v>
      </c>
      <c r="B263" s="248"/>
      <c r="C263" s="249">
        <f>' índice sin trilla'!C142</f>
        <v>102.9730904051026</v>
      </c>
      <c r="D263" s="249">
        <f>' índice sin trilla'!D142</f>
        <v>108.87352674363028</v>
      </c>
      <c r="E263" s="251">
        <f>' índice sin trilla'!O142</f>
        <v>102.66327705611843</v>
      </c>
      <c r="F263" s="251">
        <f>' índice sin trilla'!N142</f>
        <v>101.36439010520141</v>
      </c>
      <c r="G263" s="251">
        <f>' índice sin trilla'!M142</f>
        <v>105.17328659864718</v>
      </c>
      <c r="I263" s="251">
        <f t="shared" si="18"/>
        <v>25.896301565246404</v>
      </c>
      <c r="J263" s="249">
        <f t="shared" si="19"/>
        <v>10.943616460843696</v>
      </c>
      <c r="K263" s="249">
        <f t="shared" si="20"/>
        <v>0.39364868000544284</v>
      </c>
      <c r="L263" s="249">
        <f t="shared" si="21"/>
        <v>2.225733154635523</v>
      </c>
      <c r="M263" s="249">
        <f t="shared" si="22"/>
        <v>-2.887085634771247</v>
      </c>
      <c r="N263" s="260">
        <f t="shared" si="23"/>
        <v>9.536339753742439</v>
      </c>
      <c r="O263" s="260">
        <f t="shared" si="23"/>
        <v>-3.5460309627765696</v>
      </c>
    </row>
    <row r="264" spans="1:15" ht="12.75">
      <c r="A264" s="246">
        <v>36831</v>
      </c>
      <c r="B264" s="102"/>
      <c r="C264" s="103">
        <f>' índice sin trilla'!C143</f>
        <v>105.13685144375857</v>
      </c>
      <c r="D264" s="103">
        <f>' índice sin trilla'!D143</f>
        <v>111.28663968281798</v>
      </c>
      <c r="E264" s="250">
        <f>' índice sin trilla'!O143</f>
        <v>103.38951723619161</v>
      </c>
      <c r="F264" s="250">
        <f>' índice sin trilla'!N143</f>
        <v>102.57743167910019</v>
      </c>
      <c r="G264" s="250">
        <f>' índice sin trilla'!M143</f>
        <v>104.91715140538199</v>
      </c>
      <c r="I264" s="250">
        <f t="shared" si="18"/>
        <v>25.984076982062355</v>
      </c>
      <c r="J264" s="103">
        <f t="shared" si="19"/>
        <v>11.473192467914583</v>
      </c>
      <c r="K264" s="103">
        <f t="shared" si="20"/>
        <v>0.08527819836754436</v>
      </c>
      <c r="L264" s="103">
        <f t="shared" si="21"/>
        <v>2.1273503917130343</v>
      </c>
      <c r="M264" s="103">
        <f t="shared" si="22"/>
        <v>-3.6096965007621495</v>
      </c>
      <c r="N264" s="259">
        <f t="shared" si="23"/>
        <v>11.036271925913255</v>
      </c>
      <c r="O264" s="259">
        <f t="shared" si="23"/>
        <v>-2.666297787631866</v>
      </c>
    </row>
    <row r="265" spans="1:15" ht="12.75">
      <c r="A265" s="247">
        <v>36861</v>
      </c>
      <c r="B265" s="248"/>
      <c r="C265" s="249">
        <f>' índice sin trilla'!C144</f>
        <v>94.49645941741102</v>
      </c>
      <c r="D265" s="249">
        <f>' índice sin trilla'!D144</f>
        <v>98.96530497779024</v>
      </c>
      <c r="E265" s="251">
        <f>' índice sin trilla'!O144</f>
        <v>101.11921076544934</v>
      </c>
      <c r="F265" s="251">
        <f>' índice sin trilla'!N144</f>
        <v>99.34573868511059</v>
      </c>
      <c r="G265" s="251">
        <f>' índice sin trilla'!M144</f>
        <v>104.70214155864973</v>
      </c>
      <c r="I265" s="251">
        <f t="shared" si="18"/>
        <v>16.683273576210066</v>
      </c>
      <c r="J265" s="249">
        <f t="shared" si="19"/>
        <v>1.6451985120897517</v>
      </c>
      <c r="K265" s="249">
        <f t="shared" si="20"/>
        <v>0.12549460405832935</v>
      </c>
      <c r="L265" s="249">
        <f t="shared" si="21"/>
        <v>1.7482687245345518</v>
      </c>
      <c r="M265" s="249">
        <f t="shared" si="22"/>
        <v>-2.799199973847566</v>
      </c>
      <c r="N265" s="260">
        <f t="shared" si="23"/>
        <v>10.622087068264374</v>
      </c>
      <c r="O265" s="260">
        <f t="shared" si="23"/>
        <v>-1.8956748582873995</v>
      </c>
    </row>
    <row r="266" spans="1:15" ht="12.75">
      <c r="A266" s="246">
        <v>36892</v>
      </c>
      <c r="B266" s="102"/>
      <c r="C266" s="103">
        <f>' índice sin trilla'!C145</f>
        <v>87.34241714431847</v>
      </c>
      <c r="D266" s="103">
        <f>' índice sin trilla'!D145</f>
        <v>90.13546063508707</v>
      </c>
      <c r="E266" s="250">
        <f>' índice sin trilla'!O145</f>
        <v>97.49389887397174</v>
      </c>
      <c r="F266" s="250">
        <f>' índice sin trilla'!N145</f>
        <v>96.53236928986512</v>
      </c>
      <c r="G266" s="250">
        <f>' índice sin trilla'!M145</f>
        <v>99.53502874000384</v>
      </c>
      <c r="I266" s="250">
        <f t="shared" si="18"/>
        <v>18.94311909732911</v>
      </c>
      <c r="J266" s="103">
        <f t="shared" si="19"/>
        <v>4.8607170717556825</v>
      </c>
      <c r="K266" s="103">
        <f t="shared" si="20"/>
        <v>1.2177619722410382</v>
      </c>
      <c r="L266" s="103">
        <f t="shared" si="21"/>
        <v>3.4523237057907608</v>
      </c>
      <c r="M266" s="103">
        <f t="shared" si="22"/>
        <v>-2.7073214743155716</v>
      </c>
      <c r="N266" s="259">
        <f t="shared" si="23"/>
        <v>10.554822443406863</v>
      </c>
      <c r="O266" s="259">
        <f t="shared" si="23"/>
        <v>-1.2060145307515202</v>
      </c>
    </row>
    <row r="267" spans="1:15" ht="12.75">
      <c r="A267" s="247">
        <v>36923</v>
      </c>
      <c r="B267" s="248"/>
      <c r="C267" s="249">
        <f>' índice sin trilla'!C146</f>
        <v>91.490169775653</v>
      </c>
      <c r="D267" s="249">
        <f>' índice sin trilla'!D146</f>
        <v>92.92217092974649</v>
      </c>
      <c r="E267" s="251">
        <f>' índice sin trilla'!O146</f>
        <v>100.50247288489126</v>
      </c>
      <c r="F267" s="251">
        <f>' índice sin trilla'!N146</f>
        <v>100.35201001793854</v>
      </c>
      <c r="G267" s="251">
        <f>' índice sin trilla'!M146</f>
        <v>100.82187465530201</v>
      </c>
      <c r="I267" s="251">
        <f t="shared" si="18"/>
        <v>13.779446515656147</v>
      </c>
      <c r="J267" s="249">
        <f t="shared" si="19"/>
        <v>2.297063406235522</v>
      </c>
      <c r="K267" s="249">
        <f t="shared" si="20"/>
        <v>1.6610835728179785</v>
      </c>
      <c r="L267" s="249">
        <f t="shared" si="21"/>
        <v>4.384688283887872</v>
      </c>
      <c r="M267" s="249">
        <f t="shared" si="22"/>
        <v>-3.1803384276940516</v>
      </c>
      <c r="N267" s="260">
        <f t="shared" si="23"/>
        <v>10.056202027060168</v>
      </c>
      <c r="O267" s="260">
        <f t="shared" si="23"/>
        <v>-0.6035914612399162</v>
      </c>
    </row>
    <row r="268" spans="1:15" ht="12.75">
      <c r="A268" s="246">
        <v>36951</v>
      </c>
      <c r="B268" s="102"/>
      <c r="C268" s="103">
        <f>' índice sin trilla'!C147</f>
        <v>100.69786287797905</v>
      </c>
      <c r="D268" s="103">
        <f>' índice sin trilla'!D147</f>
        <v>101.7961972391119</v>
      </c>
      <c r="E268" s="250">
        <f>' índice sin trilla'!O147</f>
        <v>100.72825466899874</v>
      </c>
      <c r="F268" s="250">
        <f>' índice sin trilla'!N147</f>
        <v>101.05189697494616</v>
      </c>
      <c r="G268" s="250">
        <f>' índice sin trilla'!M147</f>
        <v>100.04122851036578</v>
      </c>
      <c r="I268" s="250">
        <f t="shared" si="18"/>
        <v>17.143803024486925</v>
      </c>
      <c r="J268" s="103">
        <f t="shared" si="19"/>
        <v>4.224756841774857</v>
      </c>
      <c r="K268" s="103">
        <f t="shared" si="20"/>
        <v>1.9388894501556786</v>
      </c>
      <c r="L268" s="103">
        <f t="shared" si="21"/>
        <v>4.704769647181628</v>
      </c>
      <c r="M268" s="103">
        <f t="shared" si="22"/>
        <v>-3.0406534722967615</v>
      </c>
      <c r="N268" s="259">
        <f t="shared" si="23"/>
        <v>9.268465020719784</v>
      </c>
      <c r="O268" s="259">
        <f t="shared" si="23"/>
        <v>-0.09910122098134577</v>
      </c>
    </row>
    <row r="269" spans="1:15" ht="12.75">
      <c r="A269" s="247">
        <v>36982</v>
      </c>
      <c r="B269" s="248"/>
      <c r="C269" s="249">
        <f>' índice sin trilla'!C148</f>
        <v>94.70956685790537</v>
      </c>
      <c r="D269" s="249">
        <f>' índice sin trilla'!D148</f>
        <v>94.88258696021387</v>
      </c>
      <c r="E269" s="251">
        <f>' índice sin trilla'!O148</f>
        <v>101.17465942621372</v>
      </c>
      <c r="F269" s="251">
        <f>' índice sin trilla'!N148</f>
        <v>101.6227701926985</v>
      </c>
      <c r="G269" s="251">
        <f>' índice sin trilla'!M148</f>
        <v>100.22341228428378</v>
      </c>
      <c r="I269" s="251">
        <f t="shared" si="18"/>
        <v>20.04734322225108</v>
      </c>
      <c r="J269" s="249">
        <f t="shared" si="19"/>
        <v>6.605673736429085</v>
      </c>
      <c r="K269" s="249">
        <f t="shared" si="20"/>
        <v>1.9791451247111347</v>
      </c>
      <c r="L269" s="249">
        <f t="shared" si="21"/>
        <v>4.604801640689726</v>
      </c>
      <c r="M269" s="249">
        <f t="shared" si="22"/>
        <v>-2.7816233343000984</v>
      </c>
      <c r="N269" s="260">
        <f t="shared" si="23"/>
        <v>9.143358178454264</v>
      </c>
      <c r="O269" s="260">
        <f t="shared" si="23"/>
        <v>0.369021566172556</v>
      </c>
    </row>
    <row r="270" spans="1:15" ht="12.75">
      <c r="A270" s="246">
        <v>37012</v>
      </c>
      <c r="B270" s="102"/>
      <c r="C270" s="103">
        <f>' índice sin trilla'!C149</f>
        <v>102.88275566425746</v>
      </c>
      <c r="D270" s="103">
        <f>' índice sin trilla'!D149</f>
        <v>102.58262749883</v>
      </c>
      <c r="E270" s="250">
        <f>' índice sin trilla'!O149</f>
        <v>101.34820447990674</v>
      </c>
      <c r="F270" s="250">
        <f>' índice sin trilla'!N149</f>
        <v>101.76793461518191</v>
      </c>
      <c r="G270" s="250">
        <f>' índice sin trilla'!M149</f>
        <v>100.45720359033997</v>
      </c>
      <c r="I270" s="250">
        <f t="shared" si="18"/>
        <v>14.17207941756795</v>
      </c>
      <c r="J270" s="103">
        <f t="shared" si="19"/>
        <v>2.9960437878526758</v>
      </c>
      <c r="K270" s="103">
        <f t="shared" si="20"/>
        <v>2.254055595725135</v>
      </c>
      <c r="L270" s="103">
        <f t="shared" si="21"/>
        <v>5.1368991780814</v>
      </c>
      <c r="M270" s="103">
        <f t="shared" si="22"/>
        <v>-2.994350004636903</v>
      </c>
      <c r="N270" s="259">
        <f t="shared" si="23"/>
        <v>8.099990353603381</v>
      </c>
      <c r="O270" s="259">
        <f t="shared" si="23"/>
        <v>0.7604699825198846</v>
      </c>
    </row>
    <row r="271" spans="1:15" ht="12.75">
      <c r="A271" s="247">
        <v>37043</v>
      </c>
      <c r="B271" s="248"/>
      <c r="C271" s="249">
        <f>' índice sin trilla'!C150</f>
        <v>99.01511368444616</v>
      </c>
      <c r="D271" s="249">
        <f>' índice sin trilla'!D150</f>
        <v>98.74272752639112</v>
      </c>
      <c r="E271" s="251">
        <f>' índice sin trilla'!O150</f>
        <v>100.98081081375683</v>
      </c>
      <c r="F271" s="251">
        <f>' índice sin trilla'!N150</f>
        <v>101.12915798924048</v>
      </c>
      <c r="G271" s="251">
        <f>' índice sin trilla'!M150</f>
        <v>100.66590022189762</v>
      </c>
      <c r="I271" s="251">
        <f t="shared" si="18"/>
        <v>6.796036452829157</v>
      </c>
      <c r="J271" s="249">
        <f t="shared" si="19"/>
        <v>-1.8075898867213502</v>
      </c>
      <c r="K271" s="249">
        <f t="shared" si="20"/>
        <v>1.2714234350733378</v>
      </c>
      <c r="L271" s="249">
        <f t="shared" si="21"/>
        <v>3.5539734671132583</v>
      </c>
      <c r="M271" s="249">
        <f t="shared" si="22"/>
        <v>-2.9213949132586126</v>
      </c>
      <c r="N271" s="260">
        <f t="shared" si="23"/>
        <v>6.8703571035899635</v>
      </c>
      <c r="O271" s="260">
        <f t="shared" si="23"/>
        <v>1.011341225624518</v>
      </c>
    </row>
    <row r="272" spans="1:15" ht="12.75">
      <c r="A272" s="246">
        <v>37073</v>
      </c>
      <c r="B272" s="102"/>
      <c r="C272" s="103">
        <f>' índice sin trilla'!C151</f>
        <v>100.48379285240847</v>
      </c>
      <c r="D272" s="103">
        <f>' índice sin trilla'!D151</f>
        <v>99.95682593020916</v>
      </c>
      <c r="E272" s="250">
        <f>' índice sin trilla'!O151</f>
        <v>100.38634784802353</v>
      </c>
      <c r="F272" s="250">
        <f>' índice sin trilla'!N151</f>
        <v>100.33894030708161</v>
      </c>
      <c r="G272" s="250">
        <f>' índice sin trilla'!M151</f>
        <v>100.48698432275211</v>
      </c>
      <c r="I272" s="250">
        <f t="shared" si="18"/>
        <v>9.41775744550375</v>
      </c>
      <c r="J272" s="103">
        <f t="shared" si="19"/>
        <v>1.2767230683562003</v>
      </c>
      <c r="K272" s="103">
        <f t="shared" si="20"/>
        <v>-0.7117084695370868</v>
      </c>
      <c r="L272" s="103">
        <f t="shared" si="21"/>
        <v>0.8446618156057406</v>
      </c>
      <c r="M272" s="103">
        <f t="shared" si="22"/>
        <v>-3.583290469842648</v>
      </c>
      <c r="N272" s="259">
        <f t="shared" si="23"/>
        <v>5.811972297596757</v>
      </c>
      <c r="O272" s="259">
        <f t="shared" si="23"/>
        <v>0.9368215208685138</v>
      </c>
    </row>
    <row r="273" spans="1:15" ht="12.75">
      <c r="A273" s="247">
        <v>37104</v>
      </c>
      <c r="B273" s="248"/>
      <c r="C273" s="249">
        <f>' índice sin trilla'!C152</f>
        <v>104.38097238773092</v>
      </c>
      <c r="D273" s="249">
        <f>' índice sin trilla'!D152</f>
        <v>103.66853634744626</v>
      </c>
      <c r="E273" s="251">
        <f>' índice sin trilla'!O152</f>
        <v>100.08374541286041</v>
      </c>
      <c r="F273" s="251">
        <f>' índice sin trilla'!N152</f>
        <v>99.75385825128009</v>
      </c>
      <c r="G273" s="251">
        <f>' índice sin trilla'!M152</f>
        <v>100.78402811767997</v>
      </c>
      <c r="I273" s="251">
        <f t="shared" si="18"/>
        <v>6.329478426281732</v>
      </c>
      <c r="J273" s="249">
        <f t="shared" si="19"/>
        <v>-2.7777770794845225</v>
      </c>
      <c r="K273" s="249">
        <f t="shared" si="20"/>
        <v>-1.7326338363064742</v>
      </c>
      <c r="L273" s="249">
        <f t="shared" si="21"/>
        <v>-0.1712356043728991</v>
      </c>
      <c r="M273" s="249">
        <f t="shared" si="22"/>
        <v>-4.614626150454693</v>
      </c>
      <c r="N273" s="260">
        <f t="shared" si="23"/>
        <v>4.279377221232128</v>
      </c>
      <c r="O273" s="260">
        <f t="shared" si="23"/>
        <v>0.7276545830555259</v>
      </c>
    </row>
    <row r="274" spans="1:15" ht="12.75">
      <c r="A274" s="246">
        <v>37135</v>
      </c>
      <c r="B274" s="102"/>
      <c r="C274" s="103">
        <f>' índice sin trilla'!C153</f>
        <v>104.7689869374627</v>
      </c>
      <c r="D274" s="103">
        <f>' índice sin trilla'!D153</f>
        <v>103.41923120354815</v>
      </c>
      <c r="E274" s="250">
        <f>' índice sin trilla'!O153</f>
        <v>99.9295083740798</v>
      </c>
      <c r="F274" s="250">
        <f>' índice sin trilla'!N153</f>
        <v>99.92121881330998</v>
      </c>
      <c r="G274" s="250">
        <f>' índice sin trilla'!M153</f>
        <v>99.94710540941107</v>
      </c>
      <c r="I274" s="250">
        <f t="shared" si="18"/>
        <v>5.87393661662301</v>
      </c>
      <c r="J274" s="103">
        <f t="shared" si="19"/>
        <v>-0.3027468647124554</v>
      </c>
      <c r="K274" s="103">
        <f t="shared" si="20"/>
        <v>-2.455724404660242</v>
      </c>
      <c r="L274" s="103">
        <f t="shared" si="21"/>
        <v>-1.0450795218402198</v>
      </c>
      <c r="M274" s="103">
        <f t="shared" si="22"/>
        <v>-5.103593205913892</v>
      </c>
      <c r="N274" s="259">
        <f t="shared" si="23"/>
        <v>3.3574787413542806</v>
      </c>
      <c r="O274" s="259">
        <f t="shared" si="23"/>
        <v>0.4828741740882103</v>
      </c>
    </row>
    <row r="275" spans="1:15" ht="12.75">
      <c r="A275" s="247">
        <v>37165</v>
      </c>
      <c r="B275" s="248"/>
      <c r="C275" s="249">
        <f>' índice sin trilla'!C154</f>
        <v>108.68111928305227</v>
      </c>
      <c r="D275" s="249">
        <f>' índice sin trilla'!D154</f>
        <v>107.56686764631881</v>
      </c>
      <c r="E275" s="251">
        <f>' índice sin trilla'!O154</f>
        <v>99.5614295772998</v>
      </c>
      <c r="F275" s="251">
        <f>' índice sin trilla'!N154</f>
        <v>99.73824863087047</v>
      </c>
      <c r="G275" s="251">
        <f>' índice sin trilla'!M154</f>
        <v>99.18607903469335</v>
      </c>
      <c r="I275" s="251">
        <f t="shared" si="18"/>
        <v>5.543223822353904</v>
      </c>
      <c r="J275" s="249">
        <f t="shared" si="19"/>
        <v>-1.2001623685694685</v>
      </c>
      <c r="K275" s="249">
        <f t="shared" si="20"/>
        <v>-3.0213797647654195</v>
      </c>
      <c r="L275" s="249">
        <f t="shared" si="21"/>
        <v>-1.6042532023753497</v>
      </c>
      <c r="M275" s="249">
        <f t="shared" si="22"/>
        <v>-5.692707490260029</v>
      </c>
      <c r="N275" s="260">
        <f t="shared" si="23"/>
        <v>2.3049572927718476</v>
      </c>
      <c r="O275" s="260">
        <f t="shared" si="23"/>
        <v>0.1917439735079185</v>
      </c>
    </row>
    <row r="276" spans="1:15" ht="12.75">
      <c r="A276" s="246">
        <v>37196</v>
      </c>
      <c r="B276" s="102"/>
      <c r="C276" s="103">
        <f>' índice sin trilla'!C155</f>
        <v>107.29933753591757</v>
      </c>
      <c r="D276" s="103">
        <f>' índice sin trilla'!D155</f>
        <v>106.7054534170296</v>
      </c>
      <c r="E276" s="250">
        <f>' índice sin trilla'!O155</f>
        <v>100.14498293084249</v>
      </c>
      <c r="F276" s="250">
        <f>' índice sin trilla'!N155</f>
        <v>100.53271645460717</v>
      </c>
      <c r="G276" s="250">
        <f>' índice sin trilla'!M155</f>
        <v>99.32190427731022</v>
      </c>
      <c r="I276" s="250">
        <f t="shared" si="18"/>
        <v>2.056829800838944</v>
      </c>
      <c r="J276" s="103">
        <f t="shared" si="19"/>
        <v>-4.116564467078332</v>
      </c>
      <c r="K276" s="103">
        <f t="shared" si="20"/>
        <v>-3.1381656400784164</v>
      </c>
      <c r="L276" s="103">
        <f t="shared" si="21"/>
        <v>-1.993338291886304</v>
      </c>
      <c r="M276" s="103">
        <f t="shared" si="22"/>
        <v>-5.333014719826579</v>
      </c>
      <c r="N276" s="259">
        <f t="shared" si="23"/>
        <v>0.9355185822956136</v>
      </c>
      <c r="O276" s="259">
        <f t="shared" si="23"/>
        <v>-0.08495681322082671</v>
      </c>
    </row>
    <row r="277" spans="1:15" ht="12.75">
      <c r="A277" s="247">
        <v>37226</v>
      </c>
      <c r="B277" s="248"/>
      <c r="C277" s="249">
        <f>' índice sin trilla'!C156</f>
        <v>98.24790499886836</v>
      </c>
      <c r="D277" s="249">
        <f>' índice sin trilla'!D156</f>
        <v>97.62131466606768</v>
      </c>
      <c r="E277" s="251">
        <f>' índice sin trilla'!O156</f>
        <v>97.6656847091548</v>
      </c>
      <c r="F277" s="251">
        <f>' índice sin trilla'!N156</f>
        <v>97.25887846297992</v>
      </c>
      <c r="G277" s="251">
        <f>' índice sin trilla'!M156</f>
        <v>98.5292508359604</v>
      </c>
      <c r="I277" s="251">
        <f t="shared" si="18"/>
        <v>3.969932423485223</v>
      </c>
      <c r="J277" s="249">
        <f t="shared" si="19"/>
        <v>-1.3580419036996694</v>
      </c>
      <c r="K277" s="249">
        <f t="shared" si="20"/>
        <v>-3.4153016327482466</v>
      </c>
      <c r="L277" s="249">
        <f t="shared" si="21"/>
        <v>-2.100603659252309</v>
      </c>
      <c r="M277" s="249">
        <f t="shared" si="22"/>
        <v>-5.8956680644698505</v>
      </c>
      <c r="N277" s="260">
        <f t="shared" si="23"/>
        <v>0.6870901176746047</v>
      </c>
      <c r="O277" s="260">
        <f t="shared" si="23"/>
        <v>-0.38216318284769457</v>
      </c>
    </row>
    <row r="278" spans="1:15" ht="12.75">
      <c r="A278" s="246">
        <v>37257</v>
      </c>
      <c r="B278" s="102"/>
      <c r="C278" s="103">
        <f>' índice sin trilla'!C157</f>
        <v>91.90511306034148</v>
      </c>
      <c r="D278" s="103">
        <f>' índice sin trilla'!D157</f>
        <v>90.93605771064563</v>
      </c>
      <c r="E278" s="250">
        <f>' índice sin trilla'!O157</f>
        <v>93.00788928998513</v>
      </c>
      <c r="F278" s="250">
        <f>' índice sin trilla'!N157</f>
        <v>91.3701693789151</v>
      </c>
      <c r="G278" s="250">
        <f>' índice sin trilla'!M157</f>
        <v>96.48443237085806</v>
      </c>
      <c r="I278" s="250">
        <f t="shared" si="18"/>
        <v>5.223917616664897</v>
      </c>
      <c r="J278" s="103">
        <f t="shared" si="19"/>
        <v>0.8882154369851847</v>
      </c>
      <c r="K278" s="103">
        <f t="shared" si="20"/>
        <v>-4.601323401565449</v>
      </c>
      <c r="L278" s="103">
        <f t="shared" si="21"/>
        <v>-5.347636185587746</v>
      </c>
      <c r="M278" s="103">
        <f t="shared" si="22"/>
        <v>-3.0648470269841077</v>
      </c>
      <c r="N278" s="259">
        <f t="shared" si="23"/>
        <v>0.40228384789109395</v>
      </c>
      <c r="O278" s="259">
        <f t="shared" si="23"/>
        <v>-0.8511129989681732</v>
      </c>
    </row>
    <row r="279" spans="1:15" ht="12.75">
      <c r="A279" s="247">
        <v>37288</v>
      </c>
      <c r="B279" s="248"/>
      <c r="C279" s="249">
        <f>' índice sin trilla'!C158</f>
        <v>94.32716908356134</v>
      </c>
      <c r="D279" s="249">
        <f>' índice sin trilla'!D158</f>
        <v>93.07142407930483</v>
      </c>
      <c r="E279" s="251">
        <f>' índice sin trilla'!O158</f>
        <v>95.83798197738572</v>
      </c>
      <c r="F279" s="251">
        <f>' índice sin trilla'!N158</f>
        <v>94.95987798951471</v>
      </c>
      <c r="G279" s="251">
        <f>' índice sin trilla'!M158</f>
        <v>97.70201643326858</v>
      </c>
      <c r="I279" s="251">
        <f t="shared" si="18"/>
        <v>3.100878831971854</v>
      </c>
      <c r="J279" s="249">
        <f t="shared" si="19"/>
        <v>0.16062167732950883</v>
      </c>
      <c r="K279" s="249">
        <f t="shared" si="20"/>
        <v>-4.641170285280372</v>
      </c>
      <c r="L279" s="249">
        <f t="shared" si="21"/>
        <v>-5.373217763610272</v>
      </c>
      <c r="M279" s="249">
        <f t="shared" si="22"/>
        <v>-3.0944259196725388</v>
      </c>
      <c r="N279" s="260">
        <f t="shared" si="23"/>
        <v>0.23988240769938773</v>
      </c>
      <c r="O279" s="260">
        <f t="shared" si="23"/>
        <v>-1.3722799367362648</v>
      </c>
    </row>
    <row r="280" spans="1:15" ht="12.75">
      <c r="A280" s="246">
        <v>37316</v>
      </c>
      <c r="B280" s="102"/>
      <c r="C280" s="103">
        <f>' índice sin trilla'!C159</f>
        <v>92.80369892450986</v>
      </c>
      <c r="D280" s="103">
        <f>' índice sin trilla'!D159</f>
        <v>90.95703157257063</v>
      </c>
      <c r="E280" s="250">
        <f>' índice sin trilla'!O159</f>
        <v>96.16247799470071</v>
      </c>
      <c r="F280" s="250">
        <f>' índice sin trilla'!N159</f>
        <v>95.77105183903691</v>
      </c>
      <c r="G280" s="250">
        <f>' índice sin trilla'!M159</f>
        <v>96.99339534750774</v>
      </c>
      <c r="I280" s="250">
        <f t="shared" si="18"/>
        <v>-7.839455305059417</v>
      </c>
      <c r="J280" s="103">
        <f t="shared" si="19"/>
        <v>-10.647908232839843</v>
      </c>
      <c r="K280" s="103">
        <f t="shared" si="20"/>
        <v>-4.532766589971748</v>
      </c>
      <c r="L280" s="103">
        <f t="shared" si="21"/>
        <v>-5.225874322001623</v>
      </c>
      <c r="M280" s="103">
        <f t="shared" si="22"/>
        <v>-3.046577104500714</v>
      </c>
      <c r="N280" s="259">
        <f t="shared" si="23"/>
        <v>-1.0057798528611661</v>
      </c>
      <c r="O280" s="259">
        <f t="shared" si="23"/>
        <v>-1.9060734045440952</v>
      </c>
    </row>
    <row r="281" spans="1:15" ht="12.75">
      <c r="A281" s="247">
        <v>37347</v>
      </c>
      <c r="B281" s="248"/>
      <c r="C281" s="249">
        <f>' índice sin trilla'!C160</f>
        <v>105.78436754087812</v>
      </c>
      <c r="D281" s="249">
        <f>' índice sin trilla'!D160</f>
        <v>102.66225830995718</v>
      </c>
      <c r="E281" s="251">
        <f>' índice sin trilla'!O160</f>
        <v>95.97573050962534</v>
      </c>
      <c r="F281" s="251">
        <f>' índice sin trilla'!N160</f>
        <v>95.70648663716244</v>
      </c>
      <c r="G281" s="251">
        <f>' índice sin trilla'!M160</f>
        <v>96.54727996417571</v>
      </c>
      <c r="I281" s="251">
        <f t="shared" si="18"/>
        <v>11.69343399024143</v>
      </c>
      <c r="J281" s="249">
        <f t="shared" si="19"/>
        <v>8.199261422968451</v>
      </c>
      <c r="K281" s="249">
        <f t="shared" si="20"/>
        <v>-5.138568240380337</v>
      </c>
      <c r="L281" s="249">
        <f t="shared" si="21"/>
        <v>-5.821808974816878</v>
      </c>
      <c r="M281" s="249">
        <f t="shared" si="22"/>
        <v>-3.66793769671373</v>
      </c>
      <c r="N281" s="260">
        <f t="shared" si="23"/>
        <v>-0.8435776253611249</v>
      </c>
      <c r="O281" s="260">
        <f t="shared" si="23"/>
        <v>-2.4942882281273726</v>
      </c>
    </row>
    <row r="282" spans="1:15" ht="12.75">
      <c r="A282" s="246">
        <v>37377</v>
      </c>
      <c r="B282" s="102"/>
      <c r="C282" s="103">
        <f>' índice sin trilla'!C161</f>
        <v>106.29955000450485</v>
      </c>
      <c r="D282" s="103">
        <f>' índice sin trilla'!D161</f>
        <v>102.37311630614875</v>
      </c>
      <c r="E282" s="250">
        <f>' índice sin trilla'!O161</f>
        <v>95.82951911240241</v>
      </c>
      <c r="F282" s="250">
        <f>' índice sin trilla'!N161</f>
        <v>95.61881859011912</v>
      </c>
      <c r="G282" s="250">
        <f>' índice sin trilla'!M161</f>
        <v>96.27679305584596</v>
      </c>
      <c r="I282" s="250">
        <f t="shared" si="18"/>
        <v>3.3210563987978725</v>
      </c>
      <c r="J282" s="103">
        <f t="shared" si="19"/>
        <v>-0.20423652404852888</v>
      </c>
      <c r="K282" s="103">
        <f t="shared" si="20"/>
        <v>-5.445271966903431</v>
      </c>
      <c r="L282" s="103">
        <f t="shared" si="21"/>
        <v>-6.0422922488450155</v>
      </c>
      <c r="M282" s="103">
        <f t="shared" si="22"/>
        <v>-4.161384534992174</v>
      </c>
      <c r="N282" s="259">
        <f t="shared" si="23"/>
        <v>-1.105194911503038</v>
      </c>
      <c r="O282" s="259">
        <f t="shared" si="23"/>
        <v>-3.128556394808102</v>
      </c>
    </row>
    <row r="283" spans="1:15" ht="12.75">
      <c r="A283" s="247">
        <v>37408</v>
      </c>
      <c r="B283" s="248"/>
      <c r="C283" s="249">
        <f>' índice sin trilla'!C162</f>
        <v>100.3269616077984</v>
      </c>
      <c r="D283" s="249">
        <f>' índice sin trilla'!D162</f>
        <v>96.397653265231</v>
      </c>
      <c r="E283" s="251">
        <f>' índice sin trilla'!O162</f>
        <v>95.33380450836363</v>
      </c>
      <c r="F283" s="251">
        <f>' índice sin trilla'!N162</f>
        <v>95.08347062583233</v>
      </c>
      <c r="G283" s="251">
        <f>' índice sin trilla'!M162</f>
        <v>95.86521193727715</v>
      </c>
      <c r="I283" s="251">
        <f aca="true" t="shared" si="24" ref="I283:I346">((C283/C271)-1)*100</f>
        <v>1.3248966491449021</v>
      </c>
      <c r="J283" s="249">
        <f aca="true" t="shared" si="25" ref="J283:J346">((D283/D271)-1)*100</f>
        <v>-2.374933648185229</v>
      </c>
      <c r="K283" s="249">
        <f aca="true" t="shared" si="26" ref="K283:K346">((E283/E271)-1)*100</f>
        <v>-5.5921578168036445</v>
      </c>
      <c r="L283" s="249">
        <f aca="true" t="shared" si="27" ref="L283:L346">((F283/F271)-1)*100</f>
        <v>-5.978184218691284</v>
      </c>
      <c r="M283" s="249">
        <f aca="true" t="shared" si="28" ref="M283:M346">((G283/G271)-1)*100</f>
        <v>-4.768931956142364</v>
      </c>
      <c r="N283" s="260">
        <f t="shared" si="23"/>
        <v>-1.1504662897959372</v>
      </c>
      <c r="O283" s="260">
        <f t="shared" si="23"/>
        <v>-3.6945029379297667</v>
      </c>
    </row>
    <row r="284" spans="1:15" ht="12.75">
      <c r="A284" s="246">
        <v>37438</v>
      </c>
      <c r="B284" s="102"/>
      <c r="C284" s="103">
        <f>' índice sin trilla'!C163</f>
        <v>106.48163692853434</v>
      </c>
      <c r="D284" s="103">
        <f>' índice sin trilla'!D163</f>
        <v>101.21127356504452</v>
      </c>
      <c r="E284" s="250">
        <f>' índice sin trilla'!O163</f>
        <v>95.24477716784415</v>
      </c>
      <c r="F284" s="250">
        <f>' índice sin trilla'!N163</f>
        <v>94.905100568265</v>
      </c>
      <c r="G284" s="250">
        <f>' índice sin trilla'!M163</f>
        <v>95.96584083936644</v>
      </c>
      <c r="I284" s="250">
        <f t="shared" si="24"/>
        <v>5.968966642148521</v>
      </c>
      <c r="J284" s="103">
        <f t="shared" si="25"/>
        <v>1.2549894648627768</v>
      </c>
      <c r="K284" s="103">
        <f t="shared" si="26"/>
        <v>-5.1217827826183004</v>
      </c>
      <c r="L284" s="103">
        <f t="shared" si="27"/>
        <v>-5.415484479093225</v>
      </c>
      <c r="M284" s="103">
        <f t="shared" si="28"/>
        <v>-4.4992329243997435</v>
      </c>
      <c r="N284" s="259">
        <f t="shared" si="23"/>
        <v>-1.1497343320213682</v>
      </c>
      <c r="O284" s="259">
        <f t="shared" si="23"/>
        <v>-4.060918237143074</v>
      </c>
    </row>
    <row r="285" spans="1:15" ht="12.75">
      <c r="A285" s="247">
        <v>37469</v>
      </c>
      <c r="B285" s="248"/>
      <c r="C285" s="249">
        <f>' índice sin trilla'!C164</f>
        <v>110.11334246973996</v>
      </c>
      <c r="D285" s="249">
        <f>' índice sin trilla'!D164</f>
        <v>103.1018276425542</v>
      </c>
      <c r="E285" s="251">
        <f>' índice sin trilla'!O164</f>
        <v>95.82573220680756</v>
      </c>
      <c r="F285" s="251">
        <f>' índice sin trilla'!N164</f>
        <v>95.55959994035958</v>
      </c>
      <c r="G285" s="251">
        <f>' índice sin trilla'!M164</f>
        <v>96.39067636072716</v>
      </c>
      <c r="I285" s="251">
        <f t="shared" si="24"/>
        <v>5.49177685442106</v>
      </c>
      <c r="J285" s="249">
        <f t="shared" si="25"/>
        <v>-0.5466544863648282</v>
      </c>
      <c r="K285" s="249">
        <f t="shared" si="26"/>
        <v>-4.254450299084944</v>
      </c>
      <c r="L285" s="249">
        <f t="shared" si="27"/>
        <v>-4.204607605607769</v>
      </c>
      <c r="M285" s="249">
        <f t="shared" si="28"/>
        <v>-4.359174602371452</v>
      </c>
      <c r="N285" s="260">
        <f t="shared" si="23"/>
        <v>-0.9541977400989388</v>
      </c>
      <c r="O285" s="260">
        <f t="shared" si="23"/>
        <v>-4.272498002148472</v>
      </c>
    </row>
    <row r="286" spans="1:15" ht="12.75">
      <c r="A286" s="246">
        <v>37500</v>
      </c>
      <c r="B286" s="102"/>
      <c r="C286" s="103">
        <f>' índice sin trilla'!C165</f>
        <v>111.44469519249854</v>
      </c>
      <c r="D286" s="103">
        <f>' índice sin trilla'!D165</f>
        <v>102.741676134272</v>
      </c>
      <c r="E286" s="250">
        <f>' índice sin trilla'!O165</f>
        <v>95.77199502249493</v>
      </c>
      <c r="F286" s="250">
        <f>' índice sin trilla'!N165</f>
        <v>95.73957427642083</v>
      </c>
      <c r="G286" s="250">
        <f>' índice sin trilla'!M165</f>
        <v>95.84081760911602</v>
      </c>
      <c r="I286" s="250">
        <f t="shared" si="24"/>
        <v>6.371836218117322</v>
      </c>
      <c r="J286" s="103">
        <f t="shared" si="25"/>
        <v>-0.6551538445906613</v>
      </c>
      <c r="K286" s="103">
        <f t="shared" si="26"/>
        <v>-4.160446117698768</v>
      </c>
      <c r="L286" s="103">
        <f t="shared" si="27"/>
        <v>-4.184941483452098</v>
      </c>
      <c r="M286" s="103">
        <f t="shared" si="28"/>
        <v>-4.10846095389612</v>
      </c>
      <c r="N286" s="259">
        <f t="shared" si="23"/>
        <v>-0.9845566533650763</v>
      </c>
      <c r="O286" s="259">
        <f t="shared" si="23"/>
        <v>-4.417086039371942</v>
      </c>
    </row>
    <row r="287" spans="1:15" ht="12.75">
      <c r="A287" s="247">
        <v>37530</v>
      </c>
      <c r="B287" s="248"/>
      <c r="C287" s="249">
        <f>' índice sin trilla'!C166</f>
        <v>120.46069420400114</v>
      </c>
      <c r="D287" s="249">
        <f>' índice sin trilla'!D166</f>
        <v>109.93082396262135</v>
      </c>
      <c r="E287" s="251">
        <f>' índice sin trilla'!O166</f>
        <v>96.12129492105014</v>
      </c>
      <c r="F287" s="251">
        <f>' índice sin trilla'!N166</f>
        <v>96.5026834196029</v>
      </c>
      <c r="G287" s="251">
        <f>' índice sin trilla'!M166</f>
        <v>95.31168545315164</v>
      </c>
      <c r="I287" s="251">
        <f t="shared" si="24"/>
        <v>10.838658083995067</v>
      </c>
      <c r="J287" s="249">
        <f t="shared" si="25"/>
        <v>2.1976621314987455</v>
      </c>
      <c r="K287" s="249">
        <f t="shared" si="26"/>
        <v>-3.4552885297601477</v>
      </c>
      <c r="L287" s="249">
        <f t="shared" si="27"/>
        <v>-3.244056573764731</v>
      </c>
      <c r="M287" s="249">
        <f t="shared" si="28"/>
        <v>-3.9061868553010637</v>
      </c>
      <c r="N287" s="260">
        <f t="shared" si="23"/>
        <v>-0.6812417640519763</v>
      </c>
      <c r="O287" s="260">
        <f t="shared" si="23"/>
        <v>-4.456474388868248</v>
      </c>
    </row>
    <row r="288" spans="1:15" ht="12.75">
      <c r="A288" s="246">
        <v>37561</v>
      </c>
      <c r="B288" s="102"/>
      <c r="C288" s="103">
        <f>' índice sin trilla'!C167</f>
        <v>114.26729970789256</v>
      </c>
      <c r="D288" s="103">
        <f>' índice sin trilla'!D167</f>
        <v>105.04875423991251</v>
      </c>
      <c r="E288" s="250">
        <f>' índice sin trilla'!O167</f>
        <v>96.3718974447227</v>
      </c>
      <c r="F288" s="250">
        <f>' índice sin trilla'!N167</f>
        <v>97.0322640264845</v>
      </c>
      <c r="G288" s="250">
        <f>' índice sin trilla'!M167</f>
        <v>94.97007479168816</v>
      </c>
      <c r="I288" s="250">
        <f t="shared" si="24"/>
        <v>6.493947056888882</v>
      </c>
      <c r="J288" s="103">
        <f t="shared" si="25"/>
        <v>-1.5525909164570306</v>
      </c>
      <c r="K288" s="103">
        <f t="shared" si="26"/>
        <v>-3.7676230757614504</v>
      </c>
      <c r="L288" s="103">
        <f t="shared" si="27"/>
        <v>-3.4819037538921016</v>
      </c>
      <c r="M288" s="103">
        <f t="shared" si="28"/>
        <v>-4.381540524506667</v>
      </c>
      <c r="N288" s="259">
        <f t="shared" si="23"/>
        <v>-0.44040498808500805</v>
      </c>
      <c r="O288" s="259">
        <f t="shared" si="23"/>
        <v>-4.512408665228085</v>
      </c>
    </row>
    <row r="289" spans="1:15" ht="12.75">
      <c r="A289" s="247">
        <v>37591</v>
      </c>
      <c r="B289" s="248"/>
      <c r="C289" s="249">
        <f>' índice sin trilla'!C168</f>
        <v>110.89769248269035</v>
      </c>
      <c r="D289" s="249">
        <f>' índice sin trilla'!D168</f>
        <v>100.91248652130027</v>
      </c>
      <c r="E289" s="251">
        <f>' índice sin trilla'!O168</f>
        <v>94.69118988348812</v>
      </c>
      <c r="F289" s="251">
        <f>' índice sin trilla'!N168</f>
        <v>94.5385874824986</v>
      </c>
      <c r="G289" s="251">
        <f>' índice sin trilla'!M168</f>
        <v>95.01513344532587</v>
      </c>
      <c r="I289" s="251">
        <f t="shared" si="24"/>
        <v>12.875376308500108</v>
      </c>
      <c r="J289" s="249">
        <f t="shared" si="25"/>
        <v>3.371366044895696</v>
      </c>
      <c r="K289" s="249">
        <f t="shared" si="26"/>
        <v>-3.045588462851234</v>
      </c>
      <c r="L289" s="249">
        <f t="shared" si="27"/>
        <v>-2.7969590267450606</v>
      </c>
      <c r="M289" s="249">
        <f t="shared" si="28"/>
        <v>-3.566572729234607</v>
      </c>
      <c r="N289" s="260">
        <f t="shared" si="23"/>
        <v>-0.054634724203106444</v>
      </c>
      <c r="O289" s="260">
        <f t="shared" si="23"/>
        <v>-4.485475830094132</v>
      </c>
    </row>
    <row r="290" spans="1:15" ht="12.75">
      <c r="A290" s="246">
        <v>37622</v>
      </c>
      <c r="B290" s="102"/>
      <c r="C290" s="103">
        <f>' índice sin trilla'!C169</f>
        <v>106.2814485753386</v>
      </c>
      <c r="D290" s="103">
        <f>' índice sin trilla'!D169</f>
        <v>93.02381196380837</v>
      </c>
      <c r="E290" s="250">
        <f>' índice sin trilla'!O169</f>
        <v>91.89740993528216</v>
      </c>
      <c r="F290" s="250">
        <f>' índice sin trilla'!N169</f>
        <v>91.49087590483127</v>
      </c>
      <c r="G290" s="250">
        <f>' índice sin trilla'!M169</f>
        <v>92.7603982040026</v>
      </c>
      <c r="I290" s="250">
        <f t="shared" si="24"/>
        <v>15.642585092690275</v>
      </c>
      <c r="J290" s="103">
        <f t="shared" si="25"/>
        <v>2.2958486498346753</v>
      </c>
      <c r="K290" s="103">
        <f t="shared" si="26"/>
        <v>-1.1939625371355955</v>
      </c>
      <c r="L290" s="103">
        <f t="shared" si="27"/>
        <v>0.13210714912390564</v>
      </c>
      <c r="M290" s="103">
        <f t="shared" si="28"/>
        <v>-3.8597254244512325</v>
      </c>
      <c r="N290" s="259">
        <f t="shared" si="23"/>
        <v>0.05259328557174481</v>
      </c>
      <c r="O290" s="259">
        <f t="shared" si="23"/>
        <v>-4.219957285007614</v>
      </c>
    </row>
    <row r="291" spans="1:15" ht="12.75">
      <c r="A291" s="247">
        <v>37653</v>
      </c>
      <c r="B291" s="248"/>
      <c r="C291" s="249">
        <f>' índice sin trilla'!C170</f>
        <v>108.77353812768608</v>
      </c>
      <c r="D291" s="249">
        <f>' índice sin trilla'!D170</f>
        <v>94.40117000072533</v>
      </c>
      <c r="E291" s="251">
        <f>' índice sin trilla'!O170</f>
        <v>94.24233259854141</v>
      </c>
      <c r="F291" s="251">
        <f>' índice sin trilla'!N170</f>
        <v>94.1914824788179</v>
      </c>
      <c r="G291" s="251">
        <f>' índice sin trilla'!M170</f>
        <v>94.3502769611221</v>
      </c>
      <c r="I291" s="251">
        <f t="shared" si="24"/>
        <v>15.315172907741115</v>
      </c>
      <c r="J291" s="249">
        <f t="shared" si="25"/>
        <v>1.4287370528331511</v>
      </c>
      <c r="K291" s="249">
        <f t="shared" si="26"/>
        <v>-1.664944676340152</v>
      </c>
      <c r="L291" s="249">
        <f t="shared" si="27"/>
        <v>-0.8091791259268954</v>
      </c>
      <c r="M291" s="249">
        <f t="shared" si="28"/>
        <v>-3.4305734871252658</v>
      </c>
      <c r="N291" s="260">
        <f t="shared" si="23"/>
        <v>0.1508833411061783</v>
      </c>
      <c r="O291" s="260">
        <f t="shared" si="23"/>
        <v>-3.978784743390318</v>
      </c>
    </row>
    <row r="292" spans="1:15" ht="12.75">
      <c r="A292" s="246">
        <v>37681</v>
      </c>
      <c r="B292" s="102"/>
      <c r="C292" s="103">
        <f>' índice sin trilla'!C171</f>
        <v>118.95663151946783</v>
      </c>
      <c r="D292" s="103">
        <f>' índice sin trilla'!D171</f>
        <v>101.79485483190886</v>
      </c>
      <c r="E292" s="250">
        <f>' índice sin trilla'!O171</f>
        <v>95.2346555017768</v>
      </c>
      <c r="F292" s="250">
        <f>' índice sin trilla'!N171</f>
        <v>95.75692143684216</v>
      </c>
      <c r="G292" s="250">
        <f>' índice sin trilla'!M171</f>
        <v>94.1259921640142</v>
      </c>
      <c r="I292" s="250">
        <f t="shared" si="24"/>
        <v>28.18091616825724</v>
      </c>
      <c r="J292" s="103">
        <f t="shared" si="25"/>
        <v>11.915322072369094</v>
      </c>
      <c r="K292" s="103">
        <f t="shared" si="26"/>
        <v>-0.9648487770615</v>
      </c>
      <c r="L292" s="103">
        <f t="shared" si="27"/>
        <v>-0.0147543562730168</v>
      </c>
      <c r="M292" s="103">
        <f t="shared" si="28"/>
        <v>-2.95628704740174</v>
      </c>
      <c r="N292" s="259">
        <f t="shared" si="23"/>
        <v>1.9736838337537366</v>
      </c>
      <c r="O292" s="259">
        <f t="shared" si="23"/>
        <v>-3.6874301804715737</v>
      </c>
    </row>
    <row r="293" spans="1:15" ht="12.75">
      <c r="A293" s="247">
        <v>37712</v>
      </c>
      <c r="B293" s="248"/>
      <c r="C293" s="249">
        <f>' índice sin trilla'!C172</f>
        <v>112.71882402295248</v>
      </c>
      <c r="D293" s="249">
        <f>' índice sin trilla'!D172</f>
        <v>96.61046915620163</v>
      </c>
      <c r="E293" s="251">
        <f>' índice sin trilla'!O172</f>
        <v>94.6480446735157</v>
      </c>
      <c r="F293" s="251">
        <f>' índice sin trilla'!N172</f>
        <v>95.14417338534935</v>
      </c>
      <c r="G293" s="251">
        <f>' índice sin trilla'!M172</f>
        <v>93.5948652936418</v>
      </c>
      <c r="I293" s="251">
        <f t="shared" si="24"/>
        <v>6.555275267297578</v>
      </c>
      <c r="J293" s="249">
        <f t="shared" si="25"/>
        <v>-5.894852941461726</v>
      </c>
      <c r="K293" s="249">
        <f t="shared" si="26"/>
        <v>-1.3833558015757808</v>
      </c>
      <c r="L293" s="249">
        <f t="shared" si="27"/>
        <v>-0.5875393315240007</v>
      </c>
      <c r="M293" s="249">
        <f t="shared" si="28"/>
        <v>-3.0579988080756015</v>
      </c>
      <c r="N293" s="260">
        <f t="shared" si="23"/>
        <v>0.8062141609017637</v>
      </c>
      <c r="O293" s="260">
        <f t="shared" si="23"/>
        <v>-3.3758914810067875</v>
      </c>
    </row>
    <row r="294" spans="1:15" ht="12.75">
      <c r="A294" s="246">
        <v>37742</v>
      </c>
      <c r="B294" s="102"/>
      <c r="C294" s="103">
        <f>' índice sin trilla'!C173</f>
        <v>120.03476627124758</v>
      </c>
      <c r="D294" s="103">
        <f>' índice sin trilla'!D173</f>
        <v>103.20860271400397</v>
      </c>
      <c r="E294" s="250">
        <f>' índice sin trilla'!O173</f>
        <v>94.7305879068893</v>
      </c>
      <c r="F294" s="250">
        <f>' índice sin trilla'!N173</f>
        <v>95.27587930701196</v>
      </c>
      <c r="G294" s="250">
        <f>' índice sin trilla'!M173</f>
        <v>93.57304623487195</v>
      </c>
      <c r="I294" s="250">
        <f t="shared" si="24"/>
        <v>12.92123651150041</v>
      </c>
      <c r="J294" s="103">
        <f t="shared" si="25"/>
        <v>0.8161189558366866</v>
      </c>
      <c r="K294" s="103">
        <f t="shared" si="26"/>
        <v>-1.1467564647007489</v>
      </c>
      <c r="L294" s="103">
        <f t="shared" si="27"/>
        <v>-0.35865249975237656</v>
      </c>
      <c r="M294" s="103">
        <f t="shared" si="28"/>
        <v>-2.808305859757587</v>
      </c>
      <c r="N294" s="259">
        <f aca="true" t="shared" si="29" ref="N294:O351">+(((SUM(D283:D294))/(SUM(D271:D282)))-1)*100</f>
        <v>0.8936069512314404</v>
      </c>
      <c r="O294" s="259">
        <f t="shared" si="29"/>
        <v>-3.015771424634328</v>
      </c>
    </row>
    <row r="295" spans="1:15" ht="12.75">
      <c r="A295" s="247">
        <v>37773</v>
      </c>
      <c r="B295" s="248"/>
      <c r="C295" s="249">
        <f>' índice sin trilla'!C174</f>
        <v>110.52986306392756</v>
      </c>
      <c r="D295" s="249">
        <f>' índice sin trilla'!D174</f>
        <v>95.03132836939731</v>
      </c>
      <c r="E295" s="251">
        <f>' índice sin trilla'!O174</f>
        <v>94.32444078266897</v>
      </c>
      <c r="F295" s="251">
        <f>' índice sin trilla'!N174</f>
        <v>94.82402574448315</v>
      </c>
      <c r="G295" s="251">
        <f>' índice sin trilla'!M174</f>
        <v>93.26392449379479</v>
      </c>
      <c r="I295" s="251">
        <f t="shared" si="24"/>
        <v>10.169650603010094</v>
      </c>
      <c r="J295" s="249">
        <f t="shared" si="25"/>
        <v>-1.4173839814070388</v>
      </c>
      <c r="K295" s="249">
        <f t="shared" si="26"/>
        <v>-1.0587679059908983</v>
      </c>
      <c r="L295" s="249">
        <f t="shared" si="27"/>
        <v>-0.2728601297802169</v>
      </c>
      <c r="M295" s="249">
        <f t="shared" si="28"/>
        <v>-2.7134842670397896</v>
      </c>
      <c r="N295" s="260">
        <f t="shared" si="29"/>
        <v>0.9772407833851693</v>
      </c>
      <c r="O295" s="260">
        <f t="shared" si="29"/>
        <v>-2.633920938680079</v>
      </c>
    </row>
    <row r="296" spans="1:15" ht="12.75">
      <c r="A296" s="246">
        <v>37803</v>
      </c>
      <c r="B296" s="102"/>
      <c r="C296" s="103">
        <f>' índice sin trilla'!C175</f>
        <v>123.7793472931439</v>
      </c>
      <c r="D296" s="103">
        <f>' índice sin trilla'!D175</f>
        <v>105.75477620999725</v>
      </c>
      <c r="E296" s="250">
        <f>' índice sin trilla'!O175</f>
        <v>93.32232977056353</v>
      </c>
      <c r="F296" s="250">
        <f>' índice sin trilla'!N175</f>
        <v>93.52288323065706</v>
      </c>
      <c r="G296" s="250">
        <f>' índice sin trilla'!M175</f>
        <v>92.89659595654533</v>
      </c>
      <c r="I296" s="250">
        <f t="shared" si="24"/>
        <v>16.244782540504143</v>
      </c>
      <c r="J296" s="103">
        <f t="shared" si="25"/>
        <v>4.489127035866014</v>
      </c>
      <c r="K296" s="103">
        <f t="shared" si="26"/>
        <v>-2.018428153695828</v>
      </c>
      <c r="L296" s="103">
        <f t="shared" si="27"/>
        <v>-1.4564204972457917</v>
      </c>
      <c r="M296" s="103">
        <f t="shared" si="28"/>
        <v>-3.198268108710267</v>
      </c>
      <c r="N296" s="259">
        <f t="shared" si="29"/>
        <v>1.2510852446457665</v>
      </c>
      <c r="O296" s="259">
        <f t="shared" si="29"/>
        <v>-2.3691752432480784</v>
      </c>
    </row>
    <row r="297" spans="1:15" ht="12.75">
      <c r="A297" s="247">
        <v>37834</v>
      </c>
      <c r="B297" s="248"/>
      <c r="C297" s="249">
        <f>' índice sin trilla'!C176</f>
        <v>120.0521685228114</v>
      </c>
      <c r="D297" s="249">
        <f>' índice sin trilla'!D176</f>
        <v>101.79261765116895</v>
      </c>
      <c r="E297" s="251">
        <f>' índice sin trilla'!O176</f>
        <v>94.72945890515327</v>
      </c>
      <c r="F297" s="251">
        <f>' índice sin trilla'!N176</f>
        <v>95.39311915303044</v>
      </c>
      <c r="G297" s="251">
        <f>' índice sin trilla'!M176</f>
        <v>93.32064447527895</v>
      </c>
      <c r="I297" s="251">
        <f t="shared" si="24"/>
        <v>9.02599615101385</v>
      </c>
      <c r="J297" s="249">
        <f t="shared" si="25"/>
        <v>-1.2698222925050073</v>
      </c>
      <c r="K297" s="249">
        <f t="shared" si="26"/>
        <v>-1.144028098098282</v>
      </c>
      <c r="L297" s="249">
        <f t="shared" si="27"/>
        <v>-0.17421670604841344</v>
      </c>
      <c r="M297" s="249">
        <f t="shared" si="28"/>
        <v>-3.1849884256015426</v>
      </c>
      <c r="N297" s="260">
        <f t="shared" si="29"/>
        <v>1.189597216046323</v>
      </c>
      <c r="O297" s="260">
        <f t="shared" si="29"/>
        <v>-2.105426115271658</v>
      </c>
    </row>
    <row r="298" spans="1:15" ht="12.75">
      <c r="A298" s="246">
        <v>37865</v>
      </c>
      <c r="B298" s="102"/>
      <c r="C298" s="103">
        <f>' índice sin trilla'!C177</f>
        <v>128.1541686579268</v>
      </c>
      <c r="D298" s="103">
        <f>' índice sin trilla'!D177</f>
        <v>109.11766664984515</v>
      </c>
      <c r="E298" s="250">
        <f>' índice sin trilla'!O177</f>
        <v>95.34020129469319</v>
      </c>
      <c r="F298" s="250">
        <f>' índice sin trilla'!N177</f>
        <v>96.42549541341313</v>
      </c>
      <c r="G298" s="250">
        <f>' índice sin trilla'!M177</f>
        <v>93.03634473555614</v>
      </c>
      <c r="I298" s="250">
        <f t="shared" si="24"/>
        <v>14.993511747298482</v>
      </c>
      <c r="J298" s="103">
        <f t="shared" si="25"/>
        <v>6.205846308405993</v>
      </c>
      <c r="K298" s="103">
        <f t="shared" si="26"/>
        <v>-0.4508559393592293</v>
      </c>
      <c r="L298" s="103">
        <f t="shared" si="27"/>
        <v>0.7164447326785783</v>
      </c>
      <c r="M298" s="103">
        <f t="shared" si="28"/>
        <v>-2.9261779516508657</v>
      </c>
      <c r="N298" s="259">
        <f t="shared" si="29"/>
        <v>1.7803555430058626</v>
      </c>
      <c r="O298" s="259">
        <f t="shared" si="29"/>
        <v>-1.7908026464807603</v>
      </c>
    </row>
    <row r="299" spans="1:15" ht="12.75">
      <c r="A299" s="247">
        <v>37895</v>
      </c>
      <c r="B299" s="248"/>
      <c r="C299" s="249">
        <f>' índice sin trilla'!C178</f>
        <v>132.44153624838145</v>
      </c>
      <c r="D299" s="249">
        <f>' índice sin trilla'!D178</f>
        <v>112.49360559643563</v>
      </c>
      <c r="E299" s="251">
        <f>' índice sin trilla'!O178</f>
        <v>95.87284588790496</v>
      </c>
      <c r="F299" s="251">
        <f>' índice sin trilla'!N178</f>
        <v>97.2090096170483</v>
      </c>
      <c r="G299" s="251">
        <f>' índice sin trilla'!M178</f>
        <v>93.0364446595461</v>
      </c>
      <c r="I299" s="251">
        <f t="shared" si="24"/>
        <v>9.945851734915845</v>
      </c>
      <c r="J299" s="249">
        <f t="shared" si="25"/>
        <v>2.3312675566642405</v>
      </c>
      <c r="K299" s="249">
        <f t="shared" si="26"/>
        <v>-0.25847449657148136</v>
      </c>
      <c r="L299" s="249">
        <f t="shared" si="27"/>
        <v>0.731923893115205</v>
      </c>
      <c r="M299" s="249">
        <f t="shared" si="28"/>
        <v>-2.3871582826261895</v>
      </c>
      <c r="N299" s="260">
        <f t="shared" si="29"/>
        <v>1.79344205826375</v>
      </c>
      <c r="O299" s="260">
        <f t="shared" si="29"/>
        <v>-1.5193116043613175</v>
      </c>
    </row>
    <row r="300" spans="1:15" ht="12.75">
      <c r="A300" s="246">
        <v>37926</v>
      </c>
      <c r="B300" s="102"/>
      <c r="C300" s="103">
        <f>' índice sin trilla'!C179</f>
        <v>133.09266424329408</v>
      </c>
      <c r="D300" s="103">
        <f>' índice sin trilla'!D179</f>
        <v>111.60622026929966</v>
      </c>
      <c r="E300" s="250">
        <f>' índice sin trilla'!O179</f>
        <v>96.54416217216794</v>
      </c>
      <c r="F300" s="250">
        <f>' índice sin trilla'!N179</f>
        <v>98.16730113616086</v>
      </c>
      <c r="G300" s="250">
        <f>' índice sin trilla'!M179</f>
        <v>93.09857144787979</v>
      </c>
      <c r="I300" s="250">
        <f t="shared" si="24"/>
        <v>16.47484852055292</v>
      </c>
      <c r="J300" s="103">
        <f t="shared" si="25"/>
        <v>6.242307276115877</v>
      </c>
      <c r="K300" s="103">
        <f t="shared" si="26"/>
        <v>0.17874995928564008</v>
      </c>
      <c r="L300" s="103">
        <f t="shared" si="27"/>
        <v>1.1697522685511608</v>
      </c>
      <c r="M300" s="103">
        <f t="shared" si="28"/>
        <v>-1.970624270764676</v>
      </c>
      <c r="N300" s="259">
        <f t="shared" si="29"/>
        <v>2.482698779233705</v>
      </c>
      <c r="O300" s="259">
        <f t="shared" si="29"/>
        <v>-1.1809720142976765</v>
      </c>
    </row>
    <row r="301" spans="1:15" ht="12.75">
      <c r="A301" s="247">
        <v>37956</v>
      </c>
      <c r="B301" s="248"/>
      <c r="C301" s="249">
        <f>' índice sin trilla'!C180</f>
        <v>126.3120516228671</v>
      </c>
      <c r="D301" s="249">
        <f>' índice sin trilla'!D180</f>
        <v>106.30419370845487</v>
      </c>
      <c r="E301" s="251">
        <f>' índice sin trilla'!O180</f>
        <v>94.9954982933403</v>
      </c>
      <c r="F301" s="251">
        <f>' índice sin trilla'!N180</f>
        <v>96.0131088776015</v>
      </c>
      <c r="G301" s="251">
        <f>' índice sin trilla'!M180</f>
        <v>92.83531997968413</v>
      </c>
      <c r="I301" s="251">
        <f t="shared" si="24"/>
        <v>13.899621168928045</v>
      </c>
      <c r="J301" s="249">
        <f t="shared" si="25"/>
        <v>5.342953457019961</v>
      </c>
      <c r="K301" s="249">
        <f t="shared" si="26"/>
        <v>0.3213692955243319</v>
      </c>
      <c r="L301" s="249">
        <f t="shared" si="27"/>
        <v>1.5597032221111418</v>
      </c>
      <c r="M301" s="249">
        <f t="shared" si="28"/>
        <v>-2.2941750293873575</v>
      </c>
      <c r="N301" s="260">
        <f t="shared" si="29"/>
        <v>2.6510261984924455</v>
      </c>
      <c r="O301" s="260">
        <f t="shared" si="29"/>
        <v>-0.8979718360305977</v>
      </c>
    </row>
    <row r="302" spans="1:15" ht="12.75">
      <c r="A302" s="246">
        <v>37987</v>
      </c>
      <c r="B302" s="102"/>
      <c r="C302" s="103">
        <f>' índice sin trilla'!C181</f>
        <v>113.66496737058979</v>
      </c>
      <c r="D302" s="103">
        <f>' índice sin trilla'!D181</f>
        <v>94.61644240523752</v>
      </c>
      <c r="E302" s="250">
        <f>' índice sin trilla'!O181</f>
        <v>91.25107044991063</v>
      </c>
      <c r="F302" s="250">
        <f>' índice sin trilla'!N181</f>
        <v>91.6757687781378</v>
      </c>
      <c r="G302" s="250">
        <f>' índice sin trilla'!M181</f>
        <v>90.34952310687814</v>
      </c>
      <c r="I302" s="250">
        <f t="shared" si="24"/>
        <v>6.947137900569089</v>
      </c>
      <c r="J302" s="103">
        <f t="shared" si="25"/>
        <v>1.7120674887509235</v>
      </c>
      <c r="K302" s="103">
        <f t="shared" si="26"/>
        <v>-0.7033272056597761</v>
      </c>
      <c r="L302" s="103">
        <f t="shared" si="27"/>
        <v>0.20208886566879247</v>
      </c>
      <c r="M302" s="103">
        <f t="shared" si="28"/>
        <v>-2.5990348724273082</v>
      </c>
      <c r="N302" s="259">
        <f t="shared" si="29"/>
        <v>2.6052083194184172</v>
      </c>
      <c r="O302" s="259">
        <f t="shared" si="29"/>
        <v>-0.8583087121729172</v>
      </c>
    </row>
    <row r="303" spans="1:15" ht="12.75">
      <c r="A303" s="247">
        <v>38018</v>
      </c>
      <c r="B303" s="248"/>
      <c r="C303" s="249">
        <f>' índice sin trilla'!C182</f>
        <v>121.96418315915982</v>
      </c>
      <c r="D303" s="249">
        <f>' índice sin trilla'!D182</f>
        <v>100.95052451117509</v>
      </c>
      <c r="E303" s="251">
        <f>' índice sin trilla'!O182</f>
        <v>93.39806079787031</v>
      </c>
      <c r="F303" s="251">
        <f>' índice sin trilla'!N182</f>
        <v>94.464587100651</v>
      </c>
      <c r="G303" s="251">
        <f>' índice sin trilla'!M182</f>
        <v>91.13404445817842</v>
      </c>
      <c r="I303" s="251">
        <f t="shared" si="24"/>
        <v>12.126704029788593</v>
      </c>
      <c r="J303" s="249">
        <f t="shared" si="25"/>
        <v>6.93778955324329</v>
      </c>
      <c r="K303" s="249">
        <f t="shared" si="26"/>
        <v>-0.8958519779721175</v>
      </c>
      <c r="L303" s="249">
        <f t="shared" si="27"/>
        <v>0.2899461975179207</v>
      </c>
      <c r="M303" s="249">
        <f t="shared" si="28"/>
        <v>-3.408821475181212</v>
      </c>
      <c r="N303" s="260">
        <f t="shared" si="29"/>
        <v>3.0362966344751996</v>
      </c>
      <c r="O303" s="260">
        <f t="shared" si="29"/>
        <v>-0.7937960300098523</v>
      </c>
    </row>
    <row r="304" spans="1:15" ht="12.75">
      <c r="A304" s="246">
        <v>38047</v>
      </c>
      <c r="B304" s="102"/>
      <c r="C304" s="103">
        <f>' índice sin trilla'!C183</f>
        <v>135.03820778828353</v>
      </c>
      <c r="D304" s="103">
        <f>' índice sin trilla'!D183</f>
        <v>110.9165598796644</v>
      </c>
      <c r="E304" s="250">
        <f>' índice sin trilla'!O183</f>
        <v>94.40677034210675</v>
      </c>
      <c r="F304" s="250">
        <f>' índice sin trilla'!N183</f>
        <v>96.2301494206537</v>
      </c>
      <c r="G304" s="250">
        <f>' índice sin trilla'!M183</f>
        <v>90.53611097203827</v>
      </c>
      <c r="I304" s="250">
        <f t="shared" si="24"/>
        <v>13.518856463402695</v>
      </c>
      <c r="J304" s="103">
        <f t="shared" si="25"/>
        <v>8.96087043182876</v>
      </c>
      <c r="K304" s="103">
        <f t="shared" si="26"/>
        <v>-0.8693108147533546</v>
      </c>
      <c r="L304" s="103">
        <f t="shared" si="27"/>
        <v>0.4941971574594417</v>
      </c>
      <c r="M304" s="103">
        <f t="shared" si="28"/>
        <v>-3.813910599444814</v>
      </c>
      <c r="N304" s="259">
        <f t="shared" si="29"/>
        <v>2.8677742903206793</v>
      </c>
      <c r="O304" s="259">
        <f t="shared" si="29"/>
        <v>-0.7856937064423808</v>
      </c>
    </row>
    <row r="305" spans="1:15" ht="12.75">
      <c r="A305" s="247">
        <v>38078</v>
      </c>
      <c r="B305" s="248"/>
      <c r="C305" s="249">
        <f>' índice sin trilla'!C184</f>
        <v>124.17663627449605</v>
      </c>
      <c r="D305" s="249">
        <f>' índice sin trilla'!D184</f>
        <v>101.36896998630887</v>
      </c>
      <c r="E305" s="251">
        <f>' índice sin trilla'!O184</f>
        <v>94.3210390748624</v>
      </c>
      <c r="F305" s="251">
        <f>' índice sin trilla'!N184</f>
        <v>96.30995809030573</v>
      </c>
      <c r="G305" s="251">
        <f>' índice sin trilla'!M184</f>
        <v>90.09897241082676</v>
      </c>
      <c r="I305" s="251">
        <f t="shared" si="24"/>
        <v>10.164950132207263</v>
      </c>
      <c r="J305" s="249">
        <f t="shared" si="25"/>
        <v>4.925450493790273</v>
      </c>
      <c r="K305" s="249">
        <f t="shared" si="26"/>
        <v>-0.3454964122938775</v>
      </c>
      <c r="L305" s="249">
        <f t="shared" si="27"/>
        <v>1.2252822884221803</v>
      </c>
      <c r="M305" s="249">
        <f t="shared" si="28"/>
        <v>-3.735133195445206</v>
      </c>
      <c r="N305" s="260">
        <f t="shared" si="29"/>
        <v>3.7773731126384824</v>
      </c>
      <c r="O305" s="260">
        <f t="shared" si="29"/>
        <v>-0.6989220876018276</v>
      </c>
    </row>
    <row r="306" spans="1:15" ht="12.75">
      <c r="A306" s="246">
        <v>38108</v>
      </c>
      <c r="B306" s="102"/>
      <c r="C306" s="103">
        <f>' índice sin trilla'!C185</f>
        <v>132.9682108504574</v>
      </c>
      <c r="D306" s="103">
        <f>' índice sin trilla'!D185</f>
        <v>106.73758954888181</v>
      </c>
      <c r="E306" s="250">
        <f>' índice sin trilla'!O185</f>
        <v>95.19151345533358</v>
      </c>
      <c r="F306" s="250">
        <f>' índice sin trilla'!N185</f>
        <v>97.63782383762438</v>
      </c>
      <c r="G306" s="250">
        <f>' índice sin trilla'!M185</f>
        <v>89.99849884048164</v>
      </c>
      <c r="I306" s="250">
        <f t="shared" si="24"/>
        <v>10.77474883400329</v>
      </c>
      <c r="J306" s="103">
        <f t="shared" si="25"/>
        <v>3.4192758569330017</v>
      </c>
      <c r="K306" s="103">
        <f t="shared" si="26"/>
        <v>0.4865646446714056</v>
      </c>
      <c r="L306" s="103">
        <f t="shared" si="27"/>
        <v>2.479058233617981</v>
      </c>
      <c r="M306" s="103">
        <f t="shared" si="28"/>
        <v>-3.820060945133774</v>
      </c>
      <c r="N306" s="259">
        <f t="shared" si="29"/>
        <v>3.9976625488626016</v>
      </c>
      <c r="O306" s="259">
        <f t="shared" si="29"/>
        <v>-0.5627798720144517</v>
      </c>
    </row>
    <row r="307" spans="1:15" ht="12.75">
      <c r="A307" s="247">
        <v>38139</v>
      </c>
      <c r="B307" s="248"/>
      <c r="C307" s="249">
        <f>' índice sin trilla'!C186</f>
        <v>134.0858914255524</v>
      </c>
      <c r="D307" s="249">
        <f>' índice sin trilla'!D186</f>
        <v>107.34509686431119</v>
      </c>
      <c r="E307" s="251">
        <f>' índice sin trilla'!O186</f>
        <v>94.92772763002979</v>
      </c>
      <c r="F307" s="251">
        <f>' índice sin trilla'!N186</f>
        <v>97.24881100117197</v>
      </c>
      <c r="G307" s="251">
        <f>' índice sin trilla'!M186</f>
        <v>90.00054424566142</v>
      </c>
      <c r="I307" s="251">
        <f t="shared" si="24"/>
        <v>21.311913096282996</v>
      </c>
      <c r="J307" s="249">
        <f t="shared" si="25"/>
        <v>12.957588519702568</v>
      </c>
      <c r="K307" s="249">
        <f t="shared" si="26"/>
        <v>0.6395869854673553</v>
      </c>
      <c r="L307" s="249">
        <f t="shared" si="27"/>
        <v>2.557142282930225</v>
      </c>
      <c r="M307" s="249">
        <f t="shared" si="28"/>
        <v>-3.499080985328362</v>
      </c>
      <c r="N307" s="260">
        <f t="shared" si="29"/>
        <v>5.13556810854412</v>
      </c>
      <c r="O307" s="260">
        <f t="shared" si="29"/>
        <v>-0.421706750327</v>
      </c>
    </row>
    <row r="308" spans="1:15" ht="12.75">
      <c r="A308" s="246">
        <v>38169</v>
      </c>
      <c r="B308" s="102"/>
      <c r="C308" s="103">
        <f>' índice sin trilla'!C187</f>
        <v>138.04912772972295</v>
      </c>
      <c r="D308" s="103">
        <f>' índice sin trilla'!D187</f>
        <v>110.772507254321</v>
      </c>
      <c r="E308" s="250">
        <f>' índice sin trilla'!O187</f>
        <v>94.65611325852038</v>
      </c>
      <c r="F308" s="250">
        <f>' índice sin trilla'!N187</f>
        <v>96.64672846489665</v>
      </c>
      <c r="G308" s="250">
        <f>' índice sin trilla'!M187</f>
        <v>90.43044592943096</v>
      </c>
      <c r="I308" s="250">
        <f t="shared" si="24"/>
        <v>11.528401747655238</v>
      </c>
      <c r="J308" s="103">
        <f t="shared" si="25"/>
        <v>4.74468503848946</v>
      </c>
      <c r="K308" s="103">
        <f t="shared" si="26"/>
        <v>1.429222235702876</v>
      </c>
      <c r="L308" s="103">
        <f t="shared" si="27"/>
        <v>3.340193465309671</v>
      </c>
      <c r="M308" s="103">
        <f t="shared" si="28"/>
        <v>-2.654725936640312</v>
      </c>
      <c r="N308" s="259">
        <f t="shared" si="29"/>
        <v>5.15545103723587</v>
      </c>
      <c r="O308" s="259">
        <f t="shared" si="29"/>
        <v>-0.13607753266371425</v>
      </c>
    </row>
    <row r="309" spans="1:15" ht="12.75">
      <c r="A309" s="247">
        <v>38200</v>
      </c>
      <c r="B309" s="248"/>
      <c r="C309" s="249">
        <f>' índice sin trilla'!C188</f>
        <v>138.97630159509245</v>
      </c>
      <c r="D309" s="249">
        <f>' índice sin trilla'!D188</f>
        <v>112.32941284718092</v>
      </c>
      <c r="E309" s="251">
        <f>' índice sin trilla'!O188</f>
        <v>95.03240134725178</v>
      </c>
      <c r="F309" s="251">
        <f>' índice sin trilla'!N188</f>
        <v>97.43919520890697</v>
      </c>
      <c r="G309" s="251">
        <f>' índice sin trilla'!M188</f>
        <v>89.92327219136463</v>
      </c>
      <c r="I309" s="251">
        <f t="shared" si="24"/>
        <v>15.763258011191382</v>
      </c>
      <c r="J309" s="249">
        <f t="shared" si="25"/>
        <v>10.35123709277257</v>
      </c>
      <c r="K309" s="249">
        <f t="shared" si="26"/>
        <v>0.31979750079838</v>
      </c>
      <c r="L309" s="249">
        <f t="shared" si="27"/>
        <v>2.144888514017662</v>
      </c>
      <c r="M309" s="249">
        <f t="shared" si="28"/>
        <v>-3.640536671191019</v>
      </c>
      <c r="N309" s="260">
        <f t="shared" si="29"/>
        <v>6.139833385028526</v>
      </c>
      <c r="O309" s="260">
        <f t="shared" si="29"/>
        <v>-0.01304772609407312</v>
      </c>
    </row>
    <row r="310" spans="1:15" ht="12.75">
      <c r="A310" s="246">
        <v>38231</v>
      </c>
      <c r="B310" s="102"/>
      <c r="C310" s="103">
        <f>' índice sin trilla'!C189</f>
        <v>142.91502037484787</v>
      </c>
      <c r="D310" s="103">
        <f>' índice sin trilla'!D189</f>
        <v>114.19518893735388</v>
      </c>
      <c r="E310" s="250">
        <f>' índice sin trilla'!O189</f>
        <v>95.40496305217005</v>
      </c>
      <c r="F310" s="250">
        <f>' índice sin trilla'!N189</f>
        <v>97.88416275063648</v>
      </c>
      <c r="G310" s="250">
        <f>' índice sin trilla'!M189</f>
        <v>90.14213117258791</v>
      </c>
      <c r="I310" s="250">
        <f t="shared" si="24"/>
        <v>11.518042582228617</v>
      </c>
      <c r="J310" s="103">
        <f t="shared" si="25"/>
        <v>4.653254091110948</v>
      </c>
      <c r="K310" s="103">
        <f t="shared" si="26"/>
        <v>0.06792701986928495</v>
      </c>
      <c r="L310" s="103">
        <f t="shared" si="27"/>
        <v>1.5127403089499003</v>
      </c>
      <c r="M310" s="103">
        <f t="shared" si="28"/>
        <v>-3.1108418663638004</v>
      </c>
      <c r="N310" s="259">
        <f t="shared" si="29"/>
        <v>6.000929438366365</v>
      </c>
      <c r="O310" s="259">
        <f t="shared" si="29"/>
        <v>0.030671506558199724</v>
      </c>
    </row>
    <row r="311" spans="1:15" ht="12.75">
      <c r="A311" s="247">
        <v>38261</v>
      </c>
      <c r="B311" s="248"/>
      <c r="C311" s="249">
        <f>' índice sin trilla'!C190</f>
        <v>149.55110063079962</v>
      </c>
      <c r="D311" s="249">
        <f>' índice sin trilla'!D190</f>
        <v>117.13823868521351</v>
      </c>
      <c r="E311" s="251">
        <f>' índice sin trilla'!O190</f>
        <v>95.8553059223586</v>
      </c>
      <c r="F311" s="251">
        <f>' índice sin trilla'!N190</f>
        <v>98.44146693574802</v>
      </c>
      <c r="G311" s="251">
        <f>' índice sin trilla'!M190</f>
        <v>90.36541713469158</v>
      </c>
      <c r="I311" s="251">
        <f t="shared" si="24"/>
        <v>12.918578919479472</v>
      </c>
      <c r="J311" s="249">
        <f t="shared" si="25"/>
        <v>4.128797422886632</v>
      </c>
      <c r="K311" s="249">
        <f t="shared" si="26"/>
        <v>-0.018295029613357716</v>
      </c>
      <c r="L311" s="249">
        <f t="shared" si="27"/>
        <v>1.2678426861408854</v>
      </c>
      <c r="M311" s="249">
        <f t="shared" si="28"/>
        <v>-2.870947546016811</v>
      </c>
      <c r="N311" s="260">
        <f t="shared" si="29"/>
        <v>6.159072181489611</v>
      </c>
      <c r="O311" s="260">
        <f t="shared" si="29"/>
        <v>0.05101536539151574</v>
      </c>
    </row>
    <row r="312" spans="1:15" ht="12.75">
      <c r="A312" s="246">
        <v>38292</v>
      </c>
      <c r="B312" s="102"/>
      <c r="C312" s="103">
        <f>' índice sin trilla'!C191</f>
        <v>151.62612524507153</v>
      </c>
      <c r="D312" s="103">
        <f>' índice sin trilla'!D191</f>
        <v>120.53781997661314</v>
      </c>
      <c r="E312" s="250">
        <f>' índice sin trilla'!O191</f>
        <v>96.56930377247</v>
      </c>
      <c r="F312" s="250">
        <f>' índice sin trilla'!N191</f>
        <v>99.29687670329615</v>
      </c>
      <c r="G312" s="250">
        <f>' índice sin trilla'!M191</f>
        <v>90.77922652168759</v>
      </c>
      <c r="I312" s="250">
        <f t="shared" si="24"/>
        <v>13.925231046467147</v>
      </c>
      <c r="J312" s="103">
        <f t="shared" si="25"/>
        <v>8.00277949182584</v>
      </c>
      <c r="K312" s="103">
        <f t="shared" si="26"/>
        <v>0.02604155418244325</v>
      </c>
      <c r="L312" s="103">
        <f t="shared" si="27"/>
        <v>1.15066376895554</v>
      </c>
      <c r="M312" s="103">
        <f t="shared" si="28"/>
        <v>-2.4912787490951604</v>
      </c>
      <c r="N312" s="259">
        <f t="shared" si="29"/>
        <v>6.319811194638092</v>
      </c>
      <c r="O312" s="259">
        <f t="shared" si="29"/>
        <v>0.03805183027649761</v>
      </c>
    </row>
    <row r="313" spans="1:15" ht="12.75">
      <c r="A313" s="247">
        <v>38322</v>
      </c>
      <c r="B313" s="248"/>
      <c r="C313" s="249">
        <f>' índice sin trilla'!C192</f>
        <v>141.91774492875896</v>
      </c>
      <c r="D313" s="249">
        <f>' índice sin trilla'!D192</f>
        <v>114.46858703037542</v>
      </c>
      <c r="E313" s="251">
        <f>' índice sin trilla'!O192</f>
        <v>94.8885165526893</v>
      </c>
      <c r="F313" s="251">
        <f>' índice sin trilla'!N192</f>
        <v>97.40497691892757</v>
      </c>
      <c r="G313" s="251">
        <f>' índice sin trilla'!M192</f>
        <v>89.5465879265541</v>
      </c>
      <c r="I313" s="251">
        <f t="shared" si="24"/>
        <v>12.354872797479487</v>
      </c>
      <c r="J313" s="249">
        <f t="shared" si="25"/>
        <v>7.68021753150383</v>
      </c>
      <c r="K313" s="249">
        <f t="shared" si="26"/>
        <v>-0.11261769512557196</v>
      </c>
      <c r="L313" s="249">
        <f t="shared" si="27"/>
        <v>1.4496645901763694</v>
      </c>
      <c r="M313" s="249">
        <f t="shared" si="28"/>
        <v>-3.5425439949468895</v>
      </c>
      <c r="N313" s="260">
        <f t="shared" si="29"/>
        <v>6.517346955745684</v>
      </c>
      <c r="O313" s="260">
        <f t="shared" si="29"/>
        <v>0.001832754957575844</v>
      </c>
    </row>
    <row r="314" spans="1:15" ht="12.75">
      <c r="A314" s="246">
        <v>38353</v>
      </c>
      <c r="B314" s="102"/>
      <c r="C314" s="103">
        <f>' índice sin trilla'!C193</f>
        <v>123.40559102238498</v>
      </c>
      <c r="D314" s="103">
        <f>' índice sin trilla'!D193</f>
        <v>98.7870356308982</v>
      </c>
      <c r="E314" s="250">
        <f>' índice sin trilla'!O193</f>
        <v>92.04191944786679</v>
      </c>
      <c r="F314" s="250">
        <f>' índice sin trilla'!N193</f>
        <v>93.46191635932567</v>
      </c>
      <c r="G314" s="250">
        <f>' índice sin trilla'!M193</f>
        <v>89.02755758780495</v>
      </c>
      <c r="I314" s="250">
        <f t="shared" si="24"/>
        <v>8.569591737124394</v>
      </c>
      <c r="J314" s="103">
        <f t="shared" si="25"/>
        <v>4.407894779850463</v>
      </c>
      <c r="K314" s="103">
        <f t="shared" si="26"/>
        <v>0.8666736664642904</v>
      </c>
      <c r="L314" s="103">
        <f t="shared" si="27"/>
        <v>1.9483311729956654</v>
      </c>
      <c r="M314" s="103">
        <f t="shared" si="28"/>
        <v>-1.4631682311254446</v>
      </c>
      <c r="N314" s="259">
        <f t="shared" si="29"/>
        <v>6.718052838117949</v>
      </c>
      <c r="O314" s="259">
        <f t="shared" si="29"/>
        <v>0.12843205235442134</v>
      </c>
    </row>
    <row r="315" spans="1:15" ht="12.75">
      <c r="A315" s="247">
        <v>38384</v>
      </c>
      <c r="B315" s="248"/>
      <c r="C315" s="249">
        <f>' índice sin trilla'!C194</f>
        <v>131.53456893374712</v>
      </c>
      <c r="D315" s="249">
        <f>' índice sin trilla'!D194</f>
        <v>104.84975339885158</v>
      </c>
      <c r="E315" s="251">
        <f>' índice sin trilla'!O194</f>
        <v>94.71301910012195</v>
      </c>
      <c r="F315" s="251">
        <f>' índice sin trilla'!N194</f>
        <v>96.71552650483154</v>
      </c>
      <c r="G315" s="251">
        <f>' índice sin trilla'!M194</f>
        <v>90.46210707592158</v>
      </c>
      <c r="I315" s="251">
        <f t="shared" si="24"/>
        <v>7.846882196634919</v>
      </c>
      <c r="J315" s="249">
        <f t="shared" si="25"/>
        <v>3.8625147383408054</v>
      </c>
      <c r="K315" s="249">
        <f t="shared" si="26"/>
        <v>1.407907499383132</v>
      </c>
      <c r="L315" s="249">
        <f t="shared" si="27"/>
        <v>2.3828394039156597</v>
      </c>
      <c r="M315" s="249">
        <f t="shared" si="28"/>
        <v>-0.73730666322529</v>
      </c>
      <c r="N315" s="260">
        <f t="shared" si="29"/>
        <v>6.468705517685436</v>
      </c>
      <c r="O315" s="260">
        <f t="shared" si="29"/>
        <v>0.318870246921632</v>
      </c>
    </row>
    <row r="316" spans="1:15" ht="12.75">
      <c r="A316" s="246">
        <v>38412</v>
      </c>
      <c r="B316" s="102"/>
      <c r="C316" s="103">
        <f>' índice sin trilla'!C195</f>
        <v>139.08932511868656</v>
      </c>
      <c r="D316" s="103">
        <f>' índice sin trilla'!D195</f>
        <v>109.54249993075611</v>
      </c>
      <c r="E316" s="250">
        <f>' índice sin trilla'!O195</f>
        <v>94.74988621432507</v>
      </c>
      <c r="F316" s="250">
        <f>' índice sin trilla'!N195</f>
        <v>97.14769702088307</v>
      </c>
      <c r="G316" s="250">
        <f>' índice sin trilla'!M195</f>
        <v>89.65982623982363</v>
      </c>
      <c r="I316" s="250">
        <f t="shared" si="24"/>
        <v>2.9999785962462333</v>
      </c>
      <c r="J316" s="103">
        <f t="shared" si="25"/>
        <v>-1.2388230850280957</v>
      </c>
      <c r="K316" s="103">
        <f t="shared" si="26"/>
        <v>0.3634441375072406</v>
      </c>
      <c r="L316" s="103">
        <f t="shared" si="27"/>
        <v>0.9534928561925726</v>
      </c>
      <c r="M316" s="103">
        <f t="shared" si="28"/>
        <v>-0.9678842207892946</v>
      </c>
      <c r="N316" s="259">
        <f t="shared" si="29"/>
        <v>5.580705314933465</v>
      </c>
      <c r="O316" s="259">
        <f t="shared" si="29"/>
        <v>0.4224057736988973</v>
      </c>
    </row>
    <row r="317" spans="1:15" ht="12.75">
      <c r="A317" s="247">
        <v>38443</v>
      </c>
      <c r="B317" s="248"/>
      <c r="C317" s="249">
        <f>' índice sin trilla'!C196</f>
        <v>147.08863742986722</v>
      </c>
      <c r="D317" s="249">
        <f>' índice sin trilla'!D196</f>
        <v>115.59858174531054</v>
      </c>
      <c r="E317" s="251">
        <f>' índice sin trilla'!O196</f>
        <v>95.32494370730285</v>
      </c>
      <c r="F317" s="251">
        <f>' índice sin trilla'!N196</f>
        <v>97.79576005382233</v>
      </c>
      <c r="G317" s="251">
        <f>' índice sin trilla'!M196</f>
        <v>90.07990796246185</v>
      </c>
      <c r="I317" s="251">
        <f t="shared" si="24"/>
        <v>18.45113689883138</v>
      </c>
      <c r="J317" s="249">
        <f t="shared" si="25"/>
        <v>14.03744337238857</v>
      </c>
      <c r="K317" s="249">
        <f t="shared" si="26"/>
        <v>1.0643485719486812</v>
      </c>
      <c r="L317" s="249">
        <f t="shared" si="27"/>
        <v>1.5427293220535265</v>
      </c>
      <c r="M317" s="249">
        <f t="shared" si="28"/>
        <v>-0.021159451495167403</v>
      </c>
      <c r="N317" s="260">
        <f t="shared" si="29"/>
        <v>6.315291636149878</v>
      </c>
      <c r="O317" s="260">
        <f t="shared" si="29"/>
        <v>0.5399709564275934</v>
      </c>
    </row>
    <row r="318" spans="1:15" ht="12.75">
      <c r="A318" s="246">
        <v>38473</v>
      </c>
      <c r="B318" s="102"/>
      <c r="C318" s="103">
        <f>' índice sin trilla'!C197</f>
        <v>142.89229457590312</v>
      </c>
      <c r="D318" s="103">
        <f>' índice sin trilla'!D197</f>
        <v>112.19866502712206</v>
      </c>
      <c r="E318" s="250">
        <f>' índice sin trilla'!O197</f>
        <v>95.23844962907813</v>
      </c>
      <c r="F318" s="250">
        <f>' índice sin trilla'!N197</f>
        <v>97.56295042262184</v>
      </c>
      <c r="G318" s="250">
        <f>' índice sin trilla'!M197</f>
        <v>90.30401175868664</v>
      </c>
      <c r="I318" s="250">
        <f t="shared" si="24"/>
        <v>7.46350098416142</v>
      </c>
      <c r="J318" s="103">
        <f t="shared" si="25"/>
        <v>5.116356385150778</v>
      </c>
      <c r="K318" s="103">
        <f t="shared" si="26"/>
        <v>0.049307098963802254</v>
      </c>
      <c r="L318" s="103">
        <f t="shared" si="27"/>
        <v>-0.07668484615865889</v>
      </c>
      <c r="M318" s="103">
        <f t="shared" si="28"/>
        <v>0.3394644601200536</v>
      </c>
      <c r="N318" s="259">
        <f t="shared" si="29"/>
        <v>6.451301484241401</v>
      </c>
      <c r="O318" s="259">
        <f t="shared" si="29"/>
        <v>0.5032346772392504</v>
      </c>
    </row>
    <row r="319" spans="1:15" ht="12.75">
      <c r="A319" s="247">
        <v>38504</v>
      </c>
      <c r="B319" s="248"/>
      <c r="C319" s="249">
        <f>' índice sin trilla'!C198</f>
        <v>143.1029447145763</v>
      </c>
      <c r="D319" s="249">
        <f>' índice sin trilla'!D198</f>
        <v>113.08800324114296</v>
      </c>
      <c r="E319" s="251">
        <f>' índice sin trilla'!O198</f>
        <v>95.01086860071088</v>
      </c>
      <c r="F319" s="251">
        <f>' índice sin trilla'!N198</f>
        <v>97.19216605737509</v>
      </c>
      <c r="G319" s="251">
        <f>' índice sin trilla'!M198</f>
        <v>90.38042200906074</v>
      </c>
      <c r="I319" s="251">
        <f t="shared" si="24"/>
        <v>6.724833756301929</v>
      </c>
      <c r="J319" s="249">
        <f t="shared" si="25"/>
        <v>5.349947547293232</v>
      </c>
      <c r="K319" s="249">
        <f t="shared" si="26"/>
        <v>0.08758344137880236</v>
      </c>
      <c r="L319" s="249">
        <f t="shared" si="27"/>
        <v>-0.0582474409853706</v>
      </c>
      <c r="M319" s="249">
        <f t="shared" si="28"/>
        <v>0.42208385136253135</v>
      </c>
      <c r="N319" s="260">
        <f t="shared" si="29"/>
        <v>5.870904659669751</v>
      </c>
      <c r="O319" s="260">
        <f t="shared" si="29"/>
        <v>0.4571109434346132</v>
      </c>
    </row>
    <row r="320" spans="1:15" ht="12.75">
      <c r="A320" s="246">
        <v>38534</v>
      </c>
      <c r="B320" s="102"/>
      <c r="C320" s="103">
        <f>' índice sin trilla'!C199</f>
        <v>142.10774823481933</v>
      </c>
      <c r="D320" s="103">
        <f>' índice sin trilla'!D199</f>
        <v>111.16598732586968</v>
      </c>
      <c r="E320" s="250">
        <f>' índice sin trilla'!O199</f>
        <v>94.79031039255497</v>
      </c>
      <c r="F320" s="250">
        <f>' índice sin trilla'!N199</f>
        <v>96.72377651418942</v>
      </c>
      <c r="G320" s="250">
        <f>' índice sin trilla'!M199</f>
        <v>90.68595883534705</v>
      </c>
      <c r="I320" s="250">
        <f t="shared" si="24"/>
        <v>2.9399827234276144</v>
      </c>
      <c r="J320" s="103">
        <f t="shared" si="25"/>
        <v>0.35521455756644116</v>
      </c>
      <c r="K320" s="103">
        <f t="shared" si="26"/>
        <v>0.1417733407963695</v>
      </c>
      <c r="L320" s="103">
        <f t="shared" si="27"/>
        <v>0.07972132168008184</v>
      </c>
      <c r="M320" s="103">
        <f t="shared" si="28"/>
        <v>0.2825518588236209</v>
      </c>
      <c r="N320" s="259">
        <f t="shared" si="29"/>
        <v>5.484817355025373</v>
      </c>
      <c r="O320" s="259">
        <f t="shared" si="29"/>
        <v>0.3509426943177907</v>
      </c>
    </row>
    <row r="321" spans="1:15" ht="12.75">
      <c r="A321" s="247">
        <v>38565</v>
      </c>
      <c r="B321" s="248"/>
      <c r="C321" s="249">
        <f>' índice sin trilla'!C200</f>
        <v>154.82357856929852</v>
      </c>
      <c r="D321" s="249">
        <f>' índice sin trilla'!D200</f>
        <v>120.68511702886424</v>
      </c>
      <c r="E321" s="251">
        <f>' índice sin trilla'!O200</f>
        <v>95.37988972044968</v>
      </c>
      <c r="F321" s="251">
        <f>' índice sin trilla'!N200</f>
        <v>97.49267445266432</v>
      </c>
      <c r="G321" s="251">
        <f>' índice sin trilla'!M200</f>
        <v>90.89488157436456</v>
      </c>
      <c r="I321" s="251">
        <f t="shared" si="24"/>
        <v>11.402862784748091</v>
      </c>
      <c r="J321" s="249">
        <f t="shared" si="25"/>
        <v>7.43857193756623</v>
      </c>
      <c r="K321" s="249">
        <f t="shared" si="26"/>
        <v>0.36565252300442275</v>
      </c>
      <c r="L321" s="249">
        <f t="shared" si="27"/>
        <v>0.054884734672411284</v>
      </c>
      <c r="M321" s="249">
        <f t="shared" si="28"/>
        <v>1.0804871301082875</v>
      </c>
      <c r="N321" s="260">
        <f t="shared" si="29"/>
        <v>5.270034270871515</v>
      </c>
      <c r="O321" s="260">
        <f t="shared" si="29"/>
        <v>0.35477061446353986</v>
      </c>
    </row>
    <row r="322" spans="1:15" ht="12.75">
      <c r="A322" s="246">
        <v>38596</v>
      </c>
      <c r="B322" s="102"/>
      <c r="C322" s="103">
        <f>' índice sin trilla'!C201</f>
        <v>153.68751239991505</v>
      </c>
      <c r="D322" s="103">
        <f>' índice sin trilla'!D201</f>
        <v>119.62274147297234</v>
      </c>
      <c r="E322" s="250">
        <f>' índice sin trilla'!O201</f>
        <v>95.55233685611604</v>
      </c>
      <c r="F322" s="250">
        <f>' índice sin trilla'!N201</f>
        <v>97.93292659301893</v>
      </c>
      <c r="G322" s="250">
        <f>' índice sin trilla'!M201</f>
        <v>90.49883367630825</v>
      </c>
      <c r="I322" s="250">
        <f t="shared" si="24"/>
        <v>7.537690577807932</v>
      </c>
      <c r="J322" s="103">
        <f t="shared" si="25"/>
        <v>4.752873204313324</v>
      </c>
      <c r="K322" s="103">
        <f t="shared" si="26"/>
        <v>0.1544718421675917</v>
      </c>
      <c r="L322" s="103">
        <f t="shared" si="27"/>
        <v>0.049817908241900355</v>
      </c>
      <c r="M322" s="103">
        <f t="shared" si="28"/>
        <v>0.39571119417778355</v>
      </c>
      <c r="N322" s="259">
        <f t="shared" si="29"/>
        <v>5.276427009870255</v>
      </c>
      <c r="O322" s="259">
        <f t="shared" si="29"/>
        <v>0.362022562854758</v>
      </c>
    </row>
    <row r="323" spans="1:15" ht="12.75">
      <c r="A323" s="247">
        <v>38626</v>
      </c>
      <c r="B323" s="248"/>
      <c r="C323" s="249">
        <f>' índice sin trilla'!C202</f>
        <v>153.68515451348767</v>
      </c>
      <c r="D323" s="249">
        <f>' índice sin trilla'!D202</f>
        <v>119.45478344927018</v>
      </c>
      <c r="E323" s="251">
        <f>' índice sin trilla'!O202</f>
        <v>96.16477708513982</v>
      </c>
      <c r="F323" s="251">
        <f>' índice sin trilla'!N202</f>
        <v>98.74892847889687</v>
      </c>
      <c r="G323" s="251">
        <f>' índice sin trilla'!M202</f>
        <v>90.67915430729589</v>
      </c>
      <c r="I323" s="251">
        <f t="shared" si="24"/>
        <v>2.764308564263862</v>
      </c>
      <c r="J323" s="249">
        <f t="shared" si="25"/>
        <v>1.9776161824337724</v>
      </c>
      <c r="K323" s="249">
        <f t="shared" si="26"/>
        <v>0.3228524073898287</v>
      </c>
      <c r="L323" s="249">
        <f t="shared" si="27"/>
        <v>0.312329298535885</v>
      </c>
      <c r="M323" s="249">
        <f t="shared" si="28"/>
        <v>0.34718721226802973</v>
      </c>
      <c r="N323" s="260">
        <f t="shared" si="29"/>
        <v>5.077617083040109</v>
      </c>
      <c r="O323" s="260">
        <f t="shared" si="29"/>
        <v>0.3908147330596412</v>
      </c>
    </row>
    <row r="324" spans="1:15" ht="12.75">
      <c r="A324" s="246">
        <v>38657</v>
      </c>
      <c r="B324" s="102"/>
      <c r="C324" s="103">
        <f>' índice sin trilla'!C203</f>
        <v>155.21324872453786</v>
      </c>
      <c r="D324" s="103">
        <f>' índice sin trilla'!D203</f>
        <v>121.73482974545136</v>
      </c>
      <c r="E324" s="250">
        <f>' índice sin trilla'!O203</f>
        <v>96.71536243894649</v>
      </c>
      <c r="F324" s="250">
        <f>' índice sin trilla'!N203</f>
        <v>99.44959896216753</v>
      </c>
      <c r="G324" s="250">
        <f>' índice sin trilla'!M203</f>
        <v>90.91113974981548</v>
      </c>
      <c r="I324" s="250">
        <f t="shared" si="24"/>
        <v>2.36576874444856</v>
      </c>
      <c r="J324" s="103">
        <f t="shared" si="25"/>
        <v>0.9930574230315958</v>
      </c>
      <c r="K324" s="103">
        <f t="shared" si="26"/>
        <v>0.1512475090641896</v>
      </c>
      <c r="L324" s="103">
        <f t="shared" si="27"/>
        <v>0.1538036884359606</v>
      </c>
      <c r="M324" s="103">
        <f t="shared" si="28"/>
        <v>0.14531213051960368</v>
      </c>
      <c r="N324" s="259">
        <f t="shared" si="29"/>
        <v>4.449315705425172</v>
      </c>
      <c r="O324" s="259">
        <f t="shared" si="29"/>
        <v>0.4014501001633253</v>
      </c>
    </row>
    <row r="325" spans="1:15" ht="12.75">
      <c r="A325" s="247">
        <v>38687</v>
      </c>
      <c r="B325" s="248"/>
      <c r="C325" s="249">
        <f>' índice sin trilla'!C204</f>
        <v>148.19894933995388</v>
      </c>
      <c r="D325" s="249">
        <f>' índice sin trilla'!D204</f>
        <v>116.14980015830952</v>
      </c>
      <c r="E325" s="251">
        <f>' índice sin trilla'!O204</f>
        <v>95.59638969252138</v>
      </c>
      <c r="F325" s="251">
        <f>' índice sin trilla'!N204</f>
        <v>98.05161694224002</v>
      </c>
      <c r="G325" s="251">
        <f>' índice sin trilla'!M204</f>
        <v>90.38444639911468</v>
      </c>
      <c r="I325" s="251">
        <f t="shared" si="24"/>
        <v>4.425947167035393</v>
      </c>
      <c r="J325" s="249">
        <f t="shared" si="25"/>
        <v>1.4687113482827918</v>
      </c>
      <c r="K325" s="249">
        <f t="shared" si="26"/>
        <v>0.7460050652589034</v>
      </c>
      <c r="L325" s="249">
        <f t="shared" si="27"/>
        <v>0.6638675391819726</v>
      </c>
      <c r="M325" s="249">
        <f t="shared" si="28"/>
        <v>0.93566766971378</v>
      </c>
      <c r="N325" s="260">
        <f t="shared" si="29"/>
        <v>3.9272354682100996</v>
      </c>
      <c r="O325" s="260">
        <f t="shared" si="29"/>
        <v>0.47322423163689287</v>
      </c>
    </row>
    <row r="326" spans="1:15" ht="12.75">
      <c r="A326" s="246">
        <v>38718</v>
      </c>
      <c r="B326" s="102"/>
      <c r="C326" s="103">
        <f>' índice sin trilla'!C205</f>
        <v>134.68351439547038</v>
      </c>
      <c r="D326" s="103">
        <f>' índice sin trilla'!D205</f>
        <v>105.01459352044301</v>
      </c>
      <c r="E326" s="250">
        <f>' índice sin trilla'!O205</f>
        <v>92.0363309417873</v>
      </c>
      <c r="F326" s="250">
        <f>' índice sin trilla'!N205</f>
        <v>93.45899188372361</v>
      </c>
      <c r="G326" s="250">
        <f>' índice sin trilla'!M205</f>
        <v>89.01631389205532</v>
      </c>
      <c r="I326" s="250">
        <f t="shared" si="24"/>
        <v>9.13890795356238</v>
      </c>
      <c r="J326" s="103">
        <f t="shared" si="25"/>
        <v>6.304023447786289</v>
      </c>
      <c r="K326" s="103">
        <f t="shared" si="26"/>
        <v>-0.006071696584575292</v>
      </c>
      <c r="L326" s="103">
        <f t="shared" si="27"/>
        <v>-0.003129055893535959</v>
      </c>
      <c r="M326" s="103">
        <f t="shared" si="28"/>
        <v>-0.012629455479040708</v>
      </c>
      <c r="N326" s="259">
        <f t="shared" si="29"/>
        <v>4.071143278658629</v>
      </c>
      <c r="O326" s="259">
        <f t="shared" si="29"/>
        <v>0.4028288349587461</v>
      </c>
    </row>
    <row r="327" spans="1:15" ht="12.75">
      <c r="A327" s="247">
        <v>38749</v>
      </c>
      <c r="B327" s="248"/>
      <c r="C327" s="249">
        <f>' índice sin trilla'!C206</f>
        <v>141.49830908273222</v>
      </c>
      <c r="D327" s="249">
        <f>' índice sin trilla'!D206</f>
        <v>111.3484647984387</v>
      </c>
      <c r="E327" s="251">
        <f>' índice sin trilla'!O206</f>
        <v>95.11213615007847</v>
      </c>
      <c r="F327" s="251">
        <f>' índice sin trilla'!N206</f>
        <v>97.40281501581536</v>
      </c>
      <c r="G327" s="251">
        <f>' índice sin trilla'!M206</f>
        <v>90.24949528740714</v>
      </c>
      <c r="I327" s="251">
        <f t="shared" si="24"/>
        <v>7.574997378828785</v>
      </c>
      <c r="J327" s="249">
        <f t="shared" si="25"/>
        <v>6.198117963011152</v>
      </c>
      <c r="K327" s="249">
        <f t="shared" si="26"/>
        <v>0.421396185813272</v>
      </c>
      <c r="L327" s="249">
        <f t="shared" si="27"/>
        <v>0.7106289298331792</v>
      </c>
      <c r="M327" s="249">
        <f t="shared" si="28"/>
        <v>-0.2350285610040026</v>
      </c>
      <c r="N327" s="260">
        <f t="shared" si="29"/>
        <v>4.256125302264979</v>
      </c>
      <c r="O327" s="260">
        <f t="shared" si="29"/>
        <v>0.32188583600367693</v>
      </c>
    </row>
    <row r="328" spans="1:15" ht="12.75">
      <c r="A328" s="246">
        <v>38777</v>
      </c>
      <c r="B328" s="102"/>
      <c r="C328" s="103">
        <f>' índice sin trilla'!C207</f>
        <v>157.98311501372802</v>
      </c>
      <c r="D328" s="103">
        <f>' índice sin trilla'!D207</f>
        <v>122.52574238476849</v>
      </c>
      <c r="E328" s="250">
        <f>' índice sin trilla'!O207</f>
        <v>96.00816067261066</v>
      </c>
      <c r="F328" s="250">
        <f>' índice sin trilla'!N207</f>
        <v>98.79033910037427</v>
      </c>
      <c r="G328" s="250">
        <f>' índice sin trilla'!M207</f>
        <v>90.10216716455352</v>
      </c>
      <c r="I328" s="250">
        <f t="shared" si="24"/>
        <v>13.583925206998583</v>
      </c>
      <c r="J328" s="103">
        <f t="shared" si="25"/>
        <v>11.852242245903955</v>
      </c>
      <c r="K328" s="103">
        <f t="shared" si="26"/>
        <v>1.3279957460205827</v>
      </c>
      <c r="L328" s="103">
        <f t="shared" si="27"/>
        <v>1.6908708387992855</v>
      </c>
      <c r="M328" s="103">
        <f t="shared" si="28"/>
        <v>0.493354653115996</v>
      </c>
      <c r="N328" s="259">
        <f t="shared" si="29"/>
        <v>5.349827046871214</v>
      </c>
      <c r="O328" s="259">
        <f t="shared" si="29"/>
        <v>0.4021821220798971</v>
      </c>
    </row>
    <row r="329" spans="1:15" ht="12.75">
      <c r="A329" s="247">
        <v>38808</v>
      </c>
      <c r="B329" s="248"/>
      <c r="C329" s="249">
        <f>' índice sin trilla'!C208</f>
        <v>148.13143626154002</v>
      </c>
      <c r="D329" s="249">
        <f>' índice sin trilla'!D208</f>
        <v>112.78609241903438</v>
      </c>
      <c r="E329" s="251">
        <f>' índice sin trilla'!O208</f>
        <v>96.16923568192377</v>
      </c>
      <c r="F329" s="251">
        <f>' índice sin trilla'!N208</f>
        <v>99.35288150351855</v>
      </c>
      <c r="G329" s="251">
        <f>' índice sin trilla'!M208</f>
        <v>89.41100933430376</v>
      </c>
      <c r="I329" s="251">
        <f t="shared" si="24"/>
        <v>0.708959474976445</v>
      </c>
      <c r="J329" s="249">
        <f t="shared" si="25"/>
        <v>-2.4329790935261664</v>
      </c>
      <c r="K329" s="249">
        <f t="shared" si="26"/>
        <v>0.8856988966217783</v>
      </c>
      <c r="L329" s="249">
        <f t="shared" si="27"/>
        <v>1.592217749357694</v>
      </c>
      <c r="M329" s="249">
        <f t="shared" si="28"/>
        <v>-0.7425614027457006</v>
      </c>
      <c r="N329" s="260">
        <f t="shared" si="29"/>
        <v>4.013541689901179</v>
      </c>
      <c r="O329" s="260">
        <f t="shared" si="29"/>
        <v>0.3878187239590103</v>
      </c>
    </row>
    <row r="330" spans="1:15" ht="12.75">
      <c r="A330" s="246">
        <v>38838</v>
      </c>
      <c r="B330" s="102"/>
      <c r="C330" s="103">
        <f>' índice sin trilla'!C209</f>
        <v>165.38744681787432</v>
      </c>
      <c r="D330" s="103">
        <f>' índice sin trilla'!D209</f>
        <v>124.6138895801244</v>
      </c>
      <c r="E330" s="250">
        <f>' índice sin trilla'!O209</f>
        <v>96.75222599418588</v>
      </c>
      <c r="F330" s="250">
        <f>' índice sin trilla'!N209</f>
        <v>99.97978831863624</v>
      </c>
      <c r="G330" s="250">
        <f>' índice sin trilla'!M209</f>
        <v>89.90077392884291</v>
      </c>
      <c r="I330" s="250">
        <f t="shared" si="24"/>
        <v>15.742732880548704</v>
      </c>
      <c r="J330" s="103">
        <f t="shared" si="25"/>
        <v>11.065394182721477</v>
      </c>
      <c r="K330" s="103">
        <f t="shared" si="26"/>
        <v>1.5894592688177944</v>
      </c>
      <c r="L330" s="103">
        <f t="shared" si="27"/>
        <v>2.4772087001727394</v>
      </c>
      <c r="M330" s="103">
        <f t="shared" si="28"/>
        <v>-0.446533683266781</v>
      </c>
      <c r="N330" s="259">
        <f t="shared" si="29"/>
        <v>4.516991447722418</v>
      </c>
      <c r="O330" s="259">
        <f t="shared" si="29"/>
        <v>0.5165404092460468</v>
      </c>
    </row>
    <row r="331" spans="1:15" ht="12.75">
      <c r="A331" s="247">
        <v>38869</v>
      </c>
      <c r="B331" s="248"/>
      <c r="C331" s="249">
        <f>' índice sin trilla'!C210</f>
        <v>166.15284086110603</v>
      </c>
      <c r="D331" s="249">
        <f>' índice sin trilla'!D210</f>
        <v>124.02486178396407</v>
      </c>
      <c r="E331" s="251">
        <f>' índice sin trilla'!O210</f>
        <v>97.40911473985423</v>
      </c>
      <c r="F331" s="251">
        <f>' índice sin trilla'!N210</f>
        <v>100.67248855377763</v>
      </c>
      <c r="G331" s="251">
        <f>' índice sin trilla'!M210</f>
        <v>90.48164223591142</v>
      </c>
      <c r="I331" s="251">
        <f t="shared" si="24"/>
        <v>16.10721302241791</v>
      </c>
      <c r="J331" s="249">
        <f t="shared" si="25"/>
        <v>9.671104121893404</v>
      </c>
      <c r="K331" s="249">
        <f t="shared" si="26"/>
        <v>2.524180837901957</v>
      </c>
      <c r="L331" s="249">
        <f t="shared" si="27"/>
        <v>3.580867304004731</v>
      </c>
      <c r="M331" s="249">
        <f t="shared" si="28"/>
        <v>0.11199353200690432</v>
      </c>
      <c r="N331" s="260">
        <f t="shared" si="29"/>
        <v>4.884280056582502</v>
      </c>
      <c r="O331" s="260">
        <f t="shared" si="29"/>
        <v>0.7196737816821175</v>
      </c>
    </row>
    <row r="332" spans="1:15" ht="12.75">
      <c r="A332" s="246">
        <v>38899</v>
      </c>
      <c r="B332" s="102"/>
      <c r="C332" s="103">
        <f>' índice sin trilla'!C211</f>
        <v>169.15826307349946</v>
      </c>
      <c r="D332" s="103">
        <f>' índice sin trilla'!D211</f>
        <v>126.35868920357271</v>
      </c>
      <c r="E332" s="250">
        <f>' índice sin trilla'!O211</f>
        <v>97.72530125174835</v>
      </c>
      <c r="F332" s="250">
        <f>' índice sin trilla'!N211</f>
        <v>101.1537978281115</v>
      </c>
      <c r="G332" s="250">
        <f>' índice sin trilla'!M211</f>
        <v>90.44730702954696</v>
      </c>
      <c r="I332" s="250">
        <f t="shared" si="24"/>
        <v>19.03521459926434</v>
      </c>
      <c r="J332" s="103">
        <f t="shared" si="25"/>
        <v>13.666681907989942</v>
      </c>
      <c r="K332" s="103">
        <f t="shared" si="26"/>
        <v>3.096298394887298</v>
      </c>
      <c r="L332" s="103">
        <f t="shared" si="27"/>
        <v>4.580074800193712</v>
      </c>
      <c r="M332" s="103">
        <f t="shared" si="28"/>
        <v>-0.26316290731775993</v>
      </c>
      <c r="N332" s="259">
        <f t="shared" si="29"/>
        <v>5.98406468530952</v>
      </c>
      <c r="O332" s="259">
        <f t="shared" si="29"/>
        <v>0.9653546419139181</v>
      </c>
    </row>
    <row r="333" spans="1:15" ht="12.75">
      <c r="A333" s="247">
        <v>38930</v>
      </c>
      <c r="B333" s="248"/>
      <c r="C333" s="249">
        <f>' índice sin trilla'!C212</f>
        <v>180.6039693775519</v>
      </c>
      <c r="D333" s="249">
        <f>' índice sin trilla'!D212</f>
        <v>136.0853928045727</v>
      </c>
      <c r="E333" s="251">
        <f>' índice sin trilla'!O212</f>
        <v>98.88074609985071</v>
      </c>
      <c r="F333" s="251">
        <f>' índice sin trilla'!N212</f>
        <v>102.35731231467307</v>
      </c>
      <c r="G333" s="251">
        <f>' índice sin trilla'!M212</f>
        <v>91.50070990584703</v>
      </c>
      <c r="I333" s="251">
        <f t="shared" si="24"/>
        <v>16.651462940261496</v>
      </c>
      <c r="J333" s="249">
        <f t="shared" si="25"/>
        <v>12.760708324975312</v>
      </c>
      <c r="K333" s="249">
        <f t="shared" si="26"/>
        <v>3.6704345010900585</v>
      </c>
      <c r="L333" s="249">
        <f t="shared" si="27"/>
        <v>4.989747064914796</v>
      </c>
      <c r="M333" s="249">
        <f t="shared" si="28"/>
        <v>0.6665153427663828</v>
      </c>
      <c r="N333" s="260">
        <f t="shared" si="29"/>
        <v>6.468038383886143</v>
      </c>
      <c r="O333" s="260">
        <f t="shared" si="29"/>
        <v>1.241679524280781</v>
      </c>
    </row>
    <row r="334" spans="1:15" ht="12.75">
      <c r="A334" s="246">
        <v>38961</v>
      </c>
      <c r="B334" s="102"/>
      <c r="C334" s="103">
        <f>' índice sin trilla'!C213</f>
        <v>182.79759080536382</v>
      </c>
      <c r="D334" s="103">
        <f>' índice sin trilla'!D213</f>
        <v>137.702507550607</v>
      </c>
      <c r="E334" s="250">
        <f>' índice sin trilla'!O213</f>
        <v>99.85206229597252</v>
      </c>
      <c r="F334" s="250">
        <f>' índice sin trilla'!N213</f>
        <v>103.63091649576026</v>
      </c>
      <c r="G334" s="250">
        <f>' índice sin trilla'!M213</f>
        <v>91.83033078187239</v>
      </c>
      <c r="I334" s="250">
        <f t="shared" si="24"/>
        <v>18.941082428154953</v>
      </c>
      <c r="J334" s="103">
        <f t="shared" si="25"/>
        <v>15.113987403239392</v>
      </c>
      <c r="K334" s="103">
        <f t="shared" si="26"/>
        <v>4.4998642433319525</v>
      </c>
      <c r="L334" s="103">
        <f t="shared" si="27"/>
        <v>5.818257557461282</v>
      </c>
      <c r="M334" s="103">
        <f t="shared" si="28"/>
        <v>1.4712864812452375</v>
      </c>
      <c r="N334" s="259">
        <f t="shared" si="29"/>
        <v>7.3740788281149605</v>
      </c>
      <c r="O334" s="259">
        <f t="shared" si="29"/>
        <v>1.6057237335034502</v>
      </c>
    </row>
    <row r="335" spans="1:15" ht="12.75">
      <c r="A335" s="247">
        <v>38991</v>
      </c>
      <c r="B335" s="248"/>
      <c r="C335" s="249">
        <f>' índice sin trilla'!C214</f>
        <v>186.92728989613923</v>
      </c>
      <c r="D335" s="249">
        <f>' índice sin trilla'!D214</f>
        <v>140.51703206963168</v>
      </c>
      <c r="E335" s="251">
        <f>' índice sin trilla'!O214</f>
        <v>100.28999444482312</v>
      </c>
      <c r="F335" s="251">
        <f>' índice sin trilla'!N214</f>
        <v>104.25997017501965</v>
      </c>
      <c r="G335" s="251">
        <f>' índice sin trilla'!M214</f>
        <v>91.86255116666777</v>
      </c>
      <c r="I335" s="251">
        <f t="shared" si="24"/>
        <v>21.630023724727533</v>
      </c>
      <c r="J335" s="249">
        <f t="shared" si="25"/>
        <v>17.631984263992393</v>
      </c>
      <c r="K335" s="249">
        <f t="shared" si="26"/>
        <v>4.289738389380382</v>
      </c>
      <c r="L335" s="249">
        <f t="shared" si="27"/>
        <v>5.580862274673204</v>
      </c>
      <c r="M335" s="249">
        <f t="shared" si="28"/>
        <v>1.305037379772589</v>
      </c>
      <c r="N335" s="260">
        <f t="shared" si="29"/>
        <v>8.739879256088635</v>
      </c>
      <c r="O335" s="260">
        <f t="shared" si="29"/>
        <v>1.9398780661243231</v>
      </c>
    </row>
    <row r="336" spans="1:15" ht="12.75">
      <c r="A336" s="246">
        <v>39022</v>
      </c>
      <c r="B336" s="102"/>
      <c r="C336" s="103">
        <f>' índice sin trilla'!C215</f>
        <v>189.1385824212565</v>
      </c>
      <c r="D336" s="103">
        <f>' índice sin trilla'!D215</f>
        <v>142.95571657097875</v>
      </c>
      <c r="E336" s="250">
        <f>' índice sin trilla'!O215</f>
        <v>101.0970932549166</v>
      </c>
      <c r="F336" s="250">
        <f>' índice sin trilla'!N215</f>
        <v>105.00271568406684</v>
      </c>
      <c r="G336" s="250">
        <f>' índice sin trilla'!M215</f>
        <v>92.80625882053947</v>
      </c>
      <c r="I336" s="250">
        <f t="shared" si="24"/>
        <v>21.85724090920038</v>
      </c>
      <c r="J336" s="103">
        <f t="shared" si="25"/>
        <v>17.432058573458775</v>
      </c>
      <c r="K336" s="103">
        <f t="shared" si="26"/>
        <v>4.530542724002262</v>
      </c>
      <c r="L336" s="103">
        <f t="shared" si="27"/>
        <v>5.583850291856707</v>
      </c>
      <c r="M336" s="103">
        <f t="shared" si="28"/>
        <v>2.084583997009948</v>
      </c>
      <c r="N336" s="259">
        <f t="shared" si="29"/>
        <v>10.203243186568622</v>
      </c>
      <c r="O336" s="259">
        <f t="shared" si="29"/>
        <v>2.3109940652545458</v>
      </c>
    </row>
    <row r="337" spans="1:15" ht="12.75">
      <c r="A337" s="247">
        <v>39052</v>
      </c>
      <c r="B337" s="248"/>
      <c r="C337" s="249">
        <f>' índice sin trilla'!C216</f>
        <v>174.7652890634048</v>
      </c>
      <c r="D337" s="249">
        <f>' índice sin trilla'!D216</f>
        <v>130.95809499919235</v>
      </c>
      <c r="E337" s="251">
        <f>' índice sin trilla'!O216</f>
        <v>99.33580380570464</v>
      </c>
      <c r="F337" s="251">
        <f>' índice sin trilla'!N216</f>
        <v>102.78203712535208</v>
      </c>
      <c r="G337" s="251">
        <f>' índice sin trilla'!M216</f>
        <v>92.0201581195835</v>
      </c>
      <c r="I337" s="251">
        <f t="shared" si="24"/>
        <v>17.926132298354112</v>
      </c>
      <c r="J337" s="249">
        <f t="shared" si="25"/>
        <v>12.749307205608162</v>
      </c>
      <c r="K337" s="249">
        <f t="shared" si="26"/>
        <v>3.911668761980236</v>
      </c>
      <c r="L337" s="249">
        <f t="shared" si="27"/>
        <v>4.824418332538705</v>
      </c>
      <c r="M337" s="249">
        <f t="shared" si="28"/>
        <v>1.8097269891391932</v>
      </c>
      <c r="N337" s="260">
        <f t="shared" si="29"/>
        <v>11.153845174990561</v>
      </c>
      <c r="O337" s="260">
        <f t="shared" si="29"/>
        <v>2.575187510075838</v>
      </c>
    </row>
    <row r="338" spans="1:15" ht="12.75">
      <c r="A338" s="246">
        <v>39083</v>
      </c>
      <c r="B338" s="102"/>
      <c r="C338" s="103">
        <f>' índice sin trilla'!C217</f>
        <v>163.1832815326282</v>
      </c>
      <c r="D338" s="103">
        <f>' índice sin trilla'!D217</f>
        <v>121.17956270402547</v>
      </c>
      <c r="E338" s="250">
        <f>' índice sin trilla'!O217</f>
        <v>96.13271846104328</v>
      </c>
      <c r="F338" s="250">
        <f>' índice sin trilla'!N217</f>
        <v>98.72393570042837</v>
      </c>
      <c r="G338" s="250">
        <f>' índice sin trilla'!M217</f>
        <v>90.63209634383568</v>
      </c>
      <c r="I338" s="250">
        <f t="shared" si="24"/>
        <v>21.160546088420396</v>
      </c>
      <c r="J338" s="103">
        <f t="shared" si="25"/>
        <v>15.393069326536658</v>
      </c>
      <c r="K338" s="103">
        <f t="shared" si="26"/>
        <v>4.450837487042958</v>
      </c>
      <c r="L338" s="103">
        <f t="shared" si="27"/>
        <v>5.633426715382406</v>
      </c>
      <c r="M338" s="103">
        <f t="shared" si="28"/>
        <v>1.8151531793820563</v>
      </c>
      <c r="N338" s="259">
        <f t="shared" si="29"/>
        <v>11.828942901257577</v>
      </c>
      <c r="O338" s="259">
        <f t="shared" si="29"/>
        <v>2.9346213620652373</v>
      </c>
    </row>
    <row r="339" spans="1:15" ht="12.75">
      <c r="A339" s="247">
        <v>39114</v>
      </c>
      <c r="B339" s="248"/>
      <c r="C339" s="249">
        <f>' índice sin trilla'!C218</f>
        <v>168.9901785178289</v>
      </c>
      <c r="D339" s="249">
        <f>' índice sin trilla'!D218</f>
        <v>127.8577426885923</v>
      </c>
      <c r="E339" s="251">
        <f>' índice sin trilla'!O218</f>
        <v>99.03425678834151</v>
      </c>
      <c r="F339" s="251">
        <f>' índice sin trilla'!N218</f>
        <v>102.44092376660986</v>
      </c>
      <c r="G339" s="251">
        <f>' índice sin trilla'!M218</f>
        <v>91.8026023203933</v>
      </c>
      <c r="I339" s="251">
        <f t="shared" si="24"/>
        <v>19.429115169865764</v>
      </c>
      <c r="J339" s="249">
        <f t="shared" si="25"/>
        <v>14.826677601741922</v>
      </c>
      <c r="K339" s="249">
        <f t="shared" si="26"/>
        <v>4.123680528081386</v>
      </c>
      <c r="L339" s="249">
        <f t="shared" si="27"/>
        <v>5.172446761396432</v>
      </c>
      <c r="M339" s="249">
        <f t="shared" si="28"/>
        <v>1.720903843329169</v>
      </c>
      <c r="N339" s="260">
        <f t="shared" si="29"/>
        <v>12.500781393779947</v>
      </c>
      <c r="O339" s="260">
        <f t="shared" si="29"/>
        <v>3.2421783481248356</v>
      </c>
    </row>
    <row r="340" spans="1:15" ht="12.75">
      <c r="A340" s="246">
        <v>39142</v>
      </c>
      <c r="B340" s="102"/>
      <c r="C340" s="103">
        <f>' índice sin trilla'!C219</f>
        <v>187.19775122192954</v>
      </c>
      <c r="D340" s="103">
        <f>' índice sin trilla'!D219</f>
        <v>140.76849306014844</v>
      </c>
      <c r="E340" s="250">
        <f>' índice sin trilla'!O219</f>
        <v>99.83500610298772</v>
      </c>
      <c r="F340" s="250">
        <f>' índice sin trilla'!N219</f>
        <v>103.4993802082902</v>
      </c>
      <c r="G340" s="250">
        <f>' índice sin trilla'!M219</f>
        <v>92.05629232207262</v>
      </c>
      <c r="I340" s="250">
        <f t="shared" si="24"/>
        <v>18.4922522926978</v>
      </c>
      <c r="J340" s="103">
        <f t="shared" si="25"/>
        <v>14.888912583032642</v>
      </c>
      <c r="K340" s="103">
        <f t="shared" si="26"/>
        <v>3.9859584889108124</v>
      </c>
      <c r="L340" s="103">
        <f t="shared" si="27"/>
        <v>4.7667020386795045</v>
      </c>
      <c r="M340" s="103">
        <f t="shared" si="28"/>
        <v>2.1687881868038605</v>
      </c>
      <c r="N340" s="259">
        <f t="shared" si="29"/>
        <v>12.762666364098019</v>
      </c>
      <c r="O340" s="259">
        <f t="shared" si="29"/>
        <v>3.4633446109412214</v>
      </c>
    </row>
    <row r="341" spans="1:15" ht="12.75">
      <c r="A341" s="247">
        <v>39173</v>
      </c>
      <c r="B341" s="248"/>
      <c r="C341" s="249">
        <f>' índice sin trilla'!C220</f>
        <v>171.96147511686928</v>
      </c>
      <c r="D341" s="249">
        <f>' índice sin trilla'!D220</f>
        <v>128.94923691634824</v>
      </c>
      <c r="E341" s="251">
        <f>' índice sin trilla'!O220</f>
        <v>100.01634870244764</v>
      </c>
      <c r="F341" s="251">
        <f>' índice sin trilla'!N220</f>
        <v>103.79855770650104</v>
      </c>
      <c r="G341" s="251">
        <f>' índice sin trilla'!M220</f>
        <v>91.98749562776881</v>
      </c>
      <c r="I341" s="251">
        <f t="shared" si="24"/>
        <v>16.087090935414338</v>
      </c>
      <c r="J341" s="249">
        <f t="shared" si="25"/>
        <v>14.330795713059107</v>
      </c>
      <c r="K341" s="249">
        <f t="shared" si="26"/>
        <v>4.000357279793776</v>
      </c>
      <c r="L341" s="249">
        <f t="shared" si="27"/>
        <v>4.474632376741949</v>
      </c>
      <c r="M341" s="249">
        <f t="shared" si="28"/>
        <v>2.8816208570375146</v>
      </c>
      <c r="N341" s="260">
        <f t="shared" si="29"/>
        <v>14.15788456014322</v>
      </c>
      <c r="O341" s="260">
        <f t="shared" si="29"/>
        <v>3.7233242625951846</v>
      </c>
    </row>
    <row r="342" spans="1:15" ht="12.75">
      <c r="A342" s="246">
        <v>39203</v>
      </c>
      <c r="B342" s="102"/>
      <c r="C342" s="103">
        <f>' índice sin trilla'!C221</f>
        <v>185.3686938092205</v>
      </c>
      <c r="D342" s="103">
        <f>' índice sin trilla'!D221</f>
        <v>139.86465937272095</v>
      </c>
      <c r="E342" s="250">
        <f>' índice sin trilla'!O221</f>
        <v>100.89113658548732</v>
      </c>
      <c r="F342" s="250">
        <f>' índice sin trilla'!N221</f>
        <v>104.90747960749661</v>
      </c>
      <c r="G342" s="250">
        <f>' índice sin trilla'!M221</f>
        <v>92.36526506789917</v>
      </c>
      <c r="I342" s="250">
        <f t="shared" si="24"/>
        <v>12.081477388879257</v>
      </c>
      <c r="J342" s="103">
        <f t="shared" si="25"/>
        <v>12.238418882503943</v>
      </c>
      <c r="K342" s="103">
        <f t="shared" si="26"/>
        <v>4.277845340271713</v>
      </c>
      <c r="L342" s="103">
        <f t="shared" si="27"/>
        <v>4.9286874594650865</v>
      </c>
      <c r="M342" s="103">
        <f t="shared" si="28"/>
        <v>2.7413458542714375</v>
      </c>
      <c r="N342" s="259">
        <f t="shared" si="29"/>
        <v>14.23497079625653</v>
      </c>
      <c r="O342" s="259">
        <f t="shared" si="29"/>
        <v>3.947614691655077</v>
      </c>
    </row>
    <row r="343" spans="1:15" ht="12.75">
      <c r="A343" s="247">
        <v>39234</v>
      </c>
      <c r="B343" s="248"/>
      <c r="C343" s="249">
        <f>' índice sin trilla'!C222</f>
        <v>182.8562906974034</v>
      </c>
      <c r="D343" s="249">
        <f>' índice sin trilla'!D222</f>
        <v>139.3076792240166</v>
      </c>
      <c r="E343" s="251">
        <f>' índice sin trilla'!O222</f>
        <v>100.65271700301534</v>
      </c>
      <c r="F343" s="251">
        <f>' índice sin trilla'!N222</f>
        <v>104.68058735151752</v>
      </c>
      <c r="G343" s="251">
        <f>' índice sin trilla'!M222</f>
        <v>92.10237533831057</v>
      </c>
      <c r="I343" s="251">
        <f t="shared" si="24"/>
        <v>10.05306304107101</v>
      </c>
      <c r="J343" s="249">
        <f t="shared" si="25"/>
        <v>12.322382158081568</v>
      </c>
      <c r="K343" s="249">
        <f t="shared" si="26"/>
        <v>3.329875517115255</v>
      </c>
      <c r="L343" s="249">
        <f t="shared" si="27"/>
        <v>3.9813248438761217</v>
      </c>
      <c r="M343" s="249">
        <f t="shared" si="28"/>
        <v>1.7912286540660238</v>
      </c>
      <c r="N343" s="260">
        <f t="shared" si="29"/>
        <v>14.43290188893338</v>
      </c>
      <c r="O343" s="260">
        <f t="shared" si="29"/>
        <v>4.013023037687469</v>
      </c>
    </row>
    <row r="344" spans="1:15" ht="12.75">
      <c r="A344" s="246">
        <v>39264</v>
      </c>
      <c r="B344" s="102"/>
      <c r="C344" s="103">
        <f>' índice sin trilla'!C223</f>
        <v>180.06407730136434</v>
      </c>
      <c r="D344" s="103">
        <f>' índice sin trilla'!D223</f>
        <v>138.7620076436024</v>
      </c>
      <c r="E344" s="250">
        <f>' índice sin trilla'!O223</f>
        <v>100.68259560307766</v>
      </c>
      <c r="F344" s="250">
        <f>' índice sin trilla'!N223</f>
        <v>104.4850539008006</v>
      </c>
      <c r="G344" s="250">
        <f>' índice sin trilla'!M223</f>
        <v>92.61075743593976</v>
      </c>
      <c r="I344" s="250">
        <f t="shared" si="24"/>
        <v>6.447107004832686</v>
      </c>
      <c r="J344" s="103">
        <f t="shared" si="25"/>
        <v>9.815960040585004</v>
      </c>
      <c r="K344" s="103">
        <f t="shared" si="26"/>
        <v>3.0261296854036557</v>
      </c>
      <c r="L344" s="103">
        <f t="shared" si="27"/>
        <v>3.2932585273267145</v>
      </c>
      <c r="M344" s="103">
        <f t="shared" si="28"/>
        <v>2.391945628282821</v>
      </c>
      <c r="N344" s="259">
        <f t="shared" si="29"/>
        <v>14.083111632970935</v>
      </c>
      <c r="O344" s="259">
        <f t="shared" si="29"/>
        <v>4.00472505377083</v>
      </c>
    </row>
    <row r="345" spans="1:15" ht="12.75">
      <c r="A345" s="247">
        <v>39295</v>
      </c>
      <c r="B345" s="248"/>
      <c r="C345" s="249">
        <f>' índice sin trilla'!C224</f>
        <v>190.87453094872237</v>
      </c>
      <c r="D345" s="249">
        <f>' índice sin trilla'!D224</f>
        <v>146.34232709137694</v>
      </c>
      <c r="E345" s="251">
        <f>' índice sin trilla'!O224</f>
        <v>101.4802591084308</v>
      </c>
      <c r="F345" s="251">
        <f>' índice sin trilla'!N224</f>
        <v>105.69734164251618</v>
      </c>
      <c r="G345" s="251">
        <f>' índice sin trilla'!M224</f>
        <v>92.5282588266696</v>
      </c>
      <c r="I345" s="251">
        <f t="shared" si="24"/>
        <v>5.686786180042325</v>
      </c>
      <c r="J345" s="249">
        <f t="shared" si="25"/>
        <v>7.537130970062189</v>
      </c>
      <c r="K345" s="249">
        <f t="shared" si="26"/>
        <v>2.6289374940143384</v>
      </c>
      <c r="L345" s="249">
        <f t="shared" si="27"/>
        <v>3.2631076884619636</v>
      </c>
      <c r="M345" s="249">
        <f t="shared" si="28"/>
        <v>1.1229955722528384</v>
      </c>
      <c r="N345" s="260">
        <f t="shared" si="29"/>
        <v>13.575222590591828</v>
      </c>
      <c r="O345" s="260">
        <f t="shared" si="29"/>
        <v>3.914479573898655</v>
      </c>
    </row>
    <row r="346" spans="1:15" ht="12.75">
      <c r="A346" s="246">
        <v>39326</v>
      </c>
      <c r="B346" s="102"/>
      <c r="C346" s="103">
        <f>' índice sin trilla'!C225</f>
        <v>191.32030184190123</v>
      </c>
      <c r="D346" s="103">
        <f>' índice sin trilla'!D225</f>
        <v>145.84002869113831</v>
      </c>
      <c r="E346" s="250">
        <f>' índice sin trilla'!O225</f>
        <v>102.02187582252371</v>
      </c>
      <c r="F346" s="250">
        <f>' índice sin trilla'!N225</f>
        <v>106.25483571736866</v>
      </c>
      <c r="G346" s="250">
        <f>' índice sin trilla'!M225</f>
        <v>93.03617116413615</v>
      </c>
      <c r="I346" s="250">
        <f t="shared" si="24"/>
        <v>4.662376018736514</v>
      </c>
      <c r="J346" s="103">
        <f t="shared" si="25"/>
        <v>5.909493795921383</v>
      </c>
      <c r="K346" s="103">
        <f t="shared" si="26"/>
        <v>2.173028254659015</v>
      </c>
      <c r="L346" s="103">
        <f t="shared" si="27"/>
        <v>2.531984961954614</v>
      </c>
      <c r="M346" s="103">
        <f t="shared" si="28"/>
        <v>1.3131177596735766</v>
      </c>
      <c r="N346" s="259">
        <f t="shared" si="29"/>
        <v>12.724857902404207</v>
      </c>
      <c r="O346" s="259">
        <f t="shared" si="29"/>
        <v>3.7160869243486605</v>
      </c>
    </row>
    <row r="347" spans="1:15" ht="12.75">
      <c r="A347" s="247">
        <v>39356</v>
      </c>
      <c r="B347" s="248"/>
      <c r="C347" s="249">
        <f>' índice sin trilla'!C226</f>
        <v>198.84429049983444</v>
      </c>
      <c r="D347" s="249">
        <f>' índice sin trilla'!D226</f>
        <v>151.9325813682165</v>
      </c>
      <c r="E347" s="251">
        <f>' índice sin trilla'!O226</f>
        <v>102.80495723692158</v>
      </c>
      <c r="F347" s="251">
        <f>' índice sin trilla'!N226</f>
        <v>107.23703511993926</v>
      </c>
      <c r="G347" s="251">
        <f>' índice sin trilla'!M226</f>
        <v>93.39656597664315</v>
      </c>
      <c r="I347" s="251">
        <f aca="true" t="shared" si="30" ref="I347:M349">((C347/C335)-1)*100</f>
        <v>6.375206429364355</v>
      </c>
      <c r="J347" s="249">
        <f t="shared" si="30"/>
        <v>8.123961295259896</v>
      </c>
      <c r="K347" s="249">
        <f t="shared" si="30"/>
        <v>2.5076906285822265</v>
      </c>
      <c r="L347" s="249">
        <f t="shared" si="30"/>
        <v>2.855424704152565</v>
      </c>
      <c r="M347" s="249">
        <f t="shared" si="30"/>
        <v>1.6699022512363992</v>
      </c>
      <c r="N347" s="260">
        <f t="shared" si="29"/>
        <v>11.891322292151996</v>
      </c>
      <c r="O347" s="260">
        <f t="shared" si="29"/>
        <v>3.564389733709694</v>
      </c>
    </row>
    <row r="348" spans="1:15" ht="12.75">
      <c r="A348" s="246">
        <v>39387</v>
      </c>
      <c r="B348" s="102"/>
      <c r="C348" s="103">
        <f>' índice sin trilla'!C227</f>
        <v>202.06016195016522</v>
      </c>
      <c r="D348" s="103">
        <f>' índice sin trilla'!D227</f>
        <v>153.1089698466168</v>
      </c>
      <c r="E348" s="250">
        <f>' índice sin trilla'!O227</f>
        <v>103.7924457907376</v>
      </c>
      <c r="F348" s="250">
        <f>' índice sin trilla'!N227</f>
        <v>108.45326862403425</v>
      </c>
      <c r="G348" s="250">
        <f>' índice sin trilla'!M227</f>
        <v>93.89847597163383</v>
      </c>
      <c r="I348" s="250">
        <f t="shared" si="30"/>
        <v>6.83180521049338</v>
      </c>
      <c r="J348" s="103">
        <f t="shared" si="30"/>
        <v>7.102376539518707</v>
      </c>
      <c r="K348" s="103">
        <f t="shared" si="30"/>
        <v>2.6661029007279735</v>
      </c>
      <c r="L348" s="103">
        <f t="shared" si="30"/>
        <v>3.2861559031953647</v>
      </c>
      <c r="M348" s="103">
        <f t="shared" si="30"/>
        <v>1.1768787633239075</v>
      </c>
      <c r="N348" s="259">
        <f t="shared" si="29"/>
        <v>10.985300454490886</v>
      </c>
      <c r="O348" s="259">
        <f t="shared" si="29"/>
        <v>3.4064914748463515</v>
      </c>
    </row>
    <row r="349" spans="1:15" ht="12.75">
      <c r="A349" s="247">
        <v>39417</v>
      </c>
      <c r="B349" s="248"/>
      <c r="C349" s="249">
        <f>' índice sin trilla'!C228</f>
        <v>191.01714013720505</v>
      </c>
      <c r="D349" s="249">
        <f>' índice sin trilla'!D228</f>
        <v>142.34581624990273</v>
      </c>
      <c r="E349" s="251">
        <f>' índice sin trilla'!O228</f>
        <v>101.56736561360177</v>
      </c>
      <c r="F349" s="251">
        <f>' índice sin trilla'!N228</f>
        <v>105.15729821760812</v>
      </c>
      <c r="G349" s="251">
        <f>' índice sin trilla'!M228</f>
        <v>93.94667585407862</v>
      </c>
      <c r="I349" s="251">
        <f t="shared" si="30"/>
        <v>9.299244238313298</v>
      </c>
      <c r="J349" s="249">
        <f t="shared" si="30"/>
        <v>8.695698613194235</v>
      </c>
      <c r="K349" s="249">
        <f t="shared" si="30"/>
        <v>2.2464828615691657</v>
      </c>
      <c r="L349" s="249">
        <f t="shared" si="30"/>
        <v>2.3109690746440315</v>
      </c>
      <c r="M349" s="249">
        <f t="shared" si="30"/>
        <v>2.0935822909492696</v>
      </c>
      <c r="N349" s="260">
        <f t="shared" si="29"/>
        <v>10.65212077279769</v>
      </c>
      <c r="O349" s="260">
        <f t="shared" si="29"/>
        <v>3.2668075643402794</v>
      </c>
    </row>
    <row r="350" spans="1:15" ht="12.75">
      <c r="A350" s="246">
        <v>39448</v>
      </c>
      <c r="B350" s="102"/>
      <c r="C350" s="103">
        <f>' índice sin trilla'!C229</f>
        <v>175.89223276178413</v>
      </c>
      <c r="D350" s="103">
        <f>' índice sin trilla'!D229</f>
        <v>128.3022755608386</v>
      </c>
      <c r="E350" s="250">
        <f>' índice sin trilla'!O229</f>
        <v>98.79502528248628</v>
      </c>
      <c r="F350" s="250">
        <f>' índice sin trilla'!N229</f>
        <v>101.97813560844975</v>
      </c>
      <c r="G350" s="250">
        <f>' índice sin trilla'!M229</f>
        <v>92.03793568213248</v>
      </c>
      <c r="I350" s="250">
        <f aca="true" t="shared" si="31" ref="I350:M353">((C350/C338)-1)*100</f>
        <v>7.788145396876822</v>
      </c>
      <c r="J350" s="103">
        <f t="shared" si="31"/>
        <v>5.877816933710167</v>
      </c>
      <c r="K350" s="103">
        <f t="shared" si="31"/>
        <v>2.7694076107104726</v>
      </c>
      <c r="L350" s="103">
        <f t="shared" si="31"/>
        <v>3.2962623348972375</v>
      </c>
      <c r="M350" s="103">
        <f t="shared" si="31"/>
        <v>1.5511495320194246</v>
      </c>
      <c r="N350" s="259">
        <f t="shared" si="29"/>
        <v>9.949065624091414</v>
      </c>
      <c r="O350" s="259">
        <f t="shared" si="29"/>
        <v>3.133342374403836</v>
      </c>
    </row>
    <row r="351" spans="1:15" ht="12.75">
      <c r="A351" s="247">
        <v>39479</v>
      </c>
      <c r="B351" s="248"/>
      <c r="C351" s="249">
        <f>' índice sin trilla'!C230</f>
        <v>190.34252695564123</v>
      </c>
      <c r="D351" s="249">
        <f>' índice sin trilla'!D230</f>
        <v>138.8454411536121</v>
      </c>
      <c r="E351" s="251">
        <f>' índice sin trilla'!O230</f>
        <v>100.89824884653022</v>
      </c>
      <c r="F351" s="251">
        <f>' índice sin trilla'!N230</f>
        <v>104.3913128055656</v>
      </c>
      <c r="G351" s="251">
        <f>' índice sin trilla'!M230</f>
        <v>93.48319132921833</v>
      </c>
      <c r="I351" s="251">
        <f t="shared" si="31"/>
        <v>12.63526000450943</v>
      </c>
      <c r="J351" s="249">
        <f t="shared" si="31"/>
        <v>8.593690326428804</v>
      </c>
      <c r="K351" s="249">
        <f t="shared" si="31"/>
        <v>1.8821689773191208</v>
      </c>
      <c r="L351" s="249">
        <f t="shared" si="31"/>
        <v>1.9039159031787989</v>
      </c>
      <c r="M351" s="249">
        <f t="shared" si="31"/>
        <v>1.8306550863991022</v>
      </c>
      <c r="N351" s="260">
        <f t="shared" si="29"/>
        <v>9.486138586255134</v>
      </c>
      <c r="O351" s="260">
        <f t="shared" si="29"/>
        <v>2.948304058196083</v>
      </c>
    </row>
    <row r="352" spans="1:15" ht="12.75">
      <c r="A352" s="246">
        <v>39508</v>
      </c>
      <c r="B352" s="102"/>
      <c r="C352" s="103">
        <f>' índice sin trilla'!C231</f>
        <v>177.68137610349473</v>
      </c>
      <c r="D352" s="103">
        <f>' índice sin trilla'!D231</f>
        <v>127.97642558462788</v>
      </c>
      <c r="E352" s="250">
        <f>' índice sin trilla'!O231</f>
        <v>100.65743801661947</v>
      </c>
      <c r="F352" s="250">
        <f>' índice sin trilla'!N231</f>
        <v>103.95111903780793</v>
      </c>
      <c r="G352" s="250">
        <f>' índice sin trilla'!M231</f>
        <v>93.66562953495185</v>
      </c>
      <c r="I352" s="250">
        <f t="shared" si="31"/>
        <v>-5.083594784828804</v>
      </c>
      <c r="J352" s="103">
        <f t="shared" si="31"/>
        <v>-9.087308670736915</v>
      </c>
      <c r="K352" s="103">
        <f t="shared" si="31"/>
        <v>0.8237911187017222</v>
      </c>
      <c r="L352" s="103">
        <f t="shared" si="31"/>
        <v>0.43646525091127764</v>
      </c>
      <c r="M352" s="103">
        <f t="shared" si="31"/>
        <v>1.7482098966670634</v>
      </c>
      <c r="N352" s="259">
        <f aca="true" t="shared" si="32" ref="N352:N360">+(((SUM(D341:D352))/(SUM(D329:D340)))-1)*100</f>
        <v>7.393586422553899</v>
      </c>
      <c r="O352" s="259">
        <f aca="true" t="shared" si="33" ref="O352:O361">+(((SUM(E341:E352))/(SUM(E329:E340)))-1)*100</f>
        <v>2.6846926575188945</v>
      </c>
    </row>
    <row r="353" spans="1:15" ht="12.75">
      <c r="A353" s="247">
        <v>39539</v>
      </c>
      <c r="B353" s="248"/>
      <c r="C353" s="249">
        <f>' índice sin trilla'!C232</f>
        <v>190.5327846087808</v>
      </c>
      <c r="D353" s="249">
        <f>' índice sin trilla'!D232</f>
        <v>140.71901840433068</v>
      </c>
      <c r="E353" s="251">
        <f>' índice sin trilla'!O232</f>
        <v>101.00554820361097</v>
      </c>
      <c r="F353" s="251">
        <f>' índice sin trilla'!N232</f>
        <v>104.82788919851647</v>
      </c>
      <c r="G353" s="251">
        <f>' índice sin trilla'!M232</f>
        <v>92.89150315307874</v>
      </c>
      <c r="I353" s="251">
        <f t="shared" si="31"/>
        <v>10.799691895693497</v>
      </c>
      <c r="J353" s="249">
        <f t="shared" si="31"/>
        <v>9.127453383549454</v>
      </c>
      <c r="K353" s="249">
        <f t="shared" si="31"/>
        <v>0.9890378063152738</v>
      </c>
      <c r="L353" s="249">
        <f t="shared" si="31"/>
        <v>0.9916626153187558</v>
      </c>
      <c r="M353" s="249">
        <f t="shared" si="31"/>
        <v>0.9827504479174465</v>
      </c>
      <c r="N353" s="260">
        <f t="shared" si="32"/>
        <v>7.040331003243305</v>
      </c>
      <c r="O353" s="260">
        <f t="shared" si="33"/>
        <v>2.4350892485234032</v>
      </c>
    </row>
    <row r="354" spans="1:15" ht="12.75">
      <c r="A354" s="246">
        <v>39569</v>
      </c>
      <c r="B354" s="102"/>
      <c r="C354" s="103">
        <f>' índice sin trilla'!C233</f>
        <v>187.50371823752715</v>
      </c>
      <c r="D354" s="103">
        <f>' índice sin trilla'!D233</f>
        <v>134.2012346098892</v>
      </c>
      <c r="E354" s="250">
        <f>' índice sin trilla'!O233</f>
        <v>100.6997409061723</v>
      </c>
      <c r="F354" s="250">
        <f>' índice sin trilla'!N233</f>
        <v>104.39676914123739</v>
      </c>
      <c r="G354" s="250">
        <f>' índice sin trilla'!M233</f>
        <v>92.85170911298863</v>
      </c>
      <c r="I354" s="250">
        <f aca="true" t="shared" si="34" ref="I354:M360">((C354/C342)-1)*100</f>
        <v>1.1517718469246985</v>
      </c>
      <c r="J354" s="103">
        <f t="shared" si="34"/>
        <v>-4.0492178569137005</v>
      </c>
      <c r="K354" s="103">
        <f t="shared" si="34"/>
        <v>-0.18970514734250044</v>
      </c>
      <c r="L354" s="103">
        <f t="shared" si="34"/>
        <v>-0.48681987992659215</v>
      </c>
      <c r="M354" s="103">
        <f t="shared" si="34"/>
        <v>0.5266525730553084</v>
      </c>
      <c r="N354" s="259">
        <f t="shared" si="32"/>
        <v>5.663697111972876</v>
      </c>
      <c r="O354" s="259">
        <f t="shared" si="33"/>
        <v>2.062884797346487</v>
      </c>
    </row>
    <row r="355" spans="1:15" ht="12.75">
      <c r="A355" s="247">
        <v>39600</v>
      </c>
      <c r="B355" s="248"/>
      <c r="C355" s="249">
        <f>' índice sin trilla'!C234</f>
        <v>182.32135373633145</v>
      </c>
      <c r="D355" s="249">
        <f>' índice sin trilla'!D234</f>
        <v>130.65884443803932</v>
      </c>
      <c r="E355" s="251">
        <f>' índice sin trilla'!O234</f>
        <v>99.88037207372525</v>
      </c>
      <c r="F355" s="251">
        <f>' índice sin trilla'!N234</f>
        <v>103.44098838756081</v>
      </c>
      <c r="G355" s="251">
        <f>' índice sin trilla'!M234</f>
        <v>92.32191477841117</v>
      </c>
      <c r="I355" s="251">
        <f t="shared" si="34"/>
        <v>-0.29254501391871024</v>
      </c>
      <c r="J355" s="249">
        <f t="shared" si="34"/>
        <v>-6.2084407938986175</v>
      </c>
      <c r="K355" s="249">
        <f t="shared" si="34"/>
        <v>-0.7673363941749778</v>
      </c>
      <c r="L355" s="249">
        <f t="shared" si="34"/>
        <v>-1.1841727251626244</v>
      </c>
      <c r="M355" s="249">
        <f t="shared" si="34"/>
        <v>0.23836457995158877</v>
      </c>
      <c r="N355" s="260">
        <f t="shared" si="32"/>
        <v>4.12588931097686</v>
      </c>
      <c r="O355" s="260">
        <f t="shared" si="33"/>
        <v>1.7208632451044092</v>
      </c>
    </row>
    <row r="356" spans="1:15" ht="12.75">
      <c r="A356" s="246">
        <v>39630</v>
      </c>
      <c r="B356" s="102"/>
      <c r="C356" s="103">
        <f>' índice sin trilla'!C235</f>
        <v>194.40036542574305</v>
      </c>
      <c r="D356" s="103">
        <f>' índice sin trilla'!D235</f>
        <v>139.96813055292435</v>
      </c>
      <c r="E356" s="250">
        <f>' índice sin trilla'!O235</f>
        <v>99.19639523407282</v>
      </c>
      <c r="F356" s="250">
        <f>' índice sin trilla'!N235</f>
        <v>102.34732940868402</v>
      </c>
      <c r="G356" s="250">
        <f>' índice sin trilla'!M235</f>
        <v>92.50760899597084</v>
      </c>
      <c r="I356" s="250">
        <f t="shared" si="34"/>
        <v>7.961770242703525</v>
      </c>
      <c r="J356" s="103">
        <f t="shared" si="34"/>
        <v>0.8692025503261425</v>
      </c>
      <c r="K356" s="103">
        <f t="shared" si="34"/>
        <v>-1.476124408695123</v>
      </c>
      <c r="L356" s="103">
        <f t="shared" si="34"/>
        <v>-2.0459619939002582</v>
      </c>
      <c r="M356" s="103">
        <f t="shared" si="34"/>
        <v>-0.11137846490486547</v>
      </c>
      <c r="N356" s="259">
        <f t="shared" si="32"/>
        <v>3.4052982488775196</v>
      </c>
      <c r="O356" s="259">
        <f t="shared" si="33"/>
        <v>1.3452984492185571</v>
      </c>
    </row>
    <row r="357" spans="1:15" ht="12.75">
      <c r="A357" s="247">
        <v>39661</v>
      </c>
      <c r="B357" s="248"/>
      <c r="C357" s="249">
        <f>' índice sin trilla'!C236</f>
        <v>185.92642079184716</v>
      </c>
      <c r="D357" s="249">
        <f>' índice sin trilla'!D236</f>
        <v>132.9517244856193</v>
      </c>
      <c r="E357" s="251">
        <f>' índice sin trilla'!O236</f>
        <v>98.69237692013338</v>
      </c>
      <c r="F357" s="251">
        <f>' índice sin trilla'!N236</f>
        <v>101.68202952341976</v>
      </c>
      <c r="G357" s="251">
        <f>' índice sin trilla'!M236</f>
        <v>92.34595834030533</v>
      </c>
      <c r="I357" s="251">
        <f t="shared" si="34"/>
        <v>-2.5923365114670527</v>
      </c>
      <c r="J357" s="249">
        <f t="shared" si="34"/>
        <v>-9.150191111418138</v>
      </c>
      <c r="K357" s="249">
        <f t="shared" si="34"/>
        <v>-2.7472162692436464</v>
      </c>
      <c r="L357" s="249">
        <f t="shared" si="34"/>
        <v>-3.798877111476273</v>
      </c>
      <c r="M357" s="249">
        <f t="shared" si="34"/>
        <v>-0.19702141667419237</v>
      </c>
      <c r="N357" s="260">
        <f t="shared" si="32"/>
        <v>1.937751229629514</v>
      </c>
      <c r="O357" s="260">
        <f t="shared" si="33"/>
        <v>0.8931708380676584</v>
      </c>
    </row>
    <row r="358" spans="1:15" ht="12.75">
      <c r="A358" s="246">
        <v>39692</v>
      </c>
      <c r="B358" s="102"/>
      <c r="C358" s="103">
        <f>' índice sin trilla'!C237</f>
        <v>200.17892549776016</v>
      </c>
      <c r="D358" s="103">
        <f>' índice sin trilla'!D237</f>
        <v>140.91191759833893</v>
      </c>
      <c r="E358" s="250">
        <f>' índice sin trilla'!O237</f>
        <v>99.3987198353435</v>
      </c>
      <c r="F358" s="250">
        <f>' índice sin trilla'!N237</f>
        <v>102.65090489715327</v>
      </c>
      <c r="G358" s="250">
        <f>' índice sin trilla'!M237</f>
        <v>92.49499875463317</v>
      </c>
      <c r="I358" s="250">
        <f t="shared" si="34"/>
        <v>4.630258038783208</v>
      </c>
      <c r="J358" s="103">
        <f t="shared" si="34"/>
        <v>-3.3791210390092474</v>
      </c>
      <c r="K358" s="103">
        <f t="shared" si="34"/>
        <v>-2.5711701201646453</v>
      </c>
      <c r="L358" s="103">
        <f t="shared" si="34"/>
        <v>-3.391780520748844</v>
      </c>
      <c r="M358" s="103">
        <f t="shared" si="34"/>
        <v>-0.5816795798144203</v>
      </c>
      <c r="N358" s="259">
        <f t="shared" si="32"/>
        <v>1.1330718417963626</v>
      </c>
      <c r="O358" s="259">
        <f t="shared" si="33"/>
        <v>0.49263229497409355</v>
      </c>
    </row>
    <row r="359" spans="1:15" ht="12.75">
      <c r="A359" s="247">
        <v>39722</v>
      </c>
      <c r="B359" s="248"/>
      <c r="C359" s="249">
        <f>' índice sin trilla'!C238</f>
        <v>202.88416085197252</v>
      </c>
      <c r="D359" s="249">
        <f>' índice sin trilla'!D238</f>
        <v>141.0250686168504</v>
      </c>
      <c r="E359" s="251">
        <f>' índice sin trilla'!O238</f>
        <v>99.00005605731093</v>
      </c>
      <c r="F359" s="251">
        <f>' índice sin trilla'!N238</f>
        <v>102.44386848807864</v>
      </c>
      <c r="G359" s="251">
        <f>' índice sin trilla'!M238</f>
        <v>91.68954942117476</v>
      </c>
      <c r="I359" s="251">
        <f t="shared" si="34"/>
        <v>2.0316753083445604</v>
      </c>
      <c r="J359" s="249">
        <f t="shared" si="34"/>
        <v>-7.17917951050352</v>
      </c>
      <c r="K359" s="249">
        <f t="shared" si="34"/>
        <v>-3.7010872645391824</v>
      </c>
      <c r="L359" s="249">
        <f t="shared" si="34"/>
        <v>-4.46969335407279</v>
      </c>
      <c r="M359" s="249">
        <f t="shared" si="34"/>
        <v>-1.8277080507384857</v>
      </c>
      <c r="N359" s="260">
        <f t="shared" si="32"/>
        <v>-0.2238002449412635</v>
      </c>
      <c r="O359" s="260">
        <f t="shared" si="33"/>
        <v>-0.03330903388929496</v>
      </c>
    </row>
    <row r="360" spans="1:15" ht="12.75">
      <c r="A360" s="246">
        <v>39753</v>
      </c>
      <c r="B360" s="102"/>
      <c r="C360" s="103">
        <f>' índice sin trilla'!C239</f>
        <v>189.77120740944292</v>
      </c>
      <c r="D360" s="103">
        <f>' índice sin trilla'!D239</f>
        <v>133.02248717143596</v>
      </c>
      <c r="E360" s="250">
        <f>' índice sin trilla'!O239</f>
        <v>99.67345968335152</v>
      </c>
      <c r="F360" s="250">
        <f>' índice sin trilla'!N239</f>
        <v>103.03055504971022</v>
      </c>
      <c r="G360" s="250">
        <f>' índice sin trilla'!M239</f>
        <v>92.54703556842479</v>
      </c>
      <c r="I360" s="250">
        <f t="shared" si="34"/>
        <v>-6.081829501726899</v>
      </c>
      <c r="J360" s="103">
        <f t="shared" si="34"/>
        <v>-13.11907636456786</v>
      </c>
      <c r="K360" s="103">
        <f t="shared" si="34"/>
        <v>-3.9684835211327596</v>
      </c>
      <c r="L360" s="103">
        <f t="shared" si="34"/>
        <v>-5.000046234772782</v>
      </c>
      <c r="M360" s="103">
        <f t="shared" si="34"/>
        <v>-1.4392570158617946</v>
      </c>
      <c r="N360" s="259">
        <f t="shared" si="32"/>
        <v>-2.0387760588489345</v>
      </c>
      <c r="O360" s="259">
        <f t="shared" si="33"/>
        <v>-0.5979525320858992</v>
      </c>
    </row>
    <row r="361" spans="1:15" ht="12.75">
      <c r="A361" s="247">
        <v>39783</v>
      </c>
      <c r="B361" s="248"/>
      <c r="C361" s="249">
        <f>' índice sin trilla'!C240</f>
        <v>183.39448548010327</v>
      </c>
      <c r="D361" s="249">
        <f>' índice sin trilla'!D240</f>
        <v>129.49373990362605</v>
      </c>
      <c r="E361" s="251">
        <f>' índice sin trilla'!O240</f>
        <v>96.87075990314787</v>
      </c>
      <c r="F361" s="251">
        <f>' índice sin trilla'!N240</f>
        <v>99.2192074782861</v>
      </c>
      <c r="G361" s="251">
        <f>' índice sin trilla'!M240</f>
        <v>91.88548793267674</v>
      </c>
      <c r="I361" s="251">
        <f aca="true" t="shared" si="35" ref="I361:M363">((C361/C349)-1)*100</f>
        <v>-3.9905605599720118</v>
      </c>
      <c r="J361" s="249">
        <f t="shared" si="35"/>
        <v>-9.028769994696251</v>
      </c>
      <c r="K361" s="249">
        <f t="shared" si="35"/>
        <v>-4.62412870716904</v>
      </c>
      <c r="L361" s="249">
        <f t="shared" si="35"/>
        <v>-5.646865067828188</v>
      </c>
      <c r="M361" s="249">
        <f t="shared" si="35"/>
        <v>-2.19399771483495</v>
      </c>
      <c r="N361" s="260">
        <f>+(((SUM(D350:D361))/(SUM(D338:D349)))-1)*100</f>
        <v>-3.4709906486411923</v>
      </c>
      <c r="O361" s="260">
        <f t="shared" si="33"/>
        <v>-1.1699400425294493</v>
      </c>
    </row>
    <row r="362" spans="1:15" ht="12.75">
      <c r="A362" s="246">
        <v>39814</v>
      </c>
      <c r="B362" s="102"/>
      <c r="C362" s="103">
        <f>' índice sin trilla'!C241</f>
        <v>162.7535491776262</v>
      </c>
      <c r="D362" s="103">
        <f>' índice sin trilla'!D241</f>
        <v>115.12055836015732</v>
      </c>
      <c r="E362" s="250">
        <f>' índice sin trilla'!O241</f>
        <v>93.25548801604562</v>
      </c>
      <c r="F362" s="250">
        <f>' índice sin trilla'!N241</f>
        <v>94.98405817661721</v>
      </c>
      <c r="G362" s="250">
        <f>' índice sin trilla'!M241</f>
        <v>89.58608851072209</v>
      </c>
      <c r="I362" s="250">
        <f t="shared" si="35"/>
        <v>-7.46973494955403</v>
      </c>
      <c r="J362" s="103">
        <f t="shared" si="35"/>
        <v>-10.273954334060708</v>
      </c>
      <c r="K362" s="103">
        <f t="shared" si="35"/>
        <v>-5.607101420948446</v>
      </c>
      <c r="L362" s="103">
        <f t="shared" si="35"/>
        <v>-6.85840880508608</v>
      </c>
      <c r="M362" s="103">
        <f t="shared" si="35"/>
        <v>-2.663952807327441</v>
      </c>
      <c r="N362" s="259">
        <f>+(((SUM(D351:D362))/(SUM(D339:D350)))-1)*100</f>
        <v>-4.662473243335475</v>
      </c>
      <c r="O362" s="259">
        <f>+(((SUM(E351:E362))/(SUM(E339:E350)))-1)*100</f>
        <v>-1.844326977556987</v>
      </c>
    </row>
    <row r="363" spans="1:15" ht="12.75">
      <c r="A363" s="247">
        <v>39845</v>
      </c>
      <c r="B363" s="248"/>
      <c r="C363" s="249">
        <f>' índice sin trilla'!C242</f>
        <v>169.7255439763167</v>
      </c>
      <c r="D363" s="249">
        <f>' índice sin trilla'!D242</f>
        <v>121.07986275617972</v>
      </c>
      <c r="E363" s="251">
        <f>' índice sin trilla'!O242</f>
        <v>94.15047031330965</v>
      </c>
      <c r="F363" s="251">
        <f>' índice sin trilla'!N242</f>
        <v>95.77420015404567</v>
      </c>
      <c r="G363" s="251">
        <f>' índice sin trilla'!M242</f>
        <v>90.70362527902672</v>
      </c>
      <c r="I363" s="251">
        <f t="shared" si="35"/>
        <v>-10.831516902226102</v>
      </c>
      <c r="J363" s="249">
        <f t="shared" si="35"/>
        <v>-12.795219093853694</v>
      </c>
      <c r="K363" s="249">
        <f t="shared" si="35"/>
        <v>-6.687706288623674</v>
      </c>
      <c r="L363" s="249">
        <f t="shared" si="35"/>
        <v>-8.254626194393943</v>
      </c>
      <c r="M363" s="249">
        <f t="shared" si="35"/>
        <v>-2.9733324362054003</v>
      </c>
      <c r="N363" s="260">
        <f>+(((SUM(D352:D363))/(SUM(D340:D351)))-1)*100</f>
        <v>-6.329227637333112</v>
      </c>
      <c r="O363" s="260">
        <f>+(((SUM(E352:E363))/(SUM(E340:E351)))-1)*100</f>
        <v>-2.551193963129361</v>
      </c>
    </row>
    <row r="364" spans="14:15" ht="12.75">
      <c r="N364" s="260"/>
      <c r="O364" s="260"/>
    </row>
    <row r="367" ht="12.75">
      <c r="A367" s="166" t="s">
        <v>101</v>
      </c>
    </row>
  </sheetData>
  <mergeCells count="3">
    <mergeCell ref="E11:G11"/>
    <mergeCell ref="I11:M11"/>
    <mergeCell ref="N11:O1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6:T86"/>
  <sheetViews>
    <sheetView showGridLines="0" zoomScale="85" zoomScaleNormal="85" workbookViewId="0" topLeftCell="A1">
      <selection activeCell="A10" sqref="A10"/>
    </sheetView>
  </sheetViews>
  <sheetFormatPr defaultColWidth="11.421875" defaultRowHeight="12.75"/>
  <cols>
    <col min="1" max="1" width="7.28125" style="47" customWidth="1"/>
    <col min="2" max="2" width="72.57421875" style="47" bestFit="1" customWidth="1"/>
    <col min="3" max="3" width="0.85546875" style="47" customWidth="1"/>
    <col min="4" max="8" width="10.00390625" style="47" customWidth="1"/>
    <col min="9" max="9" width="3.00390625" style="47" customWidth="1"/>
    <col min="10" max="14" width="10.00390625" style="47" customWidth="1"/>
    <col min="15" max="15" width="3.00390625" style="47" customWidth="1"/>
    <col min="16" max="20" width="10.00390625" style="47" customWidth="1"/>
    <col min="21" max="16384" width="11.421875" style="47" customWidth="1"/>
  </cols>
  <sheetData>
    <row r="1" ht="12.75"/>
    <row r="2" ht="12.75"/>
    <row r="3" ht="12.75"/>
    <row r="4" ht="12.75"/>
    <row r="6" spans="1:3" s="118" customFormat="1" ht="15">
      <c r="A6" s="117" t="s">
        <v>145</v>
      </c>
      <c r="B6" s="117"/>
      <c r="C6" s="117"/>
    </row>
    <row r="7" spans="1:3" s="118" customFormat="1" ht="15.75">
      <c r="A7" s="119" t="s">
        <v>186</v>
      </c>
      <c r="B7" s="119"/>
      <c r="C7" s="119"/>
    </row>
    <row r="8" spans="1:3" s="118" customFormat="1" ht="14.25">
      <c r="A8" s="119" t="s">
        <v>135</v>
      </c>
      <c r="B8" s="119"/>
      <c r="C8" s="119"/>
    </row>
    <row r="9" spans="1:3" s="118" customFormat="1" ht="15">
      <c r="A9" s="117" t="s">
        <v>316</v>
      </c>
      <c r="B9" s="117"/>
      <c r="C9" s="117"/>
    </row>
    <row r="10" spans="1:3" ht="12.75">
      <c r="A10" s="48"/>
      <c r="B10" s="48"/>
      <c r="C10" s="48"/>
    </row>
    <row r="11" spans="1:20" s="106" customFormat="1" ht="15.75" customHeight="1">
      <c r="A11" s="104" t="s">
        <v>105</v>
      </c>
      <c r="B11" s="308" t="s">
        <v>1</v>
      </c>
      <c r="C11" s="69"/>
      <c r="D11" s="335" t="s">
        <v>170</v>
      </c>
      <c r="E11" s="335"/>
      <c r="F11" s="335"/>
      <c r="G11" s="335"/>
      <c r="H11" s="335"/>
      <c r="I11" s="105"/>
      <c r="J11" s="335" t="s">
        <v>171</v>
      </c>
      <c r="K11" s="335"/>
      <c r="L11" s="335"/>
      <c r="M11" s="335"/>
      <c r="N11" s="335"/>
      <c r="O11" s="105"/>
      <c r="P11" s="335" t="s">
        <v>172</v>
      </c>
      <c r="Q11" s="335"/>
      <c r="R11" s="335"/>
      <c r="S11" s="335"/>
      <c r="T11" s="335"/>
    </row>
    <row r="12" spans="1:20" s="106" customFormat="1" ht="12">
      <c r="A12" s="69" t="s">
        <v>106</v>
      </c>
      <c r="B12" s="309"/>
      <c r="C12" s="107"/>
      <c r="D12" s="332" t="s">
        <v>102</v>
      </c>
      <c r="E12" s="332" t="s">
        <v>103</v>
      </c>
      <c r="F12" s="270" t="s">
        <v>134</v>
      </c>
      <c r="G12" s="270" t="s">
        <v>173</v>
      </c>
      <c r="H12" s="270" t="s">
        <v>133</v>
      </c>
      <c r="I12" s="108"/>
      <c r="J12" s="332" t="s">
        <v>102</v>
      </c>
      <c r="K12" s="332" t="s">
        <v>103</v>
      </c>
      <c r="L12" s="270" t="s">
        <v>134</v>
      </c>
      <c r="M12" s="270" t="s">
        <v>173</v>
      </c>
      <c r="N12" s="334" t="s">
        <v>133</v>
      </c>
      <c r="P12" s="332" t="s">
        <v>102</v>
      </c>
      <c r="Q12" s="332" t="s">
        <v>103</v>
      </c>
      <c r="R12" s="270" t="s">
        <v>134</v>
      </c>
      <c r="S12" s="270" t="s">
        <v>173</v>
      </c>
      <c r="T12" s="270" t="s">
        <v>133</v>
      </c>
    </row>
    <row r="13" spans="1:20" s="106" customFormat="1" ht="12">
      <c r="A13" s="109" t="s">
        <v>107</v>
      </c>
      <c r="B13" s="310"/>
      <c r="C13" s="18"/>
      <c r="D13" s="333"/>
      <c r="E13" s="333"/>
      <c r="F13" s="271"/>
      <c r="G13" s="271"/>
      <c r="H13" s="271"/>
      <c r="I13" s="108"/>
      <c r="J13" s="333"/>
      <c r="K13" s="333"/>
      <c r="L13" s="271"/>
      <c r="M13" s="271"/>
      <c r="N13" s="271"/>
      <c r="O13" s="110"/>
      <c r="P13" s="333"/>
      <c r="Q13" s="333"/>
      <c r="R13" s="271"/>
      <c r="S13" s="271"/>
      <c r="T13" s="271"/>
    </row>
    <row r="14" spans="1:20" s="112" customFormat="1" ht="12">
      <c r="A14" s="58">
        <v>1501</v>
      </c>
      <c r="B14" s="111" t="s">
        <v>174</v>
      </c>
      <c r="C14" s="111"/>
      <c r="D14" s="54">
        <v>1.92</v>
      </c>
      <c r="E14" s="54">
        <v>2.12</v>
      </c>
      <c r="F14" s="54">
        <v>2.56</v>
      </c>
      <c r="G14" s="54">
        <v>2.85</v>
      </c>
      <c r="H14" s="54">
        <v>3.15</v>
      </c>
      <c r="I14" s="54"/>
      <c r="J14" s="54">
        <v>1.69</v>
      </c>
      <c r="K14" s="54">
        <v>1.99</v>
      </c>
      <c r="L14" s="54">
        <v>1.54</v>
      </c>
      <c r="M14" s="54">
        <v>1.13</v>
      </c>
      <c r="N14" s="54">
        <v>2.12</v>
      </c>
      <c r="O14" s="54"/>
      <c r="P14" s="263">
        <v>1.22</v>
      </c>
      <c r="Q14" s="263">
        <v>1.38</v>
      </c>
      <c r="R14" s="263">
        <v>1.51</v>
      </c>
      <c r="S14" s="263">
        <v>1.07</v>
      </c>
      <c r="T14" s="263">
        <v>2.1</v>
      </c>
    </row>
    <row r="15" spans="1:20" s="112" customFormat="1" ht="12">
      <c r="A15" s="51">
        <v>1510</v>
      </c>
      <c r="B15" s="49" t="s">
        <v>7</v>
      </c>
      <c r="C15" s="49"/>
      <c r="D15" s="57">
        <v>9.11</v>
      </c>
      <c r="E15" s="57">
        <v>9.16</v>
      </c>
      <c r="F15" s="57">
        <v>7.03</v>
      </c>
      <c r="G15" s="57">
        <v>5.28</v>
      </c>
      <c r="H15" s="57">
        <v>8.4</v>
      </c>
      <c r="I15" s="57"/>
      <c r="J15" s="57">
        <v>2.46</v>
      </c>
      <c r="K15" s="57">
        <v>3.63</v>
      </c>
      <c r="L15" s="57">
        <v>1.19</v>
      </c>
      <c r="M15" s="57">
        <v>2.14</v>
      </c>
      <c r="N15" s="57">
        <v>1.54</v>
      </c>
      <c r="O15" s="57"/>
      <c r="P15" s="57">
        <v>2.23</v>
      </c>
      <c r="Q15" s="57">
        <v>3.11</v>
      </c>
      <c r="R15" s="57">
        <v>1.23</v>
      </c>
      <c r="S15" s="57">
        <v>2.28</v>
      </c>
      <c r="T15" s="57">
        <v>1.63</v>
      </c>
    </row>
    <row r="16" spans="1:20" s="112" customFormat="1" ht="12">
      <c r="A16" s="58">
        <v>1520</v>
      </c>
      <c r="B16" s="58" t="s">
        <v>136</v>
      </c>
      <c r="C16" s="58"/>
      <c r="D16" s="54">
        <v>8.29</v>
      </c>
      <c r="E16" s="54">
        <v>7.93</v>
      </c>
      <c r="F16" s="54">
        <v>9.79</v>
      </c>
      <c r="G16" s="54">
        <v>9.93</v>
      </c>
      <c r="H16" s="54">
        <v>11</v>
      </c>
      <c r="I16" s="54"/>
      <c r="J16" s="54">
        <v>3.61</v>
      </c>
      <c r="K16" s="54">
        <v>5.37</v>
      </c>
      <c r="L16" s="54">
        <v>3.08</v>
      </c>
      <c r="M16" s="54">
        <v>1.73</v>
      </c>
      <c r="N16" s="54">
        <v>4.86</v>
      </c>
      <c r="O16" s="54"/>
      <c r="P16" s="54">
        <v>3.97</v>
      </c>
      <c r="Q16" s="54">
        <v>4.41</v>
      </c>
      <c r="R16" s="54">
        <v>2.15</v>
      </c>
      <c r="S16" s="54">
        <v>1.27</v>
      </c>
      <c r="T16" s="54">
        <v>3.04</v>
      </c>
    </row>
    <row r="17" spans="1:20" s="112" customFormat="1" ht="12">
      <c r="A17" s="51">
        <v>1530</v>
      </c>
      <c r="B17" s="49" t="s">
        <v>10</v>
      </c>
      <c r="C17" s="49"/>
      <c r="D17" s="57">
        <v>5.5</v>
      </c>
      <c r="E17" s="57">
        <v>6.34</v>
      </c>
      <c r="F17" s="57">
        <v>7.46</v>
      </c>
      <c r="G17" s="57">
        <v>11.9</v>
      </c>
      <c r="H17" s="57">
        <v>5.8</v>
      </c>
      <c r="I17" s="57"/>
      <c r="J17" s="57">
        <v>2.48</v>
      </c>
      <c r="K17" s="57">
        <v>1.92</v>
      </c>
      <c r="L17" s="57">
        <v>1.65</v>
      </c>
      <c r="M17" s="57">
        <v>3.53</v>
      </c>
      <c r="N17" s="57">
        <v>1.81</v>
      </c>
      <c r="O17" s="57"/>
      <c r="P17" s="57">
        <v>2.23</v>
      </c>
      <c r="Q17" s="57">
        <v>1.93</v>
      </c>
      <c r="R17" s="57">
        <v>1.62</v>
      </c>
      <c r="S17" s="57">
        <v>3.26</v>
      </c>
      <c r="T17" s="57">
        <v>1.72</v>
      </c>
    </row>
    <row r="18" spans="1:20" s="112" customFormat="1" ht="12">
      <c r="A18" s="58">
        <v>1540</v>
      </c>
      <c r="B18" s="2" t="s">
        <v>12</v>
      </c>
      <c r="C18" s="2"/>
      <c r="D18" s="54">
        <v>7.02</v>
      </c>
      <c r="E18" s="54">
        <v>7.32</v>
      </c>
      <c r="F18" s="54">
        <v>14.6</v>
      </c>
      <c r="G18" s="54">
        <v>24.2</v>
      </c>
      <c r="H18" s="54">
        <v>9.92</v>
      </c>
      <c r="I18" s="54"/>
      <c r="J18" s="54">
        <v>4.62</v>
      </c>
      <c r="K18" s="54">
        <v>4.85</v>
      </c>
      <c r="L18" s="54">
        <v>2.96</v>
      </c>
      <c r="M18" s="54">
        <v>3.85</v>
      </c>
      <c r="N18" s="54">
        <v>2.87</v>
      </c>
      <c r="O18" s="54"/>
      <c r="P18" s="54">
        <v>4.41</v>
      </c>
      <c r="Q18" s="54">
        <v>4.66</v>
      </c>
      <c r="R18" s="54">
        <v>2.9</v>
      </c>
      <c r="S18" s="54">
        <v>3.98</v>
      </c>
      <c r="T18" s="54">
        <v>2.37</v>
      </c>
    </row>
    <row r="19" spans="1:20" s="112" customFormat="1" ht="12">
      <c r="A19" s="51">
        <v>1550</v>
      </c>
      <c r="B19" s="49" t="s">
        <v>14</v>
      </c>
      <c r="C19" s="49"/>
      <c r="D19" s="57">
        <v>6.57</v>
      </c>
      <c r="E19" s="57">
        <v>6.67</v>
      </c>
      <c r="F19" s="57">
        <v>8.55</v>
      </c>
      <c r="G19" s="57">
        <v>13.1</v>
      </c>
      <c r="H19" s="57">
        <v>8.53</v>
      </c>
      <c r="I19" s="57"/>
      <c r="J19" s="57">
        <v>1.69</v>
      </c>
      <c r="K19" s="57">
        <v>2.52</v>
      </c>
      <c r="L19" s="57">
        <v>3.21</v>
      </c>
      <c r="M19" s="57">
        <v>3.58</v>
      </c>
      <c r="N19" s="57">
        <v>3.55</v>
      </c>
      <c r="O19" s="57"/>
      <c r="P19" s="57">
        <v>2.05</v>
      </c>
      <c r="Q19" s="57">
        <v>2.54</v>
      </c>
      <c r="R19" s="57">
        <v>3.28</v>
      </c>
      <c r="S19" s="57">
        <v>3.15</v>
      </c>
      <c r="T19" s="57">
        <v>3.65</v>
      </c>
    </row>
    <row r="20" spans="1:20" s="112" customFormat="1" ht="15">
      <c r="A20" s="58" t="s">
        <v>180</v>
      </c>
      <c r="B20" s="58" t="s">
        <v>16</v>
      </c>
      <c r="C20" s="58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1:20" s="112" customFormat="1" ht="12">
      <c r="A21" s="51">
        <v>1570</v>
      </c>
      <c r="B21" s="49" t="s">
        <v>18</v>
      </c>
      <c r="C21" s="49"/>
      <c r="D21" s="57">
        <v>0.12</v>
      </c>
      <c r="E21" s="57">
        <v>0.16</v>
      </c>
      <c r="F21" s="57">
        <v>2.14</v>
      </c>
      <c r="G21" s="57">
        <v>1.04</v>
      </c>
      <c r="H21" s="57">
        <v>2.56</v>
      </c>
      <c r="I21" s="57"/>
      <c r="J21" s="57">
        <v>0.13</v>
      </c>
      <c r="K21" s="57">
        <v>0.11</v>
      </c>
      <c r="L21" s="57">
        <v>1.29</v>
      </c>
      <c r="M21" s="57">
        <v>0.5</v>
      </c>
      <c r="N21" s="57">
        <v>1.63</v>
      </c>
      <c r="O21" s="57"/>
      <c r="P21" s="57">
        <v>0.12</v>
      </c>
      <c r="Q21" s="57">
        <v>0.11</v>
      </c>
      <c r="R21" s="57">
        <v>1.19</v>
      </c>
      <c r="S21" s="57">
        <v>0.53</v>
      </c>
      <c r="T21" s="57">
        <v>1.5</v>
      </c>
    </row>
    <row r="22" spans="1:20" s="112" customFormat="1" ht="12">
      <c r="A22" s="58">
        <v>1580</v>
      </c>
      <c r="B22" s="2" t="s">
        <v>20</v>
      </c>
      <c r="C22" s="2"/>
      <c r="D22" s="54">
        <v>3.95</v>
      </c>
      <c r="E22" s="54">
        <v>4.15</v>
      </c>
      <c r="F22" s="54">
        <v>5.29</v>
      </c>
      <c r="G22" s="54">
        <v>8.9</v>
      </c>
      <c r="H22" s="54">
        <v>4.15</v>
      </c>
      <c r="I22" s="54"/>
      <c r="J22" s="54">
        <v>1.96</v>
      </c>
      <c r="K22" s="54">
        <v>1.61</v>
      </c>
      <c r="L22" s="54">
        <v>2.44</v>
      </c>
      <c r="M22" s="54">
        <v>3.5</v>
      </c>
      <c r="N22" s="54">
        <v>2.65</v>
      </c>
      <c r="O22" s="54"/>
      <c r="P22" s="54">
        <v>1.28</v>
      </c>
      <c r="Q22" s="54">
        <v>1.25</v>
      </c>
      <c r="R22" s="54">
        <v>2.14</v>
      </c>
      <c r="S22" s="54">
        <v>3.15</v>
      </c>
      <c r="T22" s="54">
        <v>2.33</v>
      </c>
    </row>
    <row r="23" spans="1:20" s="112" customFormat="1" ht="12">
      <c r="A23" s="51">
        <v>1590</v>
      </c>
      <c r="B23" s="49" t="s">
        <v>22</v>
      </c>
      <c r="C23" s="49"/>
      <c r="D23" s="57">
        <v>13.4</v>
      </c>
      <c r="E23" s="57">
        <v>14.3</v>
      </c>
      <c r="F23" s="57">
        <v>9.82</v>
      </c>
      <c r="G23" s="57">
        <v>10</v>
      </c>
      <c r="H23" s="57">
        <v>11.7</v>
      </c>
      <c r="I23" s="57"/>
      <c r="J23" s="57">
        <v>2.14</v>
      </c>
      <c r="K23" s="57">
        <v>3.84</v>
      </c>
      <c r="L23" s="57">
        <v>1.62</v>
      </c>
      <c r="M23" s="57">
        <v>2.52</v>
      </c>
      <c r="N23" s="57">
        <v>2.31</v>
      </c>
      <c r="O23" s="57"/>
      <c r="P23" s="57">
        <v>3.34</v>
      </c>
      <c r="Q23" s="57">
        <v>3.61</v>
      </c>
      <c r="R23" s="57">
        <v>1.55</v>
      </c>
      <c r="S23" s="57">
        <v>2.62</v>
      </c>
      <c r="T23" s="57">
        <v>2.16</v>
      </c>
    </row>
    <row r="24" spans="1:20" s="112" customFormat="1" ht="15">
      <c r="A24" s="58" t="s">
        <v>181</v>
      </c>
      <c r="B24" s="2" t="s">
        <v>24</v>
      </c>
      <c r="C24" s="2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1:20" s="112" customFormat="1" ht="12">
      <c r="A25" s="51">
        <v>1720</v>
      </c>
      <c r="B25" s="49" t="s">
        <v>26</v>
      </c>
      <c r="C25" s="49"/>
      <c r="D25" s="57">
        <v>7.23</v>
      </c>
      <c r="E25" s="57">
        <v>9.5</v>
      </c>
      <c r="F25" s="57">
        <v>9.63</v>
      </c>
      <c r="G25" s="57">
        <v>7.68</v>
      </c>
      <c r="H25" s="57">
        <v>10</v>
      </c>
      <c r="I25" s="57"/>
      <c r="J25" s="57">
        <v>12.2</v>
      </c>
      <c r="K25" s="57">
        <v>14.3</v>
      </c>
      <c r="L25" s="57">
        <v>17.5</v>
      </c>
      <c r="M25" s="57">
        <v>3.19</v>
      </c>
      <c r="N25" s="57">
        <v>21.3</v>
      </c>
      <c r="O25" s="57"/>
      <c r="P25" s="57">
        <v>13.9</v>
      </c>
      <c r="Q25" s="57">
        <v>12.3</v>
      </c>
      <c r="R25" s="57">
        <v>18.9</v>
      </c>
      <c r="S25" s="57">
        <v>2.81</v>
      </c>
      <c r="T25" s="57">
        <v>22.8</v>
      </c>
    </row>
    <row r="26" spans="1:20" s="112" customFormat="1" ht="12">
      <c r="A26" s="58">
        <v>1740</v>
      </c>
      <c r="B26" s="2" t="s">
        <v>28</v>
      </c>
      <c r="C26" s="2"/>
      <c r="D26" s="54">
        <v>4.96</v>
      </c>
      <c r="E26" s="54">
        <v>5.5</v>
      </c>
      <c r="F26" s="54">
        <v>6.83</v>
      </c>
      <c r="G26" s="54">
        <v>13</v>
      </c>
      <c r="H26" s="54">
        <v>5.48</v>
      </c>
      <c r="I26" s="54"/>
      <c r="J26" s="54">
        <v>3.06</v>
      </c>
      <c r="K26" s="54">
        <v>3.39</v>
      </c>
      <c r="L26" s="54">
        <v>2.59</v>
      </c>
      <c r="M26" s="54">
        <v>3.39</v>
      </c>
      <c r="N26" s="54">
        <v>2.68</v>
      </c>
      <c r="O26" s="54"/>
      <c r="P26" s="54">
        <v>2.11</v>
      </c>
      <c r="Q26" s="54">
        <v>2</v>
      </c>
      <c r="R26" s="54">
        <v>3.25</v>
      </c>
      <c r="S26" s="54">
        <v>3.66</v>
      </c>
      <c r="T26" s="54">
        <v>3.43</v>
      </c>
    </row>
    <row r="27" spans="1:20" s="112" customFormat="1" ht="12">
      <c r="A27" s="51">
        <v>1750</v>
      </c>
      <c r="B27" s="49" t="s">
        <v>30</v>
      </c>
      <c r="C27" s="49"/>
      <c r="D27" s="57">
        <v>4.46</v>
      </c>
      <c r="E27" s="57">
        <v>4.06</v>
      </c>
      <c r="F27" s="57">
        <v>6.41</v>
      </c>
      <c r="G27" s="57">
        <v>4.2</v>
      </c>
      <c r="H27" s="57">
        <v>7.27</v>
      </c>
      <c r="I27" s="57"/>
      <c r="J27" s="57">
        <v>2.17</v>
      </c>
      <c r="K27" s="57">
        <v>1.72</v>
      </c>
      <c r="L27" s="57">
        <v>1.56</v>
      </c>
      <c r="M27" s="57">
        <v>2.36</v>
      </c>
      <c r="N27" s="57">
        <v>1.65</v>
      </c>
      <c r="O27" s="57"/>
      <c r="P27" s="57">
        <v>2.18</v>
      </c>
      <c r="Q27" s="57">
        <v>1.65</v>
      </c>
      <c r="R27" s="57">
        <v>1.94</v>
      </c>
      <c r="S27" s="57">
        <v>2.71</v>
      </c>
      <c r="T27" s="57">
        <v>1.89</v>
      </c>
    </row>
    <row r="28" spans="1:20" s="112" customFormat="1" ht="12">
      <c r="A28" s="58">
        <v>1800</v>
      </c>
      <c r="B28" s="2" t="s">
        <v>32</v>
      </c>
      <c r="C28" s="2"/>
      <c r="D28" s="54">
        <v>16.8</v>
      </c>
      <c r="E28" s="54">
        <v>14.9</v>
      </c>
      <c r="F28" s="54">
        <v>28.5</v>
      </c>
      <c r="G28" s="54">
        <v>15.6</v>
      </c>
      <c r="H28" s="54">
        <v>31.3</v>
      </c>
      <c r="I28" s="54"/>
      <c r="J28" s="54">
        <v>20.9</v>
      </c>
      <c r="K28" s="54">
        <v>19.2</v>
      </c>
      <c r="L28" s="54">
        <v>32.5</v>
      </c>
      <c r="M28" s="54">
        <v>6.55</v>
      </c>
      <c r="N28" s="54">
        <v>38.9</v>
      </c>
      <c r="O28" s="54"/>
      <c r="P28" s="54">
        <v>9.03</v>
      </c>
      <c r="Q28" s="54">
        <v>8.12</v>
      </c>
      <c r="R28" s="54">
        <v>21</v>
      </c>
      <c r="S28" s="54">
        <v>6.03</v>
      </c>
      <c r="T28" s="54">
        <v>26.8</v>
      </c>
    </row>
    <row r="29" spans="1:20" s="112" customFormat="1" ht="12">
      <c r="A29" s="51">
        <v>1910</v>
      </c>
      <c r="B29" s="49" t="s">
        <v>34</v>
      </c>
      <c r="C29" s="49"/>
      <c r="D29" s="57">
        <v>26.7</v>
      </c>
      <c r="E29" s="57">
        <v>24.5</v>
      </c>
      <c r="F29" s="57">
        <v>12.6</v>
      </c>
      <c r="G29" s="57">
        <v>19.7</v>
      </c>
      <c r="H29" s="57">
        <v>12.5</v>
      </c>
      <c r="I29" s="57"/>
      <c r="J29" s="57">
        <v>11.4</v>
      </c>
      <c r="K29" s="57">
        <v>9.81</v>
      </c>
      <c r="L29" s="57">
        <v>13</v>
      </c>
      <c r="M29" s="57">
        <v>3.09</v>
      </c>
      <c r="N29" s="57">
        <v>15.1</v>
      </c>
      <c r="O29" s="57"/>
      <c r="P29" s="57">
        <v>6.45</v>
      </c>
      <c r="Q29" s="57">
        <v>5.14</v>
      </c>
      <c r="R29" s="57">
        <v>11.5</v>
      </c>
      <c r="S29" s="57">
        <v>2.25</v>
      </c>
      <c r="T29" s="57">
        <v>13.7</v>
      </c>
    </row>
    <row r="30" spans="1:20" s="112" customFormat="1" ht="12">
      <c r="A30" s="58">
        <v>1920</v>
      </c>
      <c r="B30" s="2" t="s">
        <v>36</v>
      </c>
      <c r="C30" s="2"/>
      <c r="D30" s="54">
        <v>41.4</v>
      </c>
      <c r="E30" s="54">
        <v>33.5</v>
      </c>
      <c r="F30" s="54">
        <v>26.4</v>
      </c>
      <c r="G30" s="54">
        <v>35.9</v>
      </c>
      <c r="H30" s="54">
        <v>32.4</v>
      </c>
      <c r="I30" s="54"/>
      <c r="J30" s="54">
        <v>21.4</v>
      </c>
      <c r="K30" s="54">
        <v>15.1</v>
      </c>
      <c r="L30" s="54">
        <v>7.32</v>
      </c>
      <c r="M30" s="54">
        <v>39.1</v>
      </c>
      <c r="N30" s="54">
        <v>10.9</v>
      </c>
      <c r="O30" s="54"/>
      <c r="P30" s="54">
        <v>11.8</v>
      </c>
      <c r="Q30" s="54">
        <v>8.83</v>
      </c>
      <c r="R30" s="54">
        <v>12.9</v>
      </c>
      <c r="S30" s="54">
        <v>39.5</v>
      </c>
      <c r="T30" s="54">
        <v>8.69</v>
      </c>
    </row>
    <row r="31" spans="1:20" s="112" customFormat="1" ht="12">
      <c r="A31" s="51">
        <v>1930</v>
      </c>
      <c r="B31" s="49" t="s">
        <v>38</v>
      </c>
      <c r="C31" s="49"/>
      <c r="D31" s="57">
        <v>12.6</v>
      </c>
      <c r="E31" s="57">
        <v>13.2</v>
      </c>
      <c r="F31" s="57">
        <v>8.26</v>
      </c>
      <c r="G31" s="57">
        <v>7.11</v>
      </c>
      <c r="H31" s="57">
        <v>9.52</v>
      </c>
      <c r="I31" s="57"/>
      <c r="J31" s="57">
        <v>7.69</v>
      </c>
      <c r="K31" s="57">
        <v>7</v>
      </c>
      <c r="L31" s="57">
        <v>4.27</v>
      </c>
      <c r="M31" s="57">
        <v>5.89</v>
      </c>
      <c r="N31" s="57">
        <v>4.36</v>
      </c>
      <c r="O31" s="57"/>
      <c r="P31" s="57">
        <v>8.97</v>
      </c>
      <c r="Q31" s="57">
        <v>7.07</v>
      </c>
      <c r="R31" s="57">
        <v>4.26</v>
      </c>
      <c r="S31" s="57">
        <v>4.98</v>
      </c>
      <c r="T31" s="57">
        <v>4.57</v>
      </c>
    </row>
    <row r="32" spans="1:20" s="112" customFormat="1" ht="12">
      <c r="A32" s="58">
        <v>2020</v>
      </c>
      <c r="B32" s="2" t="s">
        <v>40</v>
      </c>
      <c r="C32" s="2"/>
      <c r="D32" s="54">
        <v>4.29</v>
      </c>
      <c r="E32" s="54">
        <v>7.38</v>
      </c>
      <c r="F32" s="54">
        <v>6.29</v>
      </c>
      <c r="G32" s="54">
        <v>6.98</v>
      </c>
      <c r="H32" s="54">
        <v>9.02</v>
      </c>
      <c r="I32" s="54"/>
      <c r="J32" s="54">
        <v>7.52</v>
      </c>
      <c r="K32" s="54">
        <v>5.83</v>
      </c>
      <c r="L32" s="54">
        <v>5.12</v>
      </c>
      <c r="M32" s="54">
        <v>2.42</v>
      </c>
      <c r="N32" s="54">
        <v>6.08</v>
      </c>
      <c r="O32" s="54"/>
      <c r="P32" s="54">
        <v>6.19</v>
      </c>
      <c r="Q32" s="54">
        <v>4.21</v>
      </c>
      <c r="R32" s="54">
        <v>5.31</v>
      </c>
      <c r="S32" s="54">
        <v>2.54</v>
      </c>
      <c r="T32" s="54">
        <v>6.44</v>
      </c>
    </row>
    <row r="33" spans="1:20" s="112" customFormat="1" ht="12">
      <c r="A33" s="51">
        <v>2030</v>
      </c>
      <c r="B33" s="49" t="s">
        <v>42</v>
      </c>
      <c r="C33" s="49"/>
      <c r="D33" s="57">
        <v>19.2</v>
      </c>
      <c r="E33" s="57">
        <v>21.3</v>
      </c>
      <c r="F33" s="57">
        <v>11.9</v>
      </c>
      <c r="G33" s="57">
        <v>9.15</v>
      </c>
      <c r="H33" s="57">
        <v>14</v>
      </c>
      <c r="I33" s="57"/>
      <c r="J33" s="57">
        <v>9.83</v>
      </c>
      <c r="K33" s="57">
        <v>11.7</v>
      </c>
      <c r="L33" s="57">
        <v>5.15</v>
      </c>
      <c r="M33" s="57">
        <v>13.5</v>
      </c>
      <c r="N33" s="57">
        <v>3.83</v>
      </c>
      <c r="O33" s="57"/>
      <c r="P33" s="57">
        <v>26.8</v>
      </c>
      <c r="Q33" s="57">
        <v>30.4</v>
      </c>
      <c r="R33" s="57">
        <v>5.37</v>
      </c>
      <c r="S33" s="57">
        <v>13.6</v>
      </c>
      <c r="T33" s="57">
        <v>3.93</v>
      </c>
    </row>
    <row r="34" spans="1:20" s="112" customFormat="1" ht="12">
      <c r="A34" s="58">
        <v>2090</v>
      </c>
      <c r="B34" s="2" t="s">
        <v>44</v>
      </c>
      <c r="C34" s="2"/>
      <c r="D34" s="54">
        <v>41.1</v>
      </c>
      <c r="E34" s="54">
        <v>40.5</v>
      </c>
      <c r="F34" s="54">
        <v>7.55</v>
      </c>
      <c r="G34" s="54">
        <v>6.62</v>
      </c>
      <c r="H34" s="54">
        <v>9.29</v>
      </c>
      <c r="I34" s="54"/>
      <c r="J34" s="54">
        <v>43.1</v>
      </c>
      <c r="K34" s="54">
        <v>44.5</v>
      </c>
      <c r="L34" s="54">
        <v>16</v>
      </c>
      <c r="M34" s="54">
        <v>9.38</v>
      </c>
      <c r="N34" s="54">
        <v>17.7</v>
      </c>
      <c r="O34" s="54"/>
      <c r="P34" s="54">
        <v>25.9</v>
      </c>
      <c r="Q34" s="54">
        <v>29</v>
      </c>
      <c r="R34" s="54">
        <v>10.3</v>
      </c>
      <c r="S34" s="54">
        <v>6.27</v>
      </c>
      <c r="T34" s="54">
        <v>11.8</v>
      </c>
    </row>
    <row r="35" spans="1:20" s="112" customFormat="1" ht="12">
      <c r="A35" s="51">
        <v>2100</v>
      </c>
      <c r="B35" s="49" t="s">
        <v>46</v>
      </c>
      <c r="C35" s="49"/>
      <c r="D35" s="57">
        <v>5.02</v>
      </c>
      <c r="E35" s="57">
        <v>4.71</v>
      </c>
      <c r="F35" s="57">
        <v>13</v>
      </c>
      <c r="G35" s="57">
        <v>8.91</v>
      </c>
      <c r="H35" s="57">
        <v>15.3</v>
      </c>
      <c r="I35" s="57"/>
      <c r="J35" s="57">
        <v>4.24</v>
      </c>
      <c r="K35" s="57">
        <v>4.02</v>
      </c>
      <c r="L35" s="57">
        <v>3.87</v>
      </c>
      <c r="M35" s="57">
        <v>2.05</v>
      </c>
      <c r="N35" s="57">
        <v>4.87</v>
      </c>
      <c r="O35" s="57"/>
      <c r="P35" s="57">
        <v>4.22</v>
      </c>
      <c r="Q35" s="57">
        <v>3.99</v>
      </c>
      <c r="R35" s="57">
        <v>3.17</v>
      </c>
      <c r="S35" s="57">
        <v>2.05</v>
      </c>
      <c r="T35" s="57">
        <v>4</v>
      </c>
    </row>
    <row r="36" spans="1:20" s="112" customFormat="1" ht="12">
      <c r="A36" s="58">
        <v>2210</v>
      </c>
      <c r="B36" s="2" t="s">
        <v>48</v>
      </c>
      <c r="C36" s="2"/>
      <c r="D36" s="54">
        <v>14.4</v>
      </c>
      <c r="E36" s="54">
        <v>17.6</v>
      </c>
      <c r="F36" s="54">
        <v>12</v>
      </c>
      <c r="G36" s="54">
        <v>14.9</v>
      </c>
      <c r="H36" s="54">
        <v>6.46</v>
      </c>
      <c r="I36" s="54"/>
      <c r="J36" s="54">
        <v>8.34</v>
      </c>
      <c r="K36" s="54">
        <v>17.6</v>
      </c>
      <c r="L36" s="54">
        <v>1.12</v>
      </c>
      <c r="M36" s="54">
        <v>1.39</v>
      </c>
      <c r="N36" s="54">
        <v>2.23</v>
      </c>
      <c r="O36" s="54"/>
      <c r="P36" s="54">
        <v>6.75</v>
      </c>
      <c r="Q36" s="54">
        <v>14.7</v>
      </c>
      <c r="R36" s="54">
        <v>1.01</v>
      </c>
      <c r="S36" s="54">
        <v>1.26</v>
      </c>
      <c r="T36" s="54">
        <v>1.82</v>
      </c>
    </row>
    <row r="37" spans="1:20" s="112" customFormat="1" ht="12">
      <c r="A37" s="51">
        <v>2220</v>
      </c>
      <c r="B37" s="49" t="s">
        <v>50</v>
      </c>
      <c r="C37" s="49"/>
      <c r="D37" s="57">
        <v>4.52</v>
      </c>
      <c r="E37" s="57">
        <v>3.52</v>
      </c>
      <c r="F37" s="57">
        <v>6.03</v>
      </c>
      <c r="G37" s="57">
        <v>8.33</v>
      </c>
      <c r="H37" s="57">
        <v>5.7</v>
      </c>
      <c r="I37" s="57"/>
      <c r="J37" s="57">
        <v>3.31</v>
      </c>
      <c r="K37" s="57">
        <v>3.53</v>
      </c>
      <c r="L37" s="57">
        <v>3.02</v>
      </c>
      <c r="M37" s="57">
        <v>4.48</v>
      </c>
      <c r="N37" s="57">
        <v>3.19</v>
      </c>
      <c r="O37" s="57"/>
      <c r="P37" s="57">
        <v>4.93</v>
      </c>
      <c r="Q37" s="57">
        <v>5.03</v>
      </c>
      <c r="R37" s="57">
        <v>2.38</v>
      </c>
      <c r="S37" s="57">
        <v>3.17</v>
      </c>
      <c r="T37" s="57">
        <v>2.72</v>
      </c>
    </row>
    <row r="38" spans="1:20" s="112" customFormat="1" ht="12">
      <c r="A38" s="58">
        <v>2230</v>
      </c>
      <c r="B38" s="2" t="s">
        <v>52</v>
      </c>
      <c r="C38" s="2"/>
      <c r="D38" s="54">
        <v>1.98</v>
      </c>
      <c r="E38" s="54">
        <v>1.57</v>
      </c>
      <c r="F38" s="54">
        <v>3.55</v>
      </c>
      <c r="G38" s="54">
        <v>3.78</v>
      </c>
      <c r="H38" s="54">
        <v>3.35</v>
      </c>
      <c r="I38" s="54"/>
      <c r="J38" s="54">
        <v>8.67</v>
      </c>
      <c r="K38" s="54">
        <v>8.64</v>
      </c>
      <c r="L38" s="54">
        <v>4.98</v>
      </c>
      <c r="M38" s="54">
        <v>28.9</v>
      </c>
      <c r="N38" s="54">
        <v>4.23</v>
      </c>
      <c r="O38" s="54"/>
      <c r="P38" s="54">
        <v>5.39</v>
      </c>
      <c r="Q38" s="54">
        <v>5.46</v>
      </c>
      <c r="R38" s="54">
        <v>1.89</v>
      </c>
      <c r="S38" s="54">
        <v>16.9</v>
      </c>
      <c r="T38" s="54">
        <v>4.7</v>
      </c>
    </row>
    <row r="39" spans="1:20" s="112" customFormat="1" ht="15">
      <c r="A39" s="51" t="s">
        <v>182</v>
      </c>
      <c r="B39" s="49" t="s">
        <v>54</v>
      </c>
      <c r="C39" s="49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</row>
    <row r="40" spans="1:20" s="112" customFormat="1" ht="12">
      <c r="A40" s="58">
        <v>2322</v>
      </c>
      <c r="B40" s="2" t="s">
        <v>56</v>
      </c>
      <c r="C40" s="2"/>
      <c r="D40" s="54">
        <v>8.24</v>
      </c>
      <c r="E40" s="54">
        <v>7.39</v>
      </c>
      <c r="F40" s="54">
        <v>4.37</v>
      </c>
      <c r="G40" s="54">
        <v>12.5</v>
      </c>
      <c r="H40" s="54">
        <v>19.1</v>
      </c>
      <c r="I40" s="54"/>
      <c r="J40" s="54">
        <v>1.58</v>
      </c>
      <c r="K40" s="54">
        <v>1.64</v>
      </c>
      <c r="L40" s="54">
        <v>2.13</v>
      </c>
      <c r="M40" s="54">
        <v>3.36</v>
      </c>
      <c r="N40" s="54">
        <v>3.56</v>
      </c>
      <c r="O40" s="54"/>
      <c r="P40" s="54">
        <v>2.63</v>
      </c>
      <c r="Q40" s="54">
        <v>2.86</v>
      </c>
      <c r="R40" s="54">
        <v>2.07</v>
      </c>
      <c r="S40" s="54">
        <v>3.57</v>
      </c>
      <c r="T40" s="54">
        <v>3.26</v>
      </c>
    </row>
    <row r="41" spans="1:20" s="112" customFormat="1" ht="12">
      <c r="A41" s="51">
        <v>2410</v>
      </c>
      <c r="B41" s="49" t="s">
        <v>58</v>
      </c>
      <c r="C41" s="49"/>
      <c r="D41" s="57">
        <v>9.12</v>
      </c>
      <c r="E41" s="57">
        <v>10.2</v>
      </c>
      <c r="F41" s="57">
        <v>9.97</v>
      </c>
      <c r="G41" s="57">
        <v>9.98</v>
      </c>
      <c r="H41" s="57">
        <v>12.3</v>
      </c>
      <c r="I41" s="57"/>
      <c r="J41" s="57">
        <v>9.45</v>
      </c>
      <c r="K41" s="57">
        <v>11.3</v>
      </c>
      <c r="L41" s="57">
        <v>2.06</v>
      </c>
      <c r="M41" s="57">
        <v>1.85</v>
      </c>
      <c r="N41" s="57">
        <v>2.88</v>
      </c>
      <c r="O41" s="57"/>
      <c r="P41" s="57">
        <v>8.28</v>
      </c>
      <c r="Q41" s="57">
        <v>9.04</v>
      </c>
      <c r="R41" s="57">
        <v>3.01</v>
      </c>
      <c r="S41" s="57">
        <v>2.22</v>
      </c>
      <c r="T41" s="57">
        <v>4.01</v>
      </c>
    </row>
    <row r="42" spans="1:20" s="112" customFormat="1" ht="12">
      <c r="A42" s="58">
        <v>2420</v>
      </c>
      <c r="B42" s="2" t="s">
        <v>60</v>
      </c>
      <c r="C42" s="2"/>
      <c r="D42" s="54">
        <v>4.11</v>
      </c>
      <c r="E42" s="54">
        <v>4.84</v>
      </c>
      <c r="F42" s="54">
        <v>11.4</v>
      </c>
      <c r="G42" s="54">
        <v>9.76</v>
      </c>
      <c r="H42" s="54">
        <v>16.2</v>
      </c>
      <c r="I42" s="54"/>
      <c r="J42" s="54">
        <v>2.63</v>
      </c>
      <c r="K42" s="54">
        <v>4.8</v>
      </c>
      <c r="L42" s="54">
        <v>2.6</v>
      </c>
      <c r="M42" s="54">
        <v>5.51</v>
      </c>
      <c r="N42" s="54">
        <v>4.73</v>
      </c>
      <c r="O42" s="54"/>
      <c r="P42" s="54">
        <v>2.65</v>
      </c>
      <c r="Q42" s="54">
        <v>4.58</v>
      </c>
      <c r="R42" s="54">
        <v>2.45</v>
      </c>
      <c r="S42" s="54">
        <v>5.67</v>
      </c>
      <c r="T42" s="54">
        <v>4.81</v>
      </c>
    </row>
    <row r="43" spans="1:20" s="112" customFormat="1" ht="12">
      <c r="A43" s="51">
        <v>2510</v>
      </c>
      <c r="B43" s="49" t="s">
        <v>62</v>
      </c>
      <c r="C43" s="49"/>
      <c r="D43" s="57">
        <v>1.35</v>
      </c>
      <c r="E43" s="57">
        <v>1.37</v>
      </c>
      <c r="F43" s="57">
        <v>7.7</v>
      </c>
      <c r="G43" s="57">
        <v>9.79</v>
      </c>
      <c r="H43" s="57">
        <v>9.9</v>
      </c>
      <c r="I43" s="57"/>
      <c r="J43" s="57">
        <v>2.11</v>
      </c>
      <c r="K43" s="57">
        <v>2.47</v>
      </c>
      <c r="L43" s="57">
        <v>1.69</v>
      </c>
      <c r="M43" s="57">
        <v>3.41</v>
      </c>
      <c r="N43" s="57">
        <v>2.65</v>
      </c>
      <c r="O43" s="57"/>
      <c r="P43" s="57">
        <v>1.86</v>
      </c>
      <c r="Q43" s="57">
        <v>1.97</v>
      </c>
      <c r="R43" s="57">
        <v>1.49</v>
      </c>
      <c r="S43" s="57">
        <v>3.4</v>
      </c>
      <c r="T43" s="57">
        <v>2.62</v>
      </c>
    </row>
    <row r="44" spans="1:20" s="112" customFormat="1" ht="12">
      <c r="A44" s="58">
        <v>2520</v>
      </c>
      <c r="B44" s="2" t="s">
        <v>64</v>
      </c>
      <c r="C44" s="2"/>
      <c r="D44" s="54">
        <v>12.5</v>
      </c>
      <c r="E44" s="54">
        <v>4.64</v>
      </c>
      <c r="F44" s="54">
        <v>4.26</v>
      </c>
      <c r="G44" s="54">
        <v>4.62</v>
      </c>
      <c r="H44" s="54">
        <v>5.23</v>
      </c>
      <c r="I44" s="54"/>
      <c r="J44" s="54">
        <v>12.2</v>
      </c>
      <c r="K44" s="54">
        <v>3.15</v>
      </c>
      <c r="L44" s="54">
        <v>2.27</v>
      </c>
      <c r="M44" s="54">
        <v>3.09</v>
      </c>
      <c r="N44" s="54">
        <v>2.76</v>
      </c>
      <c r="O44" s="54"/>
      <c r="P44" s="54">
        <v>7.01</v>
      </c>
      <c r="Q44" s="54">
        <v>2.83</v>
      </c>
      <c r="R44" s="54">
        <v>2.1</v>
      </c>
      <c r="S44" s="54">
        <v>2.7</v>
      </c>
      <c r="T44" s="54">
        <v>2.56</v>
      </c>
    </row>
    <row r="45" spans="1:20" s="112" customFormat="1" ht="12">
      <c r="A45" s="51">
        <v>2610</v>
      </c>
      <c r="B45" s="49" t="s">
        <v>66</v>
      </c>
      <c r="C45" s="49"/>
      <c r="D45" s="57">
        <v>3.46</v>
      </c>
      <c r="E45" s="57">
        <v>3.41</v>
      </c>
      <c r="F45" s="57">
        <v>2.44</v>
      </c>
      <c r="G45" s="57">
        <v>2.19</v>
      </c>
      <c r="H45" s="57">
        <v>2.83</v>
      </c>
      <c r="I45" s="57"/>
      <c r="J45" s="57">
        <v>3.06</v>
      </c>
      <c r="K45" s="57">
        <v>2.91</v>
      </c>
      <c r="L45" s="57">
        <v>0.8</v>
      </c>
      <c r="M45" s="57">
        <v>2.81</v>
      </c>
      <c r="N45" s="57">
        <v>1.04</v>
      </c>
      <c r="O45" s="57"/>
      <c r="P45" s="57">
        <v>2.27</v>
      </c>
      <c r="Q45" s="57">
        <v>2.12</v>
      </c>
      <c r="R45" s="57">
        <v>0.96</v>
      </c>
      <c r="S45" s="57">
        <v>2.52</v>
      </c>
      <c r="T45" s="57">
        <v>1.12</v>
      </c>
    </row>
    <row r="46" spans="1:20" s="112" customFormat="1" ht="15">
      <c r="A46" s="58" t="s">
        <v>183</v>
      </c>
      <c r="B46" s="2" t="s">
        <v>68</v>
      </c>
      <c r="C46" s="2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</row>
    <row r="47" spans="1:20" s="112" customFormat="1" ht="12">
      <c r="A47" s="51">
        <v>2699</v>
      </c>
      <c r="B47" s="49" t="s">
        <v>70</v>
      </c>
      <c r="C47" s="49"/>
      <c r="D47" s="57">
        <v>11.1</v>
      </c>
      <c r="E47" s="57">
        <v>13.4</v>
      </c>
      <c r="F47" s="57">
        <v>6.27</v>
      </c>
      <c r="G47" s="57">
        <v>16.4</v>
      </c>
      <c r="H47" s="57">
        <v>6.03</v>
      </c>
      <c r="I47" s="57"/>
      <c r="J47" s="57">
        <v>2.49</v>
      </c>
      <c r="K47" s="57">
        <v>2.08</v>
      </c>
      <c r="L47" s="57">
        <v>2.6</v>
      </c>
      <c r="M47" s="57">
        <v>4.07</v>
      </c>
      <c r="N47" s="57">
        <v>3.08</v>
      </c>
      <c r="O47" s="57"/>
      <c r="P47" s="57">
        <v>3.49</v>
      </c>
      <c r="Q47" s="57">
        <v>2.55</v>
      </c>
      <c r="R47" s="57">
        <v>2.05</v>
      </c>
      <c r="S47" s="57">
        <v>3.98</v>
      </c>
      <c r="T47" s="57">
        <v>2.28</v>
      </c>
    </row>
    <row r="48" spans="1:20" s="112" customFormat="1" ht="12">
      <c r="A48" s="58">
        <v>2710</v>
      </c>
      <c r="B48" s="2" t="s">
        <v>72</v>
      </c>
      <c r="C48" s="2"/>
      <c r="D48" s="54">
        <v>3.89</v>
      </c>
      <c r="E48" s="54">
        <v>3.13</v>
      </c>
      <c r="F48" s="54">
        <v>5.52</v>
      </c>
      <c r="G48" s="54">
        <v>4.19</v>
      </c>
      <c r="H48" s="54">
        <v>5.62</v>
      </c>
      <c r="I48" s="54"/>
      <c r="J48" s="54">
        <v>1.95</v>
      </c>
      <c r="K48" s="54">
        <v>1.42</v>
      </c>
      <c r="L48" s="54">
        <v>3.4</v>
      </c>
      <c r="M48" s="54">
        <v>2.98</v>
      </c>
      <c r="N48" s="54">
        <v>3.72</v>
      </c>
      <c r="O48" s="54"/>
      <c r="P48" s="54">
        <v>2.92</v>
      </c>
      <c r="Q48" s="54">
        <v>1.74</v>
      </c>
      <c r="R48" s="54">
        <v>3.47</v>
      </c>
      <c r="S48" s="54">
        <v>3.27</v>
      </c>
      <c r="T48" s="54">
        <v>3.69</v>
      </c>
    </row>
    <row r="49" spans="1:20" s="112" customFormat="1" ht="12">
      <c r="A49" s="51">
        <v>2720</v>
      </c>
      <c r="B49" s="49" t="s">
        <v>74</v>
      </c>
      <c r="C49" s="49"/>
      <c r="D49" s="57">
        <v>1.27</v>
      </c>
      <c r="E49" s="57">
        <v>1.3</v>
      </c>
      <c r="F49" s="57">
        <v>2.08</v>
      </c>
      <c r="G49" s="57">
        <v>5.08</v>
      </c>
      <c r="H49" s="57">
        <v>1.88</v>
      </c>
      <c r="I49" s="57"/>
      <c r="J49" s="57">
        <v>0.73</v>
      </c>
      <c r="K49" s="57">
        <v>0.81</v>
      </c>
      <c r="L49" s="57">
        <v>1.13</v>
      </c>
      <c r="M49" s="57">
        <v>2.62</v>
      </c>
      <c r="N49" s="57">
        <v>0.93</v>
      </c>
      <c r="O49" s="57"/>
      <c r="P49" s="57">
        <v>0.4</v>
      </c>
      <c r="Q49" s="57">
        <v>0.62</v>
      </c>
      <c r="R49" s="57">
        <v>0.7</v>
      </c>
      <c r="S49" s="57">
        <v>2.46</v>
      </c>
      <c r="T49" s="57">
        <v>0.56</v>
      </c>
    </row>
    <row r="50" spans="1:20" s="112" customFormat="1" ht="12">
      <c r="A50" s="58">
        <v>2800</v>
      </c>
      <c r="B50" s="2" t="s">
        <v>76</v>
      </c>
      <c r="C50" s="2"/>
      <c r="D50" s="54">
        <v>8.12</v>
      </c>
      <c r="E50" s="54">
        <v>6.13</v>
      </c>
      <c r="F50" s="54">
        <v>11.4</v>
      </c>
      <c r="G50" s="54">
        <v>10.1</v>
      </c>
      <c r="H50" s="54">
        <v>13.3</v>
      </c>
      <c r="I50" s="54"/>
      <c r="J50" s="54">
        <v>7.41</v>
      </c>
      <c r="K50" s="54">
        <v>6.32</v>
      </c>
      <c r="L50" s="54">
        <v>4.77</v>
      </c>
      <c r="M50" s="54">
        <v>6.96</v>
      </c>
      <c r="N50" s="54">
        <v>5.19</v>
      </c>
      <c r="O50" s="54"/>
      <c r="P50" s="54">
        <v>8.35</v>
      </c>
      <c r="Q50" s="54">
        <v>6.45</v>
      </c>
      <c r="R50" s="54">
        <v>4.48</v>
      </c>
      <c r="S50" s="54">
        <v>6.7</v>
      </c>
      <c r="T50" s="54">
        <v>5.07</v>
      </c>
    </row>
    <row r="51" spans="1:20" s="112" customFormat="1" ht="12">
      <c r="A51" s="51">
        <v>2910</v>
      </c>
      <c r="B51" s="49" t="s">
        <v>78</v>
      </c>
      <c r="C51" s="49"/>
      <c r="D51" s="57">
        <v>28</v>
      </c>
      <c r="E51" s="57">
        <v>27.1</v>
      </c>
      <c r="F51" s="57">
        <v>30</v>
      </c>
      <c r="G51" s="57">
        <v>55</v>
      </c>
      <c r="H51" s="57">
        <v>19.9</v>
      </c>
      <c r="I51" s="57"/>
      <c r="J51" s="57">
        <v>18.7</v>
      </c>
      <c r="K51" s="57">
        <v>14.2</v>
      </c>
      <c r="L51" s="57">
        <v>10.2</v>
      </c>
      <c r="M51" s="57">
        <v>7.99</v>
      </c>
      <c r="N51" s="57">
        <v>9.24</v>
      </c>
      <c r="O51" s="57"/>
      <c r="P51" s="57">
        <v>9.15</v>
      </c>
      <c r="Q51" s="57">
        <v>7.23</v>
      </c>
      <c r="R51" s="57">
        <v>8.52</v>
      </c>
      <c r="S51" s="57">
        <v>7.62</v>
      </c>
      <c r="T51" s="57">
        <v>7.22</v>
      </c>
    </row>
    <row r="52" spans="1:20" s="112" customFormat="1" ht="12">
      <c r="A52" s="58">
        <v>2920</v>
      </c>
      <c r="B52" s="2" t="s">
        <v>80</v>
      </c>
      <c r="C52" s="2"/>
      <c r="D52" s="54">
        <v>8.87</v>
      </c>
      <c r="E52" s="54">
        <v>7.5</v>
      </c>
      <c r="F52" s="54">
        <v>12.2</v>
      </c>
      <c r="G52" s="54">
        <v>13.5</v>
      </c>
      <c r="H52" s="54">
        <v>13</v>
      </c>
      <c r="I52" s="54"/>
      <c r="J52" s="54">
        <v>9.83</v>
      </c>
      <c r="K52" s="54">
        <v>11.6</v>
      </c>
      <c r="L52" s="54">
        <v>4.29</v>
      </c>
      <c r="M52" s="54">
        <v>2.49</v>
      </c>
      <c r="N52" s="54">
        <v>5.8</v>
      </c>
      <c r="O52" s="54"/>
      <c r="P52" s="54">
        <v>7.7</v>
      </c>
      <c r="Q52" s="54">
        <v>8.38</v>
      </c>
      <c r="R52" s="54">
        <v>3.44</v>
      </c>
      <c r="S52" s="54">
        <v>2.82</v>
      </c>
      <c r="T52" s="54">
        <v>4.43</v>
      </c>
    </row>
    <row r="53" spans="1:20" s="112" customFormat="1" ht="12">
      <c r="A53" s="51">
        <v>2930</v>
      </c>
      <c r="B53" s="49" t="s">
        <v>82</v>
      </c>
      <c r="C53" s="49"/>
      <c r="D53" s="57">
        <v>0</v>
      </c>
      <c r="E53" s="57">
        <v>0</v>
      </c>
      <c r="F53" s="57">
        <v>0</v>
      </c>
      <c r="G53" s="57">
        <v>0</v>
      </c>
      <c r="H53" s="57">
        <v>0</v>
      </c>
      <c r="I53" s="57"/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57"/>
      <c r="P53" s="57">
        <v>0</v>
      </c>
      <c r="Q53" s="57">
        <v>0</v>
      </c>
      <c r="R53" s="57">
        <v>0</v>
      </c>
      <c r="S53" s="57">
        <v>0</v>
      </c>
      <c r="T53" s="57">
        <v>0</v>
      </c>
    </row>
    <row r="54" spans="1:20" s="112" customFormat="1" ht="12">
      <c r="A54" s="58">
        <v>3100</v>
      </c>
      <c r="B54" s="2" t="s">
        <v>84</v>
      </c>
      <c r="C54" s="2"/>
      <c r="D54" s="54">
        <v>9.71</v>
      </c>
      <c r="E54" s="54">
        <v>4.85</v>
      </c>
      <c r="F54" s="54">
        <v>18.9</v>
      </c>
      <c r="G54" s="54">
        <v>27.6</v>
      </c>
      <c r="H54" s="54">
        <v>16.2</v>
      </c>
      <c r="I54" s="54"/>
      <c r="J54" s="54">
        <v>3.18</v>
      </c>
      <c r="K54" s="54">
        <v>2.83</v>
      </c>
      <c r="L54" s="54">
        <v>9.46</v>
      </c>
      <c r="M54" s="54">
        <v>12.2</v>
      </c>
      <c r="N54" s="54">
        <v>8.62</v>
      </c>
      <c r="O54" s="54"/>
      <c r="P54" s="54">
        <v>2.79</v>
      </c>
      <c r="Q54" s="54">
        <v>14</v>
      </c>
      <c r="R54" s="54">
        <v>7.23</v>
      </c>
      <c r="S54" s="54">
        <v>11.5</v>
      </c>
      <c r="T54" s="54">
        <v>7.09</v>
      </c>
    </row>
    <row r="55" spans="1:20" s="112" customFormat="1" ht="12">
      <c r="A55" s="51">
        <v>3200</v>
      </c>
      <c r="B55" s="49" t="s">
        <v>86</v>
      </c>
      <c r="C55" s="49"/>
      <c r="D55" s="57">
        <v>6.52</v>
      </c>
      <c r="E55" s="57">
        <v>6.71</v>
      </c>
      <c r="F55" s="57">
        <v>15</v>
      </c>
      <c r="G55" s="57">
        <v>9.04</v>
      </c>
      <c r="H55" s="57">
        <v>16.9</v>
      </c>
      <c r="I55" s="57"/>
      <c r="J55" s="57">
        <v>0.23</v>
      </c>
      <c r="K55" s="57">
        <v>0.05</v>
      </c>
      <c r="L55" s="57">
        <v>2.39</v>
      </c>
      <c r="M55" s="57">
        <v>2.04</v>
      </c>
      <c r="N55" s="57">
        <v>2.48</v>
      </c>
      <c r="O55" s="57"/>
      <c r="P55" s="57">
        <v>0.2</v>
      </c>
      <c r="Q55" s="57">
        <v>1.07</v>
      </c>
      <c r="R55" s="57">
        <v>1.82</v>
      </c>
      <c r="S55" s="57">
        <v>1.79</v>
      </c>
      <c r="T55" s="57">
        <v>1.71</v>
      </c>
    </row>
    <row r="56" spans="1:20" s="112" customFormat="1" ht="12">
      <c r="A56" s="58">
        <v>3300</v>
      </c>
      <c r="B56" s="2" t="s">
        <v>88</v>
      </c>
      <c r="C56" s="2"/>
      <c r="D56" s="54">
        <v>5.33</v>
      </c>
      <c r="E56" s="54">
        <v>5.05</v>
      </c>
      <c r="F56" s="54">
        <v>7.03</v>
      </c>
      <c r="G56" s="54">
        <v>11.7</v>
      </c>
      <c r="H56" s="54">
        <v>5.8</v>
      </c>
      <c r="I56" s="54"/>
      <c r="J56" s="54">
        <v>2.21</v>
      </c>
      <c r="K56" s="54">
        <v>1.69</v>
      </c>
      <c r="L56" s="54">
        <v>1.86</v>
      </c>
      <c r="M56" s="54">
        <v>0.51</v>
      </c>
      <c r="N56" s="54">
        <v>2.32</v>
      </c>
      <c r="O56" s="54"/>
      <c r="P56" s="54">
        <v>5.75</v>
      </c>
      <c r="Q56" s="54">
        <v>2.41</v>
      </c>
      <c r="R56" s="54">
        <v>2.15</v>
      </c>
      <c r="S56" s="54">
        <v>1.79</v>
      </c>
      <c r="T56" s="54">
        <v>2.56</v>
      </c>
    </row>
    <row r="57" spans="1:20" s="112" customFormat="1" ht="15">
      <c r="A57" s="51" t="s">
        <v>184</v>
      </c>
      <c r="B57" s="49" t="s">
        <v>90</v>
      </c>
      <c r="C57" s="49"/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7"/>
      <c r="J57" s="57">
        <v>0</v>
      </c>
      <c r="K57" s="57">
        <v>0</v>
      </c>
      <c r="L57" s="57">
        <v>0</v>
      </c>
      <c r="M57" s="57">
        <v>0</v>
      </c>
      <c r="N57" s="57">
        <v>0</v>
      </c>
      <c r="O57" s="57"/>
      <c r="P57" s="57">
        <v>0</v>
      </c>
      <c r="Q57" s="57">
        <v>0</v>
      </c>
      <c r="R57" s="57">
        <v>0</v>
      </c>
      <c r="S57" s="57">
        <v>0</v>
      </c>
      <c r="T57" s="57">
        <v>0</v>
      </c>
    </row>
    <row r="58" spans="1:20" s="112" customFormat="1" ht="12">
      <c r="A58" s="58">
        <v>3420</v>
      </c>
      <c r="B58" s="2" t="s">
        <v>92</v>
      </c>
      <c r="C58" s="2"/>
      <c r="D58" s="54">
        <v>8.86</v>
      </c>
      <c r="E58" s="54">
        <v>8.33</v>
      </c>
      <c r="F58" s="54">
        <v>8.59</v>
      </c>
      <c r="G58" s="54">
        <v>14.4</v>
      </c>
      <c r="H58" s="54">
        <v>7.95</v>
      </c>
      <c r="I58" s="54"/>
      <c r="J58" s="54">
        <v>7.64</v>
      </c>
      <c r="K58" s="54">
        <v>5.92</v>
      </c>
      <c r="L58" s="54">
        <v>3.44</v>
      </c>
      <c r="M58" s="54">
        <v>4.31</v>
      </c>
      <c r="N58" s="54">
        <v>3.89</v>
      </c>
      <c r="O58" s="54"/>
      <c r="P58" s="54">
        <v>8.22</v>
      </c>
      <c r="Q58" s="54">
        <v>7.25</v>
      </c>
      <c r="R58" s="54">
        <v>3.41</v>
      </c>
      <c r="S58" s="54">
        <v>4.05</v>
      </c>
      <c r="T58" s="54">
        <v>3.75</v>
      </c>
    </row>
    <row r="59" spans="1:20" s="112" customFormat="1" ht="12">
      <c r="A59" s="51">
        <v>3430</v>
      </c>
      <c r="B59" s="49" t="s">
        <v>94</v>
      </c>
      <c r="C59" s="49"/>
      <c r="D59" s="57">
        <v>20.2</v>
      </c>
      <c r="E59" s="57">
        <v>7.98</v>
      </c>
      <c r="F59" s="57">
        <v>11.9</v>
      </c>
      <c r="G59" s="57">
        <v>6.47</v>
      </c>
      <c r="H59" s="57">
        <v>16.8</v>
      </c>
      <c r="I59" s="57"/>
      <c r="J59" s="57">
        <v>31.1</v>
      </c>
      <c r="K59" s="57">
        <v>32.7</v>
      </c>
      <c r="L59" s="57">
        <v>5.5</v>
      </c>
      <c r="M59" s="57">
        <v>2.94</v>
      </c>
      <c r="N59" s="57">
        <v>6.35</v>
      </c>
      <c r="O59" s="57"/>
      <c r="P59" s="57">
        <v>28</v>
      </c>
      <c r="Q59" s="57">
        <v>27.4</v>
      </c>
      <c r="R59" s="57">
        <v>5.41</v>
      </c>
      <c r="S59" s="57">
        <v>3.2</v>
      </c>
      <c r="T59" s="57">
        <v>6.03</v>
      </c>
    </row>
    <row r="60" spans="1:20" s="112" customFormat="1" ht="12">
      <c r="A60" s="58">
        <v>3500</v>
      </c>
      <c r="B60" s="2" t="s">
        <v>96</v>
      </c>
      <c r="C60" s="2"/>
      <c r="D60" s="54">
        <v>3.78</v>
      </c>
      <c r="E60" s="54">
        <v>4.43</v>
      </c>
      <c r="F60" s="54">
        <v>3.95</v>
      </c>
      <c r="G60" s="54">
        <v>3.71</v>
      </c>
      <c r="H60" s="54">
        <v>8.07</v>
      </c>
      <c r="I60" s="54"/>
      <c r="J60" s="54">
        <v>1.17</v>
      </c>
      <c r="K60" s="54">
        <v>1.37</v>
      </c>
      <c r="L60" s="54">
        <v>12.4</v>
      </c>
      <c r="M60" s="54">
        <v>0.81</v>
      </c>
      <c r="N60" s="54">
        <v>16.4</v>
      </c>
      <c r="O60" s="54"/>
      <c r="P60" s="54">
        <v>0.77</v>
      </c>
      <c r="Q60" s="54">
        <v>0.6</v>
      </c>
      <c r="R60" s="54">
        <v>12.7</v>
      </c>
      <c r="S60" s="54">
        <v>1.17</v>
      </c>
      <c r="T60" s="54">
        <v>16.5</v>
      </c>
    </row>
    <row r="61" spans="1:20" s="112" customFormat="1" ht="12">
      <c r="A61" s="51">
        <v>3610</v>
      </c>
      <c r="B61" s="49" t="s">
        <v>98</v>
      </c>
      <c r="C61" s="49"/>
      <c r="D61" s="57">
        <v>29.7</v>
      </c>
      <c r="E61" s="57">
        <v>25.1</v>
      </c>
      <c r="F61" s="57">
        <v>29</v>
      </c>
      <c r="G61" s="57">
        <v>18.5</v>
      </c>
      <c r="H61" s="57">
        <v>34.2</v>
      </c>
      <c r="I61" s="57"/>
      <c r="J61" s="57">
        <v>32.8</v>
      </c>
      <c r="K61" s="57">
        <v>48.5</v>
      </c>
      <c r="L61" s="57">
        <v>20.4</v>
      </c>
      <c r="M61" s="57">
        <v>15.5</v>
      </c>
      <c r="N61" s="57">
        <v>21</v>
      </c>
      <c r="O61" s="57"/>
      <c r="P61" s="57">
        <v>17.7</v>
      </c>
      <c r="Q61" s="57">
        <v>30.7</v>
      </c>
      <c r="R61" s="57">
        <v>16.4</v>
      </c>
      <c r="S61" s="57">
        <v>9.12</v>
      </c>
      <c r="T61" s="57">
        <v>15.4</v>
      </c>
    </row>
    <row r="62" spans="1:20" s="112" customFormat="1" ht="12">
      <c r="A62" s="113">
        <v>3690</v>
      </c>
      <c r="B62" s="62" t="s">
        <v>100</v>
      </c>
      <c r="C62" s="62"/>
      <c r="D62" s="114">
        <v>11.6</v>
      </c>
      <c r="E62" s="114">
        <v>11</v>
      </c>
      <c r="F62" s="114">
        <v>12.5</v>
      </c>
      <c r="G62" s="114">
        <v>32.4</v>
      </c>
      <c r="H62" s="114">
        <v>9.3</v>
      </c>
      <c r="I62" s="54"/>
      <c r="J62" s="114">
        <v>10.1</v>
      </c>
      <c r="K62" s="114">
        <v>14.6</v>
      </c>
      <c r="L62" s="114">
        <v>5.8</v>
      </c>
      <c r="M62" s="114">
        <v>10.6</v>
      </c>
      <c r="N62" s="114">
        <v>3.39</v>
      </c>
      <c r="O62" s="54"/>
      <c r="P62" s="114">
        <v>12.2</v>
      </c>
      <c r="Q62" s="114">
        <v>13.4</v>
      </c>
      <c r="R62" s="114">
        <v>4.12</v>
      </c>
      <c r="S62" s="114">
        <v>7.32</v>
      </c>
      <c r="T62" s="114">
        <v>3.44</v>
      </c>
    </row>
    <row r="63" s="106" customFormat="1" ht="12">
      <c r="A63" s="7" t="s">
        <v>101</v>
      </c>
    </row>
    <row r="64" spans="4:20" s="106" customFormat="1" ht="3.75" customHeight="1"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</row>
    <row r="65" spans="1:20" s="106" customFormat="1" ht="46.5" customHeight="1">
      <c r="A65" s="272" t="s">
        <v>231</v>
      </c>
      <c r="B65" s="273"/>
      <c r="C65" s="273"/>
      <c r="D65" s="273"/>
      <c r="E65" s="273"/>
      <c r="F65" s="273"/>
      <c r="G65" s="273"/>
      <c r="H65" s="273"/>
      <c r="I65" s="273"/>
      <c r="J65" s="273"/>
      <c r="K65" s="75"/>
      <c r="L65" s="75"/>
      <c r="M65" s="75"/>
      <c r="N65" s="75"/>
      <c r="O65" s="75"/>
      <c r="P65" s="75"/>
      <c r="Q65" s="75"/>
      <c r="R65" s="75"/>
      <c r="S65" s="75"/>
      <c r="T65" s="75"/>
    </row>
    <row r="66" spans="4:20" s="106" customFormat="1" ht="12"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</row>
    <row r="67" spans="1:20" s="106" customFormat="1" ht="12">
      <c r="A67" s="115" t="s">
        <v>185</v>
      </c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</row>
    <row r="68" spans="1:20" s="106" customFormat="1" ht="12">
      <c r="A68" s="116" t="s">
        <v>175</v>
      </c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</row>
    <row r="69" spans="1:20" s="106" customFormat="1" ht="12">
      <c r="A69" s="116" t="s">
        <v>176</v>
      </c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</row>
    <row r="70" spans="4:20" s="106" customFormat="1" ht="12"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</row>
    <row r="71" spans="4:20" s="106" customFormat="1" ht="12"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</row>
    <row r="72" spans="4:20" s="106" customFormat="1" ht="12"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</row>
    <row r="73" spans="4:20" s="106" customFormat="1" ht="12"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</row>
    <row r="74" spans="4:20" s="106" customFormat="1" ht="12"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</row>
    <row r="75" spans="4:20" s="106" customFormat="1" ht="12"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</row>
    <row r="76" spans="4:20" s="106" customFormat="1" ht="12"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</row>
    <row r="77" spans="4:20" s="106" customFormat="1" ht="12"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</row>
    <row r="78" spans="4:20" s="106" customFormat="1" ht="12"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</row>
    <row r="79" spans="4:20" s="106" customFormat="1" ht="12"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</row>
    <row r="80" spans="4:20" ht="12.75"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</row>
    <row r="81" spans="4:20" ht="12.75"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</row>
    <row r="82" spans="4:20" ht="12.75"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</row>
    <row r="83" spans="4:20" ht="12.75"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4:20" ht="12.75"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</row>
    <row r="85" spans="4:20" ht="12.75"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</row>
    <row r="86" spans="4:20" ht="12.75"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</row>
  </sheetData>
  <mergeCells count="20">
    <mergeCell ref="B11:B13"/>
    <mergeCell ref="D11:H11"/>
    <mergeCell ref="J11:N11"/>
    <mergeCell ref="P11:T11"/>
    <mergeCell ref="D12:D13"/>
    <mergeCell ref="E12:E13"/>
    <mergeCell ref="F12:F13"/>
    <mergeCell ref="G12:G13"/>
    <mergeCell ref="H12:H13"/>
    <mergeCell ref="J12:J13"/>
    <mergeCell ref="T12:T13"/>
    <mergeCell ref="A65:J65"/>
    <mergeCell ref="P12:P13"/>
    <mergeCell ref="Q12:Q13"/>
    <mergeCell ref="R12:R13"/>
    <mergeCell ref="S12:S13"/>
    <mergeCell ref="K12:K13"/>
    <mergeCell ref="L12:L13"/>
    <mergeCell ref="M12:M13"/>
    <mergeCell ref="N12:N13"/>
  </mergeCells>
  <printOptions horizontalCentered="1" verticalCentered="1"/>
  <pageMargins left="0.75" right="0.75" top="1" bottom="1" header="0" footer="0"/>
  <pageSetup horizontalDpi="600" verticalDpi="600" orientation="landscape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6:T80"/>
  <sheetViews>
    <sheetView workbookViewId="0" topLeftCell="B1">
      <selection activeCell="B10" sqref="B10"/>
    </sheetView>
  </sheetViews>
  <sheetFormatPr defaultColWidth="11.421875" defaultRowHeight="12.75"/>
  <cols>
    <col min="1" max="1" width="4.421875" style="13" hidden="1" customWidth="1"/>
    <col min="2" max="2" width="7.8515625" style="13" customWidth="1"/>
    <col min="3" max="3" width="49.8515625" style="13" customWidth="1"/>
    <col min="4" max="4" width="8.28125" style="276" customWidth="1"/>
    <col min="5" max="5" width="1.57421875" style="343" customWidth="1"/>
    <col min="6" max="6" width="10.140625" style="276" customWidth="1"/>
    <col min="7" max="7" width="0.9921875" style="277" customWidth="1"/>
    <col min="8" max="8" width="10.7109375" style="276" customWidth="1"/>
    <col min="9" max="9" width="1.7109375" style="276" customWidth="1"/>
    <col min="10" max="10" width="9.7109375" style="276" customWidth="1"/>
    <col min="11" max="11" width="0.9921875" style="277" customWidth="1"/>
    <col min="12" max="12" width="9.57421875" style="276" customWidth="1"/>
    <col min="13" max="13" width="1.421875" style="276" customWidth="1"/>
    <col min="14" max="14" width="10.421875" style="276" customWidth="1"/>
    <col min="15" max="15" width="11.421875" style="13" customWidth="1"/>
    <col min="16" max="16" width="5.57421875" style="13" customWidth="1"/>
    <col min="17" max="17" width="3.8515625" style="13" customWidth="1"/>
    <col min="18" max="18" width="11.421875" style="13" customWidth="1"/>
    <col min="19" max="19" width="3.00390625" style="13" customWidth="1"/>
    <col min="20" max="16384" width="11.421875" style="13" customWidth="1"/>
  </cols>
  <sheetData>
    <row r="1" ht="12"/>
    <row r="2" ht="12"/>
    <row r="3" ht="12"/>
    <row r="4" ht="12"/>
    <row r="5" ht="12"/>
    <row r="6" spans="2:14" s="32" customFormat="1" ht="15">
      <c r="B6" s="34" t="s">
        <v>145</v>
      </c>
      <c r="D6" s="278"/>
      <c r="E6" s="339"/>
      <c r="F6" s="278"/>
      <c r="G6" s="279"/>
      <c r="H6" s="278"/>
      <c r="I6" s="278"/>
      <c r="J6" s="278"/>
      <c r="K6" s="279"/>
      <c r="L6" s="278"/>
      <c r="M6" s="278"/>
      <c r="N6" s="278"/>
    </row>
    <row r="7" spans="2:14" s="32" customFormat="1" ht="15">
      <c r="B7" s="34" t="s">
        <v>273</v>
      </c>
      <c r="D7" s="278"/>
      <c r="E7" s="339"/>
      <c r="F7" s="278"/>
      <c r="G7" s="279"/>
      <c r="H7" s="278"/>
      <c r="I7" s="278"/>
      <c r="J7" s="278"/>
      <c r="K7" s="279"/>
      <c r="L7" s="278"/>
      <c r="M7" s="278"/>
      <c r="N7" s="278"/>
    </row>
    <row r="8" spans="2:14" s="32" customFormat="1" ht="15">
      <c r="B8" s="34" t="s">
        <v>274</v>
      </c>
      <c r="D8" s="278"/>
      <c r="E8" s="339"/>
      <c r="F8" s="278"/>
      <c r="G8" s="279"/>
      <c r="H8" s="278"/>
      <c r="I8" s="278"/>
      <c r="J8" s="278"/>
      <c r="K8" s="279"/>
      <c r="L8" s="278"/>
      <c r="M8" s="278"/>
      <c r="N8" s="278"/>
    </row>
    <row r="9" spans="2:14" s="32" customFormat="1" ht="15">
      <c r="B9" s="124" t="s">
        <v>324</v>
      </c>
      <c r="D9" s="279"/>
      <c r="E9" s="340"/>
      <c r="F9" s="279"/>
      <c r="G9" s="279"/>
      <c r="H9" s="278"/>
      <c r="I9" s="278"/>
      <c r="J9" s="278"/>
      <c r="K9" s="279"/>
      <c r="L9" s="278"/>
      <c r="M9" s="278"/>
      <c r="N9" s="278"/>
    </row>
    <row r="10" spans="2:14" s="18" customFormat="1" ht="12">
      <c r="B10" s="126"/>
      <c r="D10" s="277"/>
      <c r="E10" s="337"/>
      <c r="F10" s="277"/>
      <c r="G10" s="277"/>
      <c r="H10" s="277"/>
      <c r="I10" s="277"/>
      <c r="J10" s="277"/>
      <c r="K10" s="277"/>
      <c r="L10" s="274"/>
      <c r="M10" s="274"/>
      <c r="N10" s="277"/>
    </row>
    <row r="11" spans="2:14" s="152" customFormat="1" ht="12.75" customHeight="1">
      <c r="B11" s="308" t="s">
        <v>264</v>
      </c>
      <c r="C11" s="128"/>
      <c r="D11" s="311" t="s">
        <v>157</v>
      </c>
      <c r="E11" s="311"/>
      <c r="F11" s="311"/>
      <c r="G11" s="275"/>
      <c r="H11" s="311" t="s">
        <v>152</v>
      </c>
      <c r="I11" s="311"/>
      <c r="J11" s="311"/>
      <c r="K11" s="275"/>
      <c r="L11" s="311" t="s">
        <v>153</v>
      </c>
      <c r="M11" s="311"/>
      <c r="N11" s="311"/>
    </row>
    <row r="12" spans="2:14" s="152" customFormat="1" ht="12" customHeight="1">
      <c r="B12" s="309"/>
      <c r="C12" s="69" t="s">
        <v>1</v>
      </c>
      <c r="D12" s="312"/>
      <c r="E12" s="312"/>
      <c r="F12" s="312"/>
      <c r="G12" s="275"/>
      <c r="H12" s="312"/>
      <c r="I12" s="312"/>
      <c r="J12" s="312"/>
      <c r="K12" s="275"/>
      <c r="L12" s="312"/>
      <c r="M12" s="312"/>
      <c r="N12" s="312"/>
    </row>
    <row r="13" spans="2:14" s="152" customFormat="1" ht="23.25" customHeight="1">
      <c r="B13" s="310"/>
      <c r="C13" s="171"/>
      <c r="D13" s="284" t="s">
        <v>265</v>
      </c>
      <c r="E13" s="284"/>
      <c r="F13" s="344" t="s">
        <v>266</v>
      </c>
      <c r="G13" s="275"/>
      <c r="H13" s="284" t="s">
        <v>265</v>
      </c>
      <c r="I13" s="284"/>
      <c r="J13" s="284" t="s">
        <v>266</v>
      </c>
      <c r="K13" s="275"/>
      <c r="L13" s="284" t="s">
        <v>265</v>
      </c>
      <c r="M13" s="284"/>
      <c r="N13" s="284" t="s">
        <v>266</v>
      </c>
    </row>
    <row r="14" spans="4:20" ht="12">
      <c r="D14" s="280"/>
      <c r="E14" s="341"/>
      <c r="F14" s="280"/>
      <c r="G14" s="281"/>
      <c r="H14" s="282"/>
      <c r="I14" s="282"/>
      <c r="J14" s="282"/>
      <c r="K14" s="281"/>
      <c r="L14" s="282"/>
      <c r="M14" s="282"/>
      <c r="N14" s="282"/>
      <c r="O14" s="130"/>
      <c r="P14" s="130"/>
      <c r="Q14" s="130"/>
      <c r="R14" s="130"/>
      <c r="S14" s="130"/>
      <c r="T14" s="130"/>
    </row>
    <row r="15" spans="2:14" ht="12">
      <c r="B15" s="13" t="s">
        <v>3</v>
      </c>
      <c r="C15" s="131" t="s">
        <v>113</v>
      </c>
      <c r="D15" s="277">
        <v>-6.758340409854768</v>
      </c>
      <c r="E15" s="337"/>
      <c r="F15" s="277"/>
      <c r="H15" s="277">
        <v>-3.008219190107264</v>
      </c>
      <c r="I15" s="277"/>
      <c r="J15" s="277"/>
      <c r="L15" s="277">
        <v>-8.338586825437455</v>
      </c>
      <c r="M15" s="277"/>
      <c r="N15" s="277"/>
    </row>
    <row r="16" spans="2:14" ht="12">
      <c r="B16" s="49" t="s">
        <v>4</v>
      </c>
      <c r="C16" s="50" t="s">
        <v>5</v>
      </c>
      <c r="D16" s="238">
        <v>-6.687706288623685</v>
      </c>
      <c r="E16" s="336" t="str">
        <f>IF('CV''S'!L14&gt;15,"*"," ")</f>
        <v> </v>
      </c>
      <c r="F16" s="238">
        <v>-6.687706288623693</v>
      </c>
      <c r="G16" s="238"/>
      <c r="H16" s="238">
        <v>-2.9733324362054114</v>
      </c>
      <c r="I16" s="238" t="str">
        <f>IF('CV''S'!M14&gt;15,"*"," ")</f>
        <v> </v>
      </c>
      <c r="J16" s="238">
        <v>-2.973332436205417</v>
      </c>
      <c r="K16" s="238"/>
      <c r="L16" s="238">
        <v>-8.254626194393921</v>
      </c>
      <c r="M16" s="238" t="str">
        <f>IF('CV''S'!T14&gt;15,"*"," ")</f>
        <v> </v>
      </c>
      <c r="N16" s="238">
        <v>-8.254626194393932</v>
      </c>
    </row>
    <row r="17" spans="2:14" ht="12">
      <c r="B17" s="13" t="s">
        <v>6</v>
      </c>
      <c r="C17" s="13" t="s">
        <v>7</v>
      </c>
      <c r="D17" s="277">
        <v>2.4924197192662145</v>
      </c>
      <c r="E17" s="337" t="str">
        <f>IF('CV''S'!L15&gt;15,"*"," ")</f>
        <v> </v>
      </c>
      <c r="F17" s="277">
        <v>0.09479303940709807</v>
      </c>
      <c r="H17" s="277">
        <v>-3.8660798841290145</v>
      </c>
      <c r="I17" s="277" t="str">
        <f>IF('CV''S'!M15&gt;15,"*"," ")</f>
        <v> </v>
      </c>
      <c r="J17" s="277">
        <v>-0.10414868346825269</v>
      </c>
      <c r="L17" s="277">
        <v>4.184205845734268</v>
      </c>
      <c r="M17" s="277" t="str">
        <f>IF('CV''S'!T15&gt;15,"*"," ")</f>
        <v> </v>
      </c>
      <c r="N17" s="277">
        <v>0.17871721022222986</v>
      </c>
    </row>
    <row r="18" spans="2:14" ht="12">
      <c r="B18" s="49" t="s">
        <v>8</v>
      </c>
      <c r="C18" s="50" t="s">
        <v>137</v>
      </c>
      <c r="D18" s="238">
        <v>4.322040783166803</v>
      </c>
      <c r="E18" s="336" t="str">
        <f>IF('CV''S'!L16&gt;15,"*"," ")</f>
        <v> </v>
      </c>
      <c r="F18" s="238">
        <v>0.0821153794319073</v>
      </c>
      <c r="G18" s="238"/>
      <c r="H18" s="238">
        <v>1.5276145710928057</v>
      </c>
      <c r="I18" s="238" t="str">
        <f>IF('CV''S'!M16&gt;15,"*"," ")</f>
        <v> </v>
      </c>
      <c r="J18" s="238">
        <v>0.040058725130343614</v>
      </c>
      <c r="K18" s="238"/>
      <c r="L18" s="238">
        <v>6.25992168483438</v>
      </c>
      <c r="M18" s="238" t="str">
        <f>IF('CV''S'!T16&gt;15,"*"," ")</f>
        <v> </v>
      </c>
      <c r="N18" s="238">
        <v>0.09985710695142208</v>
      </c>
    </row>
    <row r="19" spans="2:14" ht="12">
      <c r="B19" s="13" t="s">
        <v>9</v>
      </c>
      <c r="C19" s="13" t="s">
        <v>10</v>
      </c>
      <c r="D19" s="277">
        <v>1.2904451472859568</v>
      </c>
      <c r="E19" s="337" t="str">
        <f>IF('CV''S'!L17&gt;15,"*"," ")</f>
        <v> </v>
      </c>
      <c r="F19" s="277">
        <v>0.03266330376188225</v>
      </c>
      <c r="H19" s="277">
        <v>-1.879709911971339</v>
      </c>
      <c r="I19" s="277" t="str">
        <f>IF('CV''S'!M17&gt;15,"*"," ")</f>
        <v> </v>
      </c>
      <c r="J19" s="277">
        <v>-0.05966789127806552</v>
      </c>
      <c r="L19" s="277">
        <v>3.1689470086619265</v>
      </c>
      <c r="M19" s="277" t="str">
        <f>IF('CV''S'!T17&gt;15,"*"," ")</f>
        <v> </v>
      </c>
      <c r="N19" s="277">
        <v>0.07161349918646331</v>
      </c>
    </row>
    <row r="20" spans="2:14" ht="12">
      <c r="B20" s="120" t="s">
        <v>11</v>
      </c>
      <c r="C20" s="50" t="s">
        <v>12</v>
      </c>
      <c r="D20" s="238">
        <v>1.0039213756661391</v>
      </c>
      <c r="E20" s="336" t="str">
        <f>IF('CV''S'!L18&gt;15,"*"," ")</f>
        <v> </v>
      </c>
      <c r="F20" s="238">
        <v>0.029069667530718695</v>
      </c>
      <c r="G20" s="238"/>
      <c r="H20" s="238">
        <v>3.975009068318691</v>
      </c>
      <c r="I20" s="238" t="str">
        <f>IF('CV''S'!M18&gt;15,"*"," ")</f>
        <v> </v>
      </c>
      <c r="J20" s="238">
        <v>0.17614900610929</v>
      </c>
      <c r="K20" s="238"/>
      <c r="L20" s="238">
        <v>-1.4670887676329403</v>
      </c>
      <c r="M20" s="238" t="str">
        <f>IF('CV''S'!T18&gt;15,"*"," ")</f>
        <v> </v>
      </c>
      <c r="N20" s="238">
        <v>-0.03297619874529964</v>
      </c>
    </row>
    <row r="21" spans="2:14" ht="12">
      <c r="B21" s="13" t="s">
        <v>13</v>
      </c>
      <c r="C21" s="13" t="s">
        <v>14</v>
      </c>
      <c r="D21" s="277">
        <v>0.5131504660227604</v>
      </c>
      <c r="E21" s="337" t="str">
        <f>IF('CV''S'!L19&gt;15,"*"," ")</f>
        <v> </v>
      </c>
      <c r="F21" s="277">
        <v>0.019964865598294055</v>
      </c>
      <c r="H21" s="277">
        <v>5.1614188649964365</v>
      </c>
      <c r="I21" s="277" t="str">
        <f>IF('CV''S'!M19&gt;15,"*"," ")</f>
        <v> </v>
      </c>
      <c r="J21" s="277">
        <v>0.2557195340368443</v>
      </c>
      <c r="L21" s="277">
        <v>-2.309463724817451</v>
      </c>
      <c r="M21" s="277" t="str">
        <f>IF('CV''S'!T19&gt;15,"*"," ")</f>
        <v> </v>
      </c>
      <c r="N21" s="277">
        <v>-0.07948895825794546</v>
      </c>
    </row>
    <row r="22" spans="2:14" ht="12">
      <c r="B22" s="120" t="s">
        <v>15</v>
      </c>
      <c r="C22" s="50" t="s">
        <v>16</v>
      </c>
      <c r="D22" s="238">
        <v>-31.72185893625207</v>
      </c>
      <c r="E22" s="336" t="str">
        <f>IF('CV''S'!L20&gt;15,"*"," ")</f>
        <v> </v>
      </c>
      <c r="F22" s="238">
        <v>-0.08975680360957021</v>
      </c>
      <c r="G22" s="238"/>
      <c r="H22" s="238">
        <v>-20.047561650975652</v>
      </c>
      <c r="I22" s="238" t="str">
        <f>IF('CV''S'!M20&gt;15,"*"," ")</f>
        <v> </v>
      </c>
      <c r="J22" s="238">
        <v>-0.0410458532221343</v>
      </c>
      <c r="K22" s="238"/>
      <c r="L22" s="238">
        <v>-34.91334781989172</v>
      </c>
      <c r="M22" s="238" t="str">
        <f>IF('CV''S'!T20&gt;15,"*"," ")</f>
        <v> </v>
      </c>
      <c r="N22" s="238">
        <v>-0.1103056661699091</v>
      </c>
    </row>
    <row r="23" spans="2:14" ht="13.5">
      <c r="B23" s="13" t="s">
        <v>17</v>
      </c>
      <c r="C23" s="13" t="s">
        <v>213</v>
      </c>
      <c r="D23" s="277">
        <v>-1.0573783237443624</v>
      </c>
      <c r="E23" s="337" t="str">
        <f>IF('CV''S'!L21&gt;15,"*"," ")</f>
        <v> </v>
      </c>
      <c r="F23" s="277">
        <v>-0.015138390511232128</v>
      </c>
      <c r="H23" s="277">
        <v>4.226369656833229</v>
      </c>
      <c r="I23" s="277" t="str">
        <f>IF('CV''S'!M21&gt;15,"*"," ")</f>
        <v> </v>
      </c>
      <c r="J23" s="277">
        <v>0.05267462233048515</v>
      </c>
      <c r="L23" s="277">
        <v>-2.897274633123692</v>
      </c>
      <c r="M23" s="277" t="str">
        <f>IF('CV''S'!T21&gt;15,"*"," ")</f>
        <v> </v>
      </c>
      <c r="N23" s="277">
        <v>-0.04374551621096745</v>
      </c>
    </row>
    <row r="24" spans="2:14" ht="12">
      <c r="B24" s="49" t="s">
        <v>19</v>
      </c>
      <c r="C24" s="50" t="s">
        <v>20</v>
      </c>
      <c r="D24" s="238">
        <v>3.495504390886084</v>
      </c>
      <c r="E24" s="336" t="str">
        <f>IF('CV''S'!L22&gt;15,"*"," ")</f>
        <v> </v>
      </c>
      <c r="F24" s="238">
        <v>0.12483829210409532</v>
      </c>
      <c r="G24" s="238"/>
      <c r="H24" s="238">
        <v>5.016624047295037</v>
      </c>
      <c r="I24" s="238" t="str">
        <f>IF('CV''S'!M22&gt;15,"*"," ")</f>
        <v> </v>
      </c>
      <c r="J24" s="238">
        <v>0.20137413072516722</v>
      </c>
      <c r="K24" s="238"/>
      <c r="L24" s="238">
        <v>2.73446657389258</v>
      </c>
      <c r="M24" s="238" t="str">
        <f>IF('CV''S'!T22&gt;15,"*"," ")</f>
        <v> </v>
      </c>
      <c r="N24" s="238">
        <v>0.09255141582154437</v>
      </c>
    </row>
    <row r="25" spans="2:14" ht="12">
      <c r="B25" s="13" t="s">
        <v>21</v>
      </c>
      <c r="C25" s="13" t="s">
        <v>22</v>
      </c>
      <c r="D25" s="277">
        <v>-4.096817909152605</v>
      </c>
      <c r="E25" s="337" t="str">
        <f>IF('CV''S'!L23&gt;15,"*"," ")</f>
        <v> </v>
      </c>
      <c r="F25" s="277">
        <v>-0.11867989307343367</v>
      </c>
      <c r="H25" s="277">
        <v>-1.6562236864897328</v>
      </c>
      <c r="I25" s="277" t="str">
        <f>IF('CV''S'!M23&gt;15,"*"," ")</f>
        <v> </v>
      </c>
      <c r="J25" s="277">
        <v>-0.0904651443503013</v>
      </c>
      <c r="L25" s="277">
        <v>-7.195731334555999</v>
      </c>
      <c r="M25" s="277" t="str">
        <f>IF('CV''S'!T23&gt;15,"*"," ")</f>
        <v> </v>
      </c>
      <c r="N25" s="277">
        <v>-0.13058237062878275</v>
      </c>
    </row>
    <row r="26" spans="2:14" ht="12">
      <c r="B26" s="49" t="s">
        <v>23</v>
      </c>
      <c r="C26" s="50" t="s">
        <v>24</v>
      </c>
      <c r="D26" s="238">
        <v>-2.796052631578949</v>
      </c>
      <c r="E26" s="336" t="str">
        <f>IF('CV''S'!L24&gt;15,"*"," ")</f>
        <v> </v>
      </c>
      <c r="F26" s="238">
        <v>-0.00605535620449286</v>
      </c>
      <c r="G26" s="238"/>
      <c r="H26" s="238">
        <v>52.71317829457365</v>
      </c>
      <c r="I26" s="238" t="str">
        <f>IF('CV''S'!M24&gt;15,"*"," ")</f>
        <v> </v>
      </c>
      <c r="J26" s="238">
        <v>0.04081908055239879</v>
      </c>
      <c r="K26" s="238"/>
      <c r="L26" s="238">
        <v>-9.3836246550138</v>
      </c>
      <c r="M26" s="238" t="str">
        <f>IF('CV''S'!T24&gt;15,"*"," ")</f>
        <v> </v>
      </c>
      <c r="N26" s="238">
        <v>-0.025829479904594367</v>
      </c>
    </row>
    <row r="27" spans="2:14" ht="12">
      <c r="B27" s="13" t="s">
        <v>25</v>
      </c>
      <c r="C27" s="13" t="s">
        <v>26</v>
      </c>
      <c r="D27" s="277">
        <v>-13.529883738442805</v>
      </c>
      <c r="E27" s="337" t="str">
        <f>IF('CV''S'!L25&gt;15,"*"," ")</f>
        <v>*</v>
      </c>
      <c r="F27" s="277">
        <v>-0.6026474530046912</v>
      </c>
      <c r="H27" s="277">
        <v>-12.436919716002215</v>
      </c>
      <c r="I27" s="277" t="str">
        <f>IF('CV''S'!M25&gt;15,"*"," ")</f>
        <v> </v>
      </c>
      <c r="J27" s="277">
        <v>-0.28478311958922414</v>
      </c>
      <c r="L27" s="277">
        <v>-13.726589536740763</v>
      </c>
      <c r="M27" s="277" t="str">
        <f>IF('CV''S'!T25&gt;15,"*"," ")</f>
        <v>*</v>
      </c>
      <c r="N27" s="277">
        <v>-0.7367394887427773</v>
      </c>
    </row>
    <row r="28" spans="2:14" ht="12">
      <c r="B28" s="49" t="s">
        <v>27</v>
      </c>
      <c r="C28" s="50" t="s">
        <v>28</v>
      </c>
      <c r="D28" s="238">
        <v>-25.270850955845027</v>
      </c>
      <c r="E28" s="336" t="str">
        <f>IF('CV''S'!L26&gt;15,"*"," ")</f>
        <v> </v>
      </c>
      <c r="F28" s="238">
        <v>-0.4433945531383944</v>
      </c>
      <c r="G28" s="238"/>
      <c r="H28" s="238">
        <v>-20.878272349117</v>
      </c>
      <c r="I28" s="238" t="str">
        <f>IF('CV''S'!M26&gt;15,"*"," ")</f>
        <v> </v>
      </c>
      <c r="J28" s="238">
        <v>-0.33543679724530073</v>
      </c>
      <c r="K28" s="238"/>
      <c r="L28" s="238">
        <v>-26.909354443081735</v>
      </c>
      <c r="M28" s="238" t="str">
        <f>IF('CV''S'!T26&gt;15,"*"," ")</f>
        <v> </v>
      </c>
      <c r="N28" s="238">
        <v>-0.48893686078226284</v>
      </c>
    </row>
    <row r="29" spans="2:14" ht="12">
      <c r="B29" s="13" t="s">
        <v>29</v>
      </c>
      <c r="C29" s="13" t="s">
        <v>30</v>
      </c>
      <c r="D29" s="277">
        <v>-10.932279277874235</v>
      </c>
      <c r="E29" s="337" t="str">
        <f>IF('CV''S'!L27&gt;15,"*"," ")</f>
        <v> </v>
      </c>
      <c r="F29" s="277">
        <v>-0.3141839376572308</v>
      </c>
      <c r="H29" s="277">
        <v>-5.6258348784815615</v>
      </c>
      <c r="I29" s="277" t="str">
        <f>IF('CV''S'!M27&gt;15,"*"," ")</f>
        <v> </v>
      </c>
      <c r="J29" s="277">
        <v>-0.11292278485169721</v>
      </c>
      <c r="L29" s="277">
        <v>-12.31928334781629</v>
      </c>
      <c r="M29" s="277" t="str">
        <f>IF('CV''S'!T27&gt;15,"*"," ")</f>
        <v> </v>
      </c>
      <c r="N29" s="277">
        <v>-0.3990865670422448</v>
      </c>
    </row>
    <row r="30" spans="2:14" ht="12">
      <c r="B30" s="49" t="s">
        <v>31</v>
      </c>
      <c r="C30" s="50" t="s">
        <v>32</v>
      </c>
      <c r="D30" s="238">
        <v>-15.744159629525756</v>
      </c>
      <c r="E30" s="336" t="str">
        <f>IF('CV''S'!L28&gt;15,"*"," ")</f>
        <v>*</v>
      </c>
      <c r="F30" s="238">
        <v>-1.4176894546443295</v>
      </c>
      <c r="G30" s="238"/>
      <c r="H30" s="238">
        <v>-17.6252662172813</v>
      </c>
      <c r="I30" s="238" t="str">
        <f>IF('CV''S'!M28&gt;15,"*"," ")</f>
        <v> </v>
      </c>
      <c r="J30" s="238">
        <v>-1.3171111275970049</v>
      </c>
      <c r="K30" s="238"/>
      <c r="L30" s="238">
        <v>-15.129686250184537</v>
      </c>
      <c r="M30" s="238" t="str">
        <f>IF('CV''S'!T28&gt;15,"*"," ")</f>
        <v>*</v>
      </c>
      <c r="N30" s="238">
        <v>-1.4601187277873433</v>
      </c>
    </row>
    <row r="31" spans="2:14" ht="12">
      <c r="B31" s="13" t="s">
        <v>33</v>
      </c>
      <c r="C31" s="13" t="s">
        <v>34</v>
      </c>
      <c r="D31" s="277">
        <v>-0.795208866578867</v>
      </c>
      <c r="E31" s="337" t="str">
        <f>IF('CV''S'!L29&gt;15,"*"," ")</f>
        <v> </v>
      </c>
      <c r="F31" s="277">
        <v>-0.002849579390349596</v>
      </c>
      <c r="H31" s="277">
        <v>-2.486047691527127</v>
      </c>
      <c r="I31" s="277" t="str">
        <f>IF('CV''S'!M29&gt;15,"*"," ")</f>
        <v> </v>
      </c>
      <c r="J31" s="277">
        <v>-0.0044120623832371916</v>
      </c>
      <c r="L31" s="277">
        <v>-0.503961780470763</v>
      </c>
      <c r="M31" s="277" t="str">
        <f>IF('CV''S'!T29&gt;15,"*"," ")</f>
        <v> </v>
      </c>
      <c r="N31" s="277">
        <v>-0.0021904411879877035</v>
      </c>
    </row>
    <row r="32" spans="2:14" ht="12">
      <c r="B32" s="49" t="s">
        <v>35</v>
      </c>
      <c r="C32" s="50" t="s">
        <v>36</v>
      </c>
      <c r="D32" s="238">
        <v>-12.955308800691068</v>
      </c>
      <c r="E32" s="336" t="str">
        <f>IF('CV''S'!L30&gt;15,"*"," ")</f>
        <v> </v>
      </c>
      <c r="F32" s="238">
        <v>-0.16195462905613542</v>
      </c>
      <c r="G32" s="238"/>
      <c r="H32" s="238">
        <v>-9.68312151674564</v>
      </c>
      <c r="I32" s="238" t="str">
        <f>IF('CV''S'!M30&gt;15,"*"," ")</f>
        <v>*</v>
      </c>
      <c r="J32" s="238">
        <v>-0.070854548963066</v>
      </c>
      <c r="K32" s="238"/>
      <c r="L32" s="238">
        <v>-13.643003113619379</v>
      </c>
      <c r="M32" s="238" t="str">
        <f>IF('CV''S'!T30&gt;15,"*"," ")</f>
        <v> </v>
      </c>
      <c r="N32" s="238">
        <v>-0.20038547489631825</v>
      </c>
    </row>
    <row r="33" spans="2:14" ht="12">
      <c r="B33" s="13" t="s">
        <v>37</v>
      </c>
      <c r="C33" s="13" t="s">
        <v>38</v>
      </c>
      <c r="D33" s="277">
        <v>-8.140783455955491</v>
      </c>
      <c r="E33" s="337" t="str">
        <f>IF('CV''S'!L31&gt;15,"*"," ")</f>
        <v> </v>
      </c>
      <c r="F33" s="277">
        <v>-0.06076134387547514</v>
      </c>
      <c r="H33" s="277">
        <v>6.782518480093347</v>
      </c>
      <c r="I33" s="277" t="str">
        <f>IF('CV''S'!M31&gt;15,"*"," ")</f>
        <v> </v>
      </c>
      <c r="J33" s="277">
        <v>0.05232445864927571</v>
      </c>
      <c r="L33" s="277">
        <v>-14.74131008374443</v>
      </c>
      <c r="M33" s="277" t="str">
        <f>IF('CV''S'!T31&gt;15,"*"," ")</f>
        <v> </v>
      </c>
      <c r="N33" s="277">
        <v>-0.10846693358628696</v>
      </c>
    </row>
    <row r="34" spans="2:14" ht="12">
      <c r="B34" s="49" t="s">
        <v>39</v>
      </c>
      <c r="C34" s="50" t="s">
        <v>40</v>
      </c>
      <c r="D34" s="238">
        <v>-13.719188867821453</v>
      </c>
      <c r="E34" s="336" t="str">
        <f>IF('CV''S'!L32&gt;15,"*"," ")</f>
        <v> </v>
      </c>
      <c r="F34" s="238">
        <v>-0.05430738579197481</v>
      </c>
      <c r="G34" s="238"/>
      <c r="H34" s="238">
        <v>-16.74886565397513</v>
      </c>
      <c r="I34" s="238" t="str">
        <f>IF('CV''S'!M32&gt;15,"*"," ")</f>
        <v> </v>
      </c>
      <c r="J34" s="238">
        <v>-0.04853697393415481</v>
      </c>
      <c r="K34" s="238"/>
      <c r="L34" s="238">
        <v>-12.878549435511466</v>
      </c>
      <c r="M34" s="238" t="str">
        <f>IF('CV''S'!T32&gt;15,"*"," ")</f>
        <v> </v>
      </c>
      <c r="N34" s="238">
        <v>-0.05674165158313204</v>
      </c>
    </row>
    <row r="35" spans="2:14" ht="12">
      <c r="B35" s="13" t="s">
        <v>41</v>
      </c>
      <c r="C35" s="13" t="s">
        <v>42</v>
      </c>
      <c r="D35" s="277">
        <v>-31.634418750983173</v>
      </c>
      <c r="E35" s="337" t="str">
        <f>IF('CV''S'!L33&gt;15,"*"," ")</f>
        <v> </v>
      </c>
      <c r="F35" s="277">
        <v>-0.0895391274061407</v>
      </c>
      <c r="H35" s="277">
        <v>-2.119205298013249</v>
      </c>
      <c r="I35" s="277" t="str">
        <f>IF('CV''S'!M33&gt;15,"*"," ")</f>
        <v> </v>
      </c>
      <c r="J35" s="277">
        <v>-0.0024011223854352275</v>
      </c>
      <c r="L35" s="277">
        <v>-35.612281328097104</v>
      </c>
      <c r="M35" s="277" t="str">
        <f>IF('CV''S'!T33&gt;15,"*"," ")</f>
        <v> </v>
      </c>
      <c r="N35" s="277">
        <v>-0.12629855982761212</v>
      </c>
    </row>
    <row r="36" spans="2:14" ht="12">
      <c r="B36" s="49" t="s">
        <v>43</v>
      </c>
      <c r="C36" s="50" t="s">
        <v>44</v>
      </c>
      <c r="D36" s="238">
        <v>-1.5576323987539054</v>
      </c>
      <c r="E36" s="336" t="str">
        <f>IF('CV''S'!L34&gt;15,"*"," ")</f>
        <v>*</v>
      </c>
      <c r="F36" s="238">
        <v>-0.00148415593247375</v>
      </c>
      <c r="G36" s="238"/>
      <c r="H36" s="238">
        <v>-7.788161993769471</v>
      </c>
      <c r="I36" s="238" t="str">
        <f>IF('CV''S'!M34&gt;15,"*"," ")</f>
        <v> </v>
      </c>
      <c r="J36" s="238">
        <v>-0.005002338302990048</v>
      </c>
      <c r="K36" s="238"/>
      <c r="L36" s="238">
        <v>0</v>
      </c>
      <c r="M36" s="238" t="str">
        <f>IF('CV''S'!T34&gt;15,"*"," ")</f>
        <v> </v>
      </c>
      <c r="N36" s="238">
        <v>0</v>
      </c>
    </row>
    <row r="37" spans="2:14" ht="12">
      <c r="B37" s="13" t="s">
        <v>45</v>
      </c>
      <c r="C37" s="13" t="s">
        <v>46</v>
      </c>
      <c r="D37" s="277">
        <v>-0.976654506414254</v>
      </c>
      <c r="E37" s="337" t="str">
        <f>IF('CV''S'!L35&gt;15,"*"," ")</f>
        <v> </v>
      </c>
      <c r="F37" s="277">
        <v>-0.031755000331207955</v>
      </c>
      <c r="H37" s="277">
        <v>-1.3412093713437767</v>
      </c>
      <c r="I37" s="277" t="str">
        <f>IF('CV''S'!M35&gt;15,"*"," ")</f>
        <v> </v>
      </c>
      <c r="J37" s="277">
        <v>-0.04231978204329577</v>
      </c>
      <c r="L37" s="277">
        <v>-0.8292467162830053</v>
      </c>
      <c r="M37" s="277" t="str">
        <f>IF('CV''S'!T35&gt;15,"*"," ")</f>
        <v> </v>
      </c>
      <c r="N37" s="277">
        <v>-0.027298215036424232</v>
      </c>
    </row>
    <row r="38" spans="2:14" ht="12">
      <c r="B38" s="49" t="s">
        <v>47</v>
      </c>
      <c r="C38" s="50" t="s">
        <v>48</v>
      </c>
      <c r="D38" s="238">
        <v>-0.7123466140549262</v>
      </c>
      <c r="E38" s="336" t="str">
        <f>IF('CV''S'!L36&gt;15,"*"," ")</f>
        <v> </v>
      </c>
      <c r="F38" s="238">
        <v>-0.01356815353467472</v>
      </c>
      <c r="G38" s="238"/>
      <c r="H38" s="238">
        <v>-2.1069072391380117</v>
      </c>
      <c r="I38" s="238" t="str">
        <f>IF('CV''S'!M36&gt;15,"*"," ")</f>
        <v> </v>
      </c>
      <c r="J38" s="238">
        <v>-0.10364844963795239</v>
      </c>
      <c r="K38" s="238"/>
      <c r="L38" s="238">
        <v>3.8602083138845167</v>
      </c>
      <c r="M38" s="238" t="str">
        <f>IF('CV''S'!T36&gt;15,"*"," ")</f>
        <v> </v>
      </c>
      <c r="N38" s="238">
        <v>0.024432493328055253</v>
      </c>
    </row>
    <row r="39" spans="2:14" ht="12">
      <c r="B39" s="13" t="s">
        <v>49</v>
      </c>
      <c r="C39" s="13" t="s">
        <v>50</v>
      </c>
      <c r="D39" s="277">
        <v>-4.051370519455633</v>
      </c>
      <c r="E39" s="337" t="str">
        <f>IF('CV''S'!L37&gt;15,"*"," ")</f>
        <v> </v>
      </c>
      <c r="F39" s="277">
        <v>-0.0784227994719125</v>
      </c>
      <c r="H39" s="277">
        <v>-0.19050868662743303</v>
      </c>
      <c r="I39" s="277" t="str">
        <f>IF('CV''S'!M37&gt;15,"*"," ")</f>
        <v> </v>
      </c>
      <c r="J39" s="277">
        <v>-0.003351566663003428</v>
      </c>
      <c r="L39" s="277">
        <v>-5.476820357772738</v>
      </c>
      <c r="M39" s="277" t="str">
        <f>IF('CV''S'!T37&gt;15,"*"," ")</f>
        <v> </v>
      </c>
      <c r="N39" s="277">
        <v>-0.11009182733845488</v>
      </c>
    </row>
    <row r="40" spans="2:14" ht="12">
      <c r="B40" s="49" t="s">
        <v>51</v>
      </c>
      <c r="C40" s="50" t="s">
        <v>52</v>
      </c>
      <c r="D40" s="238">
        <v>-25.454545454545453</v>
      </c>
      <c r="E40" s="336" t="str">
        <f>IF('CV''S'!L38&gt;15,"*"," ")</f>
        <v> </v>
      </c>
      <c r="F40" s="238">
        <v>-0.0045712002720191165</v>
      </c>
      <c r="G40" s="238"/>
      <c r="H40" s="238">
        <v>-10.71428571428571</v>
      </c>
      <c r="I40" s="238" t="str">
        <f>IF('CV''S'!M38&gt;15,"*"," ")</f>
        <v>*</v>
      </c>
      <c r="J40" s="238">
        <v>-0.0019509119381661178</v>
      </c>
      <c r="K40" s="238"/>
      <c r="L40" s="238">
        <v>-31.7966903073286</v>
      </c>
      <c r="M40" s="238" t="str">
        <f>IF('CV''S'!T38&gt;15,"*"," ")</f>
        <v> </v>
      </c>
      <c r="N40" s="238">
        <v>-0.00567657687445742</v>
      </c>
    </row>
    <row r="41" spans="2:14" ht="12">
      <c r="B41" s="13" t="s">
        <v>53</v>
      </c>
      <c r="C41" s="13" t="s">
        <v>54</v>
      </c>
      <c r="D41" s="277">
        <v>-14.155511250356023</v>
      </c>
      <c r="E41" s="337" t="str">
        <f>IF('CV''S'!L39&gt;15,"*"," ")</f>
        <v> </v>
      </c>
      <c r="F41" s="277">
        <v>-0.0885150598127338</v>
      </c>
      <c r="H41" s="277">
        <v>-2.4760383386581486</v>
      </c>
      <c r="I41" s="277" t="str">
        <f>IF('CV''S'!M39&gt;15,"*"," ")</f>
        <v> </v>
      </c>
      <c r="J41" s="277">
        <v>-0.018608698487122988</v>
      </c>
      <c r="L41" s="277">
        <v>-20.628596724214255</v>
      </c>
      <c r="M41" s="277" t="str">
        <f>IF('CV''S'!T39&gt;15,"*"," ")</f>
        <v> </v>
      </c>
      <c r="N41" s="277">
        <v>-0.1180052709366762</v>
      </c>
    </row>
    <row r="42" spans="2:14" ht="12">
      <c r="B42" s="49" t="s">
        <v>55</v>
      </c>
      <c r="C42" s="50" t="s">
        <v>56</v>
      </c>
      <c r="D42" s="238">
        <v>-2.8812626169939293</v>
      </c>
      <c r="E42" s="336" t="str">
        <f>IF('CV''S'!L40&gt;15,"*"," ")</f>
        <v> </v>
      </c>
      <c r="F42" s="238">
        <v>-0.0039944996811150145</v>
      </c>
      <c r="G42" s="238"/>
      <c r="H42" s="238">
        <v>1.7801047120418856</v>
      </c>
      <c r="I42" s="238" t="str">
        <f>IF('CV''S'!M40&gt;15,"*"," ")</f>
        <v> </v>
      </c>
      <c r="J42" s="238">
        <v>0.004373472916328442</v>
      </c>
      <c r="K42" s="238"/>
      <c r="L42" s="238">
        <v>-8.049535603715185</v>
      </c>
      <c r="M42" s="238" t="str">
        <f>IF('CV''S'!T40&gt;15,"*"," ")</f>
        <v> </v>
      </c>
      <c r="N42" s="238">
        <v>-0.007524554369965879</v>
      </c>
    </row>
    <row r="43" spans="2:14" ht="12">
      <c r="B43" s="13" t="s">
        <v>57</v>
      </c>
      <c r="C43" s="13" t="s">
        <v>58</v>
      </c>
      <c r="D43" s="277">
        <v>-0.7266090733367148</v>
      </c>
      <c r="E43" s="337" t="str">
        <f>IF('CV''S'!L41&gt;15,"*"," ")</f>
        <v> </v>
      </c>
      <c r="F43" s="277">
        <v>-0.016804885601597316</v>
      </c>
      <c r="H43" s="277">
        <v>3.7679694518951257</v>
      </c>
      <c r="I43" s="277" t="str">
        <f>IF('CV''S'!M41&gt;15,"*"," ")</f>
        <v> </v>
      </c>
      <c r="J43" s="277">
        <v>0.09782001089446647</v>
      </c>
      <c r="L43" s="277">
        <v>-2.9708996323594805</v>
      </c>
      <c r="M43" s="277" t="str">
        <f>IF('CV''S'!T41&gt;15,"*"," ")</f>
        <v> </v>
      </c>
      <c r="N43" s="277">
        <v>-0.06515974678488941</v>
      </c>
    </row>
    <row r="44" spans="2:14" ht="12">
      <c r="B44" s="49" t="s">
        <v>59</v>
      </c>
      <c r="C44" s="50" t="s">
        <v>60</v>
      </c>
      <c r="D44" s="238">
        <v>-5.163969823944415</v>
      </c>
      <c r="E44" s="336" t="str">
        <f>IF('CV''S'!L42&gt;15,"*"," ")</f>
        <v> </v>
      </c>
      <c r="F44" s="238">
        <v>-0.42888890776928607</v>
      </c>
      <c r="G44" s="238"/>
      <c r="H44" s="238">
        <v>-5.6624365127027065</v>
      </c>
      <c r="I44" s="238" t="str">
        <f>IF('CV''S'!M42&gt;15,"*"," ")</f>
        <v> </v>
      </c>
      <c r="J44" s="238">
        <v>-0.7760377526275571</v>
      </c>
      <c r="K44" s="238"/>
      <c r="L44" s="238">
        <v>-4.685852525115353</v>
      </c>
      <c r="M44" s="238" t="str">
        <f>IF('CV''S'!T42&gt;15,"*"," ")</f>
        <v> </v>
      </c>
      <c r="N44" s="238">
        <v>-0.28244311181920284</v>
      </c>
    </row>
    <row r="45" spans="2:14" ht="12">
      <c r="B45" s="13" t="s">
        <v>61</v>
      </c>
      <c r="C45" s="13" t="s">
        <v>62</v>
      </c>
      <c r="D45" s="277">
        <v>-0.9561711804837669</v>
      </c>
      <c r="E45" s="337" t="str">
        <f>IF('CV''S'!L43&gt;15,"*"," ")</f>
        <v> </v>
      </c>
      <c r="F45" s="277">
        <v>-0.008237065425229218</v>
      </c>
      <c r="H45" s="277">
        <v>1.4551926298157492</v>
      </c>
      <c r="I45" s="277" t="str">
        <f>IF('CV''S'!M43&gt;15,"*"," ")</f>
        <v> </v>
      </c>
      <c r="J45" s="277">
        <v>0.010429875361734276</v>
      </c>
      <c r="L45" s="277">
        <v>-1.7465001372495181</v>
      </c>
      <c r="M45" s="277" t="str">
        <f>IF('CV''S'!T43&gt;15,"*"," ")</f>
        <v> </v>
      </c>
      <c r="N45" s="277">
        <v>-0.016111771165978575</v>
      </c>
    </row>
    <row r="46" spans="2:14" ht="12">
      <c r="B46" s="49" t="s">
        <v>63</v>
      </c>
      <c r="C46" s="50" t="s">
        <v>64</v>
      </c>
      <c r="D46" s="238">
        <v>-6.451807192789749</v>
      </c>
      <c r="E46" s="336" t="str">
        <f>IF('CV''S'!L44&gt;15,"*"," ")</f>
        <v> </v>
      </c>
      <c r="F46" s="238">
        <v>-0.43720230121765463</v>
      </c>
      <c r="G46" s="238"/>
      <c r="H46" s="238">
        <v>-2.8246520217464433</v>
      </c>
      <c r="I46" s="238" t="str">
        <f>IF('CV''S'!M44&gt;15,"*"," ")</f>
        <v> </v>
      </c>
      <c r="J46" s="238">
        <v>-0.13969244097026992</v>
      </c>
      <c r="K46" s="238"/>
      <c r="L46" s="238">
        <v>-7.45424128807155</v>
      </c>
      <c r="M46" s="238" t="str">
        <f>IF('CV''S'!T44&gt;15,"*"," ")</f>
        <v> </v>
      </c>
      <c r="N46" s="238">
        <v>-0.5627077405479046</v>
      </c>
    </row>
    <row r="47" spans="2:14" ht="12">
      <c r="B47" s="13" t="s">
        <v>65</v>
      </c>
      <c r="C47" s="13" t="s">
        <v>66</v>
      </c>
      <c r="D47" s="277">
        <v>-6.251390433815351</v>
      </c>
      <c r="E47" s="337" t="str">
        <f>IF('CV''S'!L45&gt;15,"*"," ")</f>
        <v> </v>
      </c>
      <c r="F47" s="277">
        <v>-0.050045738043014494</v>
      </c>
      <c r="H47" s="277">
        <v>-0.034176349965830966</v>
      </c>
      <c r="I47" s="277" t="str">
        <f>IF('CV''S'!M45&gt;15,"*"," ")</f>
        <v> </v>
      </c>
      <c r="J47" s="277">
        <v>-0.00020009353211964472</v>
      </c>
      <c r="L47" s="277">
        <v>-7.974239984847042</v>
      </c>
      <c r="M47" s="277" t="str">
        <f>IF('CV''S'!T45&gt;15,"*"," ")</f>
        <v> </v>
      </c>
      <c r="N47" s="277">
        <v>-0.07107327477015826</v>
      </c>
    </row>
    <row r="48" spans="2:14" ht="12">
      <c r="B48" s="49" t="s">
        <v>67</v>
      </c>
      <c r="C48" s="50" t="s">
        <v>68</v>
      </c>
      <c r="D48" s="238">
        <v>-7.002593553167835</v>
      </c>
      <c r="E48" s="336" t="str">
        <f>IF('CV''S'!L46&gt;15,"*"," ")</f>
        <v> </v>
      </c>
      <c r="F48" s="238">
        <v>-0.033660656548504385</v>
      </c>
      <c r="G48" s="238"/>
      <c r="H48" s="238">
        <v>-9.97624703087886</v>
      </c>
      <c r="I48" s="238" t="str">
        <f>IF('CV''S'!M46&gt;15,"*"," ")</f>
        <v> </v>
      </c>
      <c r="J48" s="238">
        <v>-0.025211785047069838</v>
      </c>
      <c r="K48" s="238"/>
      <c r="L48" s="238">
        <v>-6.453028972783148</v>
      </c>
      <c r="M48" s="238" t="str">
        <f>IF('CV''S'!T46&gt;15,"*"," ")</f>
        <v> </v>
      </c>
      <c r="N48" s="238">
        <v>-0.03722483868603308</v>
      </c>
    </row>
    <row r="49" spans="2:14" ht="12">
      <c r="B49" s="13" t="s">
        <v>69</v>
      </c>
      <c r="C49" s="13" t="s">
        <v>70</v>
      </c>
      <c r="D49" s="277">
        <v>-6.110447021374132</v>
      </c>
      <c r="E49" s="337" t="str">
        <f>IF('CV''S'!L47&gt;15,"*"," ")</f>
        <v> </v>
      </c>
      <c r="F49" s="277">
        <v>-0.28844655356537563</v>
      </c>
      <c r="H49" s="277">
        <v>-5.621189024390228</v>
      </c>
      <c r="I49" s="277" t="str">
        <f>IF('CV''S'!M47&gt;15,"*"," ")</f>
        <v> </v>
      </c>
      <c r="J49" s="277">
        <v>-0.1798233426961281</v>
      </c>
      <c r="L49" s="277">
        <v>-6.233575165070548</v>
      </c>
      <c r="M49" s="277" t="str">
        <f>IF('CV''S'!T47&gt;15,"*"," ")</f>
        <v> </v>
      </c>
      <c r="N49" s="277">
        <v>-0.33426958541471125</v>
      </c>
    </row>
    <row r="50" spans="2:14" ht="12">
      <c r="B50" s="49" t="s">
        <v>71</v>
      </c>
      <c r="C50" s="50" t="s">
        <v>72</v>
      </c>
      <c r="D50" s="238">
        <v>-16.771361537879358</v>
      </c>
      <c r="E50" s="336" t="str">
        <f>IF('CV''S'!L48&gt;15,"*"," ")</f>
        <v> </v>
      </c>
      <c r="F50" s="238">
        <v>-0.34533340236798954</v>
      </c>
      <c r="G50" s="238"/>
      <c r="H50" s="238">
        <v>-7.515576323987538</v>
      </c>
      <c r="I50" s="238" t="str">
        <f>IF('CV''S'!M48&gt;15,"*"," ")</f>
        <v> </v>
      </c>
      <c r="J50" s="238">
        <v>-0.1013723857100933</v>
      </c>
      <c r="K50" s="238"/>
      <c r="L50" s="238">
        <v>-19.004227336777834</v>
      </c>
      <c r="M50" s="238" t="str">
        <f>IF('CV''S'!T48&gt;15,"*"," ")</f>
        <v> </v>
      </c>
      <c r="N50" s="238">
        <v>-0.44824909917764816</v>
      </c>
    </row>
    <row r="51" spans="2:14" ht="12">
      <c r="B51" s="13" t="s">
        <v>73</v>
      </c>
      <c r="C51" s="13" t="s">
        <v>74</v>
      </c>
      <c r="D51" s="277">
        <v>-11.909960824717103</v>
      </c>
      <c r="E51" s="337" t="str">
        <f>IF('CV''S'!L49&gt;15,"*"," ")</f>
        <v> </v>
      </c>
      <c r="F51" s="277">
        <v>-0.06605681224435783</v>
      </c>
      <c r="H51" s="277">
        <v>-9.620476611110629</v>
      </c>
      <c r="I51" s="277" t="str">
        <f>IF('CV''S'!M49&gt;15,"*"," ")</f>
        <v> </v>
      </c>
      <c r="J51" s="277">
        <v>-0.032715292503355725</v>
      </c>
      <c r="L51" s="277">
        <v>-12.419044628543896</v>
      </c>
      <c r="M51" s="277" t="str">
        <f>IF('CV''S'!T49&gt;15,"*"," ")</f>
        <v> </v>
      </c>
      <c r="N51" s="277">
        <v>-0.08012203374509444</v>
      </c>
    </row>
    <row r="52" spans="2:14" ht="12">
      <c r="B52" s="49" t="s">
        <v>75</v>
      </c>
      <c r="C52" s="50" t="s">
        <v>76</v>
      </c>
      <c r="D52" s="238">
        <v>-6.966306917559207</v>
      </c>
      <c r="E52" s="336" t="str">
        <f>IF('CV''S'!L50&gt;15,"*"," ")</f>
        <v> </v>
      </c>
      <c r="F52" s="238">
        <v>-0.3336099582815936</v>
      </c>
      <c r="G52" s="238"/>
      <c r="H52" s="238">
        <v>-3.922271991949955</v>
      </c>
      <c r="I52" s="238" t="str">
        <f>IF('CV''S'!M50&gt;15,"*"," ")</f>
        <v> </v>
      </c>
      <c r="J52" s="238">
        <v>-0.11879812863425185</v>
      </c>
      <c r="K52" s="238"/>
      <c r="L52" s="238">
        <v>-7.66945514292916</v>
      </c>
      <c r="M52" s="238" t="str">
        <f>IF('CV''S'!T50&gt;15,"*"," ")</f>
        <v> </v>
      </c>
      <c r="N52" s="238">
        <v>-0.42422898190254743</v>
      </c>
    </row>
    <row r="53" spans="2:14" ht="12">
      <c r="B53" s="13" t="s">
        <v>77</v>
      </c>
      <c r="C53" s="13" t="s">
        <v>78</v>
      </c>
      <c r="D53" s="277">
        <v>-6.625815490426401</v>
      </c>
      <c r="E53" s="337" t="str">
        <f>IF('CV''S'!L51&gt;15,"*"," ")</f>
        <v> </v>
      </c>
      <c r="F53" s="277">
        <v>-0.08603298570090168</v>
      </c>
      <c r="H53" s="277">
        <v>0.882404986138674</v>
      </c>
      <c r="I53" s="277" t="str">
        <f>IF('CV''S'!M51&gt;15,"*"," ")</f>
        <v> </v>
      </c>
      <c r="J53" s="277">
        <v>0.010690711573247087</v>
      </c>
      <c r="L53" s="277">
        <v>-9.500025590308203</v>
      </c>
      <c r="M53" s="277" t="str">
        <f>IF('CV''S'!T51&gt;15,"*"," ")</f>
        <v> </v>
      </c>
      <c r="N53" s="277">
        <v>-0.12683617155142787</v>
      </c>
    </row>
    <row r="54" spans="2:14" ht="12">
      <c r="B54" s="49" t="s">
        <v>79</v>
      </c>
      <c r="C54" s="50" t="s">
        <v>80</v>
      </c>
      <c r="D54" s="238">
        <v>-0.8754353769521717</v>
      </c>
      <c r="E54" s="336" t="str">
        <f>IF('CV''S'!L52&gt;15,"*"," ")</f>
        <v> </v>
      </c>
      <c r="F54" s="238">
        <v>-0.011894449687396648</v>
      </c>
      <c r="G54" s="238"/>
      <c r="H54" s="238">
        <v>2.0640669503147135</v>
      </c>
      <c r="I54" s="238" t="str">
        <f>IF('CV''S'!M52&gt;15,"*"," ")</f>
        <v> </v>
      </c>
      <c r="J54" s="238">
        <v>0.025168907861615696</v>
      </c>
      <c r="K54" s="238"/>
      <c r="L54" s="238">
        <v>-1.9421935813181856</v>
      </c>
      <c r="M54" s="238" t="str">
        <f>IF('CV''S'!T52&gt;15,"*"," ")</f>
        <v> </v>
      </c>
      <c r="N54" s="238">
        <v>-0.027529739786269273</v>
      </c>
    </row>
    <row r="55" spans="2:14" ht="12">
      <c r="B55" s="13" t="s">
        <v>81</v>
      </c>
      <c r="C55" s="13" t="s">
        <v>82</v>
      </c>
      <c r="D55" s="277">
        <v>-13.445247128527615</v>
      </c>
      <c r="E55" s="337" t="str">
        <f>IF('CV''S'!L53&gt;15,"*"," ")</f>
        <v> </v>
      </c>
      <c r="F55" s="277">
        <v>-0.15358045589238242</v>
      </c>
      <c r="H55" s="277">
        <v>-7.821931589537224</v>
      </c>
      <c r="I55" s="277" t="str">
        <f>IF('CV''S'!M53&gt;15,"*"," ")</f>
        <v> </v>
      </c>
      <c r="J55" s="277">
        <v>-0.06222908848919619</v>
      </c>
      <c r="L55" s="277">
        <v>-14.909924664264661</v>
      </c>
      <c r="M55" s="277" t="str">
        <f>IF('CV''S'!T53&gt;15,"*"," ")</f>
        <v> </v>
      </c>
      <c r="N55" s="277">
        <v>-0.19211730804855157</v>
      </c>
    </row>
    <row r="56" spans="2:14" ht="12">
      <c r="B56" s="49" t="s">
        <v>83</v>
      </c>
      <c r="C56" s="50" t="s">
        <v>84</v>
      </c>
      <c r="D56" s="238">
        <v>-0.07705127954487079</v>
      </c>
      <c r="E56" s="336" t="str">
        <f>IF('CV''S'!L54&gt;15,"*"," ")</f>
        <v> </v>
      </c>
      <c r="F56" s="238">
        <v>-0.0020055187093239966</v>
      </c>
      <c r="G56" s="238"/>
      <c r="H56" s="238">
        <v>6.080810691014671</v>
      </c>
      <c r="I56" s="238" t="str">
        <f>IF('CV''S'!M54&gt;15,"*"," ")</f>
        <v> </v>
      </c>
      <c r="J56" s="238">
        <v>0.1452914867708307</v>
      </c>
      <c r="K56" s="238"/>
      <c r="L56" s="238">
        <v>-2.3819391222518638</v>
      </c>
      <c r="M56" s="238" t="str">
        <f>IF('CV''S'!T54&gt;15,"*"," ")</f>
        <v> </v>
      </c>
      <c r="N56" s="238">
        <v>-0.0641432084297424</v>
      </c>
    </row>
    <row r="57" spans="2:14" ht="12">
      <c r="B57" s="13" t="s">
        <v>85</v>
      </c>
      <c r="C57" s="13" t="s">
        <v>86</v>
      </c>
      <c r="D57" s="277">
        <v>-11.159003831417625</v>
      </c>
      <c r="E57" s="337" t="str">
        <f>IF('CV''S'!L55&gt;15,"*"," ")</f>
        <v> </v>
      </c>
      <c r="F57" s="277">
        <v>-0.05532933316262099</v>
      </c>
      <c r="H57" s="277">
        <v>-13.431578947368427</v>
      </c>
      <c r="I57" s="277" t="str">
        <f>IF('CV''S'!M55&gt;15,"*"," ")</f>
        <v> </v>
      </c>
      <c r="J57" s="277">
        <v>-0.06382983674615303</v>
      </c>
      <c r="L57" s="277">
        <v>-10.255981261502424</v>
      </c>
      <c r="M57" s="277" t="str">
        <f>IF('CV''S'!T55&gt;15,"*"," ")</f>
        <v> </v>
      </c>
      <c r="N57" s="277">
        <v>-0.0517433698742364</v>
      </c>
    </row>
    <row r="58" spans="2:14" ht="12">
      <c r="B58" s="49" t="s">
        <v>87</v>
      </c>
      <c r="C58" s="50" t="s">
        <v>88</v>
      </c>
      <c r="D58" s="238">
        <v>-11.492931069471679</v>
      </c>
      <c r="E58" s="336" t="str">
        <f>IF('CV''S'!L56&gt;15,"*"," ")</f>
        <v> </v>
      </c>
      <c r="F58" s="238">
        <v>-0.050431618585457604</v>
      </c>
      <c r="G58" s="238"/>
      <c r="H58" s="238">
        <v>0.8467400508044065</v>
      </c>
      <c r="I58" s="238" t="str">
        <f>IF('CV''S'!M56&gt;15,"*"," ")</f>
        <v> </v>
      </c>
      <c r="J58" s="238">
        <v>0.0030014029817940404</v>
      </c>
      <c r="K58" s="238"/>
      <c r="L58" s="238">
        <v>-15.38256227758007</v>
      </c>
      <c r="M58" s="238" t="str">
        <f>IF('CV''S'!T56&gt;15,"*"," ")</f>
        <v> </v>
      </c>
      <c r="N58" s="238">
        <v>-0.07297250123373146</v>
      </c>
    </row>
    <row r="59" spans="2:14" ht="12">
      <c r="B59" s="13" t="s">
        <v>89</v>
      </c>
      <c r="C59" s="13" t="s">
        <v>90</v>
      </c>
      <c r="D59" s="277">
        <v>-30.220119317012962</v>
      </c>
      <c r="E59" s="337" t="str">
        <f>IF('CV''S'!L57&gt;15,"*"," ")</f>
        <v> </v>
      </c>
      <c r="F59" s="277">
        <v>-0.26162700777647074</v>
      </c>
      <c r="H59" s="277">
        <v>-13.369963369963367</v>
      </c>
      <c r="I59" s="277" t="str">
        <f>IF('CV''S'!M57&gt;15,"*"," ")</f>
        <v> </v>
      </c>
      <c r="J59" s="277">
        <v>-0.08764096706838562</v>
      </c>
      <c r="L59" s="277">
        <v>-35.102149111170064</v>
      </c>
      <c r="M59" s="277" t="str">
        <f>IF('CV''S'!T57&gt;15,"*"," ")</f>
        <v> </v>
      </c>
      <c r="N59" s="277">
        <v>-0.3350235481742974</v>
      </c>
    </row>
    <row r="60" spans="2:14" ht="12">
      <c r="B60" s="49" t="s">
        <v>91</v>
      </c>
      <c r="C60" s="50" t="s">
        <v>92</v>
      </c>
      <c r="D60" s="238">
        <v>-13.911732905212816</v>
      </c>
      <c r="E60" s="336" t="str">
        <f>IF('CV''S'!L58&gt;15,"*"," ")</f>
        <v> </v>
      </c>
      <c r="F60" s="238">
        <v>-0.12603452178567</v>
      </c>
      <c r="G60" s="238"/>
      <c r="H60" s="238">
        <v>-2.1239954075774947</v>
      </c>
      <c r="I60" s="238" t="str">
        <f>IF('CV''S'!M58&gt;15,"*"," ")</f>
        <v> </v>
      </c>
      <c r="J60" s="238">
        <v>-0.011105191032637893</v>
      </c>
      <c r="K60" s="238"/>
      <c r="L60" s="238">
        <v>-16.347104170784743</v>
      </c>
      <c r="M60" s="238" t="str">
        <f>IF('CV''S'!T58&gt;15,"*"," ")</f>
        <v> </v>
      </c>
      <c r="N60" s="238">
        <v>-0.17451780948610737</v>
      </c>
    </row>
    <row r="61" spans="2:14" ht="12">
      <c r="B61" s="13" t="s">
        <v>93</v>
      </c>
      <c r="C61" s="13" t="s">
        <v>94</v>
      </c>
      <c r="D61" s="277">
        <v>-15.104637524318898</v>
      </c>
      <c r="E61" s="337" t="str">
        <f>IF('CV''S'!L59&gt;15,"*"," ")</f>
        <v> </v>
      </c>
      <c r="F61" s="277">
        <v>-0.17787707794477062</v>
      </c>
      <c r="H61" s="277">
        <v>-9.789439680492418</v>
      </c>
      <c r="I61" s="277" t="str">
        <f>IF('CV''S'!M59&gt;15,"*"," ")</f>
        <v> </v>
      </c>
      <c r="J61" s="277">
        <v>-0.08893490524307915</v>
      </c>
      <c r="L61" s="277">
        <v>-16.682283926128427</v>
      </c>
      <c r="M61" s="277" t="str">
        <f>IF('CV''S'!T59&gt;15,"*"," ")</f>
        <v> </v>
      </c>
      <c r="N61" s="277">
        <v>-0.21539760398928803</v>
      </c>
    </row>
    <row r="62" spans="2:14" ht="12">
      <c r="B62" s="49" t="s">
        <v>95</v>
      </c>
      <c r="C62" s="50" t="s">
        <v>96</v>
      </c>
      <c r="D62" s="238">
        <v>-17.012680258577817</v>
      </c>
      <c r="E62" s="336" t="str">
        <f>IF('CV''S'!L60&gt;15,"*"," ")</f>
        <v> </v>
      </c>
      <c r="F62" s="238">
        <v>-0.1624853914872249</v>
      </c>
      <c r="G62" s="238"/>
      <c r="H62" s="238">
        <v>-2.2464126669965334</v>
      </c>
      <c r="I62" s="238" t="str">
        <f>IF('CV''S'!M60&gt;15,"*"," ")</f>
        <v> </v>
      </c>
      <c r="J62" s="238">
        <v>-0.022710615895574784</v>
      </c>
      <c r="K62" s="238"/>
      <c r="L62" s="238">
        <v>-23.77327715101264</v>
      </c>
      <c r="M62" s="238" t="str">
        <f>IF('CV''S'!T60&gt;15,"*"," ")</f>
        <v>*</v>
      </c>
      <c r="N62" s="238">
        <v>-0.22144980565262518</v>
      </c>
    </row>
    <row r="63" spans="2:14" ht="12">
      <c r="B63" s="13" t="s">
        <v>97</v>
      </c>
      <c r="C63" s="13" t="s">
        <v>98</v>
      </c>
      <c r="D63" s="277">
        <v>-8.739953449551606</v>
      </c>
      <c r="E63" s="337" t="str">
        <f>IF('CV''S'!L61&gt;15,"*"," ")</f>
        <v>*</v>
      </c>
      <c r="F63" s="277">
        <v>-0.27943391065429</v>
      </c>
      <c r="H63" s="277">
        <v>7.7239920030421905</v>
      </c>
      <c r="I63" s="277" t="str">
        <f>IF('CV''S'!M61&gt;15,"*"," ")</f>
        <v>*</v>
      </c>
      <c r="J63" s="277">
        <v>0.20524594057168252</v>
      </c>
      <c r="L63" s="277">
        <v>-14.12847654372712</v>
      </c>
      <c r="M63" s="277" t="str">
        <f>IF('CV''S'!T61&gt;15,"*"," ")</f>
        <v>*</v>
      </c>
      <c r="N63" s="277">
        <v>-0.4838975798989152</v>
      </c>
    </row>
    <row r="64" spans="2:14" ht="12">
      <c r="B64" s="52" t="s">
        <v>99</v>
      </c>
      <c r="C64" s="53" t="s">
        <v>100</v>
      </c>
      <c r="D64" s="283">
        <v>-11.14854629335964</v>
      </c>
      <c r="E64" s="338" t="str">
        <f>IF('CV''S'!L62&gt;15,"*"," ")</f>
        <v> </v>
      </c>
      <c r="F64" s="283">
        <v>-0.1866203112165606</v>
      </c>
      <c r="G64" s="283"/>
      <c r="H64" s="283">
        <v>1.0562780556263363</v>
      </c>
      <c r="I64" s="283" t="str">
        <f>IF('CV''S'!M62&gt;15,"*"," ")</f>
        <v> </v>
      </c>
      <c r="J64" s="283">
        <v>0.0214500266432215</v>
      </c>
      <c r="K64" s="283"/>
      <c r="L64" s="283">
        <v>-18.011608698370928</v>
      </c>
      <c r="M64" s="283" t="str">
        <f>IF('CV''S'!T62&gt;15,"*"," ")</f>
        <v> </v>
      </c>
      <c r="N64" s="283">
        <v>-0.2743954160247551</v>
      </c>
    </row>
    <row r="65" spans="3:20" ht="10.5" customHeight="1">
      <c r="C65" s="130"/>
      <c r="D65" s="282"/>
      <c r="E65" s="342"/>
      <c r="F65" s="282"/>
      <c r="G65" s="281"/>
      <c r="H65" s="282"/>
      <c r="I65" s="282"/>
      <c r="J65" s="282"/>
      <c r="K65" s="281"/>
      <c r="L65" s="282"/>
      <c r="M65" s="282"/>
      <c r="N65" s="282"/>
      <c r="O65" s="130"/>
      <c r="P65" s="130"/>
      <c r="Q65" s="130"/>
      <c r="R65" s="130"/>
      <c r="S65" s="130"/>
      <c r="T65" s="130"/>
    </row>
    <row r="66" spans="2:20" ht="12">
      <c r="B66" s="18" t="s">
        <v>101</v>
      </c>
      <c r="C66" s="130"/>
      <c r="D66" s="282"/>
      <c r="E66" s="342"/>
      <c r="F66" s="282"/>
      <c r="G66" s="281"/>
      <c r="H66" s="282"/>
      <c r="I66" s="282"/>
      <c r="J66" s="282"/>
      <c r="K66" s="281"/>
      <c r="L66" s="282"/>
      <c r="M66" s="282"/>
      <c r="N66" s="282"/>
      <c r="O66" s="130"/>
      <c r="P66" s="130"/>
      <c r="Q66" s="130"/>
      <c r="R66" s="130"/>
      <c r="S66" s="130"/>
      <c r="T66" s="130"/>
    </row>
    <row r="67" spans="2:20" ht="12">
      <c r="B67" s="132" t="s">
        <v>210</v>
      </c>
      <c r="C67" s="130"/>
      <c r="D67" s="282"/>
      <c r="E67" s="342"/>
      <c r="F67" s="282"/>
      <c r="G67" s="281"/>
      <c r="H67" s="282"/>
      <c r="I67" s="282"/>
      <c r="J67" s="282"/>
      <c r="K67" s="281"/>
      <c r="L67" s="282"/>
      <c r="M67" s="282"/>
      <c r="N67" s="282"/>
      <c r="O67" s="130"/>
      <c r="P67" s="130"/>
      <c r="Q67" s="130"/>
      <c r="R67" s="130"/>
      <c r="S67" s="130"/>
      <c r="T67" s="130"/>
    </row>
    <row r="68" spans="2:20" ht="12">
      <c r="B68" s="142" t="s">
        <v>272</v>
      </c>
      <c r="D68" s="282"/>
      <c r="E68" s="342"/>
      <c r="F68" s="282"/>
      <c r="G68" s="281"/>
      <c r="H68" s="282"/>
      <c r="I68" s="282"/>
      <c r="J68" s="282"/>
      <c r="K68" s="281"/>
      <c r="L68" s="282"/>
      <c r="M68" s="282"/>
      <c r="N68" s="282"/>
      <c r="O68" s="130"/>
      <c r="P68" s="130"/>
      <c r="Q68" s="130"/>
      <c r="R68" s="130"/>
      <c r="S68" s="130"/>
      <c r="T68" s="130"/>
    </row>
    <row r="69" spans="4:20" ht="12">
      <c r="D69" s="282"/>
      <c r="E69" s="342"/>
      <c r="F69" s="282"/>
      <c r="G69" s="281"/>
      <c r="H69" s="282"/>
      <c r="I69" s="282"/>
      <c r="J69" s="282"/>
      <c r="K69" s="281"/>
      <c r="L69" s="282"/>
      <c r="M69" s="282"/>
      <c r="N69" s="282"/>
      <c r="O69" s="130"/>
      <c r="P69" s="130"/>
      <c r="Q69" s="130"/>
      <c r="R69" s="130"/>
      <c r="S69" s="130"/>
      <c r="T69" s="130"/>
    </row>
    <row r="70" spans="4:20" ht="12">
      <c r="D70" s="282"/>
      <c r="E70" s="342"/>
      <c r="F70" s="282"/>
      <c r="G70" s="281"/>
      <c r="H70" s="282"/>
      <c r="I70" s="282"/>
      <c r="J70" s="282"/>
      <c r="K70" s="281"/>
      <c r="L70" s="282"/>
      <c r="M70" s="282"/>
      <c r="N70" s="282"/>
      <c r="O70" s="130"/>
      <c r="P70" s="130"/>
      <c r="Q70" s="130"/>
      <c r="R70" s="130"/>
      <c r="S70" s="130"/>
      <c r="T70" s="130"/>
    </row>
    <row r="71" spans="4:20" ht="12">
      <c r="D71" s="282"/>
      <c r="E71" s="342"/>
      <c r="F71" s="282"/>
      <c r="G71" s="281"/>
      <c r="H71" s="282"/>
      <c r="I71" s="282"/>
      <c r="J71" s="282"/>
      <c r="K71" s="281"/>
      <c r="L71" s="282"/>
      <c r="M71" s="282"/>
      <c r="N71" s="282"/>
      <c r="O71" s="130"/>
      <c r="P71" s="130"/>
      <c r="Q71" s="130"/>
      <c r="R71" s="130"/>
      <c r="S71" s="130"/>
      <c r="T71" s="130"/>
    </row>
    <row r="72" spans="4:20" ht="12">
      <c r="D72" s="282"/>
      <c r="E72" s="342"/>
      <c r="F72" s="282"/>
      <c r="G72" s="281"/>
      <c r="H72" s="282"/>
      <c r="I72" s="282"/>
      <c r="J72" s="282"/>
      <c r="K72" s="281"/>
      <c r="L72" s="282"/>
      <c r="M72" s="282"/>
      <c r="N72" s="282"/>
      <c r="O72" s="130"/>
      <c r="P72" s="130"/>
      <c r="Q72" s="130"/>
      <c r="R72" s="130"/>
      <c r="S72" s="130"/>
      <c r="T72" s="130"/>
    </row>
    <row r="73" spans="4:20" ht="12">
      <c r="D73" s="282"/>
      <c r="E73" s="342"/>
      <c r="F73" s="282"/>
      <c r="G73" s="281"/>
      <c r="H73" s="282"/>
      <c r="I73" s="282"/>
      <c r="J73" s="282"/>
      <c r="K73" s="281"/>
      <c r="L73" s="282"/>
      <c r="M73" s="282"/>
      <c r="N73" s="282"/>
      <c r="O73" s="130"/>
      <c r="P73" s="130"/>
      <c r="Q73" s="130"/>
      <c r="R73" s="130"/>
      <c r="S73" s="130"/>
      <c r="T73" s="130"/>
    </row>
    <row r="74" spans="4:20" ht="12">
      <c r="D74" s="282"/>
      <c r="E74" s="342"/>
      <c r="F74" s="282"/>
      <c r="G74" s="281"/>
      <c r="H74" s="282"/>
      <c r="I74" s="282"/>
      <c r="J74" s="282"/>
      <c r="K74" s="281"/>
      <c r="L74" s="282"/>
      <c r="M74" s="282"/>
      <c r="N74" s="282"/>
      <c r="O74" s="130"/>
      <c r="P74" s="130"/>
      <c r="Q74" s="130"/>
      <c r="R74" s="130"/>
      <c r="S74" s="130"/>
      <c r="T74" s="130"/>
    </row>
    <row r="75" spans="4:20" ht="12">
      <c r="D75" s="282"/>
      <c r="E75" s="342"/>
      <c r="F75" s="282"/>
      <c r="G75" s="281"/>
      <c r="H75" s="282"/>
      <c r="I75" s="282"/>
      <c r="J75" s="282"/>
      <c r="K75" s="281"/>
      <c r="L75" s="282"/>
      <c r="M75" s="282"/>
      <c r="N75" s="282"/>
      <c r="O75" s="130"/>
      <c r="P75" s="130"/>
      <c r="Q75" s="130"/>
      <c r="R75" s="130"/>
      <c r="S75" s="130"/>
      <c r="T75" s="130"/>
    </row>
    <row r="76" spans="4:20" ht="12">
      <c r="D76" s="282"/>
      <c r="E76" s="342"/>
      <c r="F76" s="282"/>
      <c r="G76" s="281"/>
      <c r="H76" s="282"/>
      <c r="I76" s="282"/>
      <c r="J76" s="282"/>
      <c r="K76" s="281"/>
      <c r="L76" s="282"/>
      <c r="M76" s="282"/>
      <c r="N76" s="282"/>
      <c r="O76" s="130"/>
      <c r="P76" s="130"/>
      <c r="Q76" s="130"/>
      <c r="R76" s="130"/>
      <c r="S76" s="130"/>
      <c r="T76" s="130"/>
    </row>
    <row r="77" spans="4:20" ht="12">
      <c r="D77" s="282"/>
      <c r="E77" s="342"/>
      <c r="F77" s="282"/>
      <c r="G77" s="281"/>
      <c r="H77" s="282"/>
      <c r="I77" s="282"/>
      <c r="J77" s="282"/>
      <c r="K77" s="281"/>
      <c r="L77" s="282"/>
      <c r="M77" s="282"/>
      <c r="N77" s="282"/>
      <c r="O77" s="130"/>
      <c r="P77" s="130"/>
      <c r="Q77" s="130"/>
      <c r="R77" s="130"/>
      <c r="S77" s="130"/>
      <c r="T77" s="130"/>
    </row>
    <row r="78" spans="4:20" ht="12">
      <c r="D78" s="282"/>
      <c r="E78" s="342"/>
      <c r="F78" s="282"/>
      <c r="G78" s="281"/>
      <c r="H78" s="282"/>
      <c r="I78" s="282"/>
      <c r="J78" s="282"/>
      <c r="K78" s="281"/>
      <c r="L78" s="282"/>
      <c r="M78" s="282"/>
      <c r="N78" s="282"/>
      <c r="O78" s="130"/>
      <c r="P78" s="130"/>
      <c r="Q78" s="130"/>
      <c r="R78" s="130"/>
      <c r="S78" s="130"/>
      <c r="T78" s="130"/>
    </row>
    <row r="79" spans="4:20" ht="12">
      <c r="D79" s="282"/>
      <c r="E79" s="342"/>
      <c r="F79" s="282"/>
      <c r="G79" s="281"/>
      <c r="H79" s="282"/>
      <c r="I79" s="282"/>
      <c r="J79" s="282"/>
      <c r="K79" s="281"/>
      <c r="L79" s="282"/>
      <c r="M79" s="282"/>
      <c r="N79" s="282"/>
      <c r="O79" s="130"/>
      <c r="P79" s="130"/>
      <c r="Q79" s="130"/>
      <c r="R79" s="130"/>
      <c r="S79" s="130"/>
      <c r="T79" s="130"/>
    </row>
    <row r="80" spans="4:20" ht="12">
      <c r="D80" s="282"/>
      <c r="E80" s="342"/>
      <c r="F80" s="282"/>
      <c r="G80" s="281"/>
      <c r="H80" s="282"/>
      <c r="I80" s="282"/>
      <c r="J80" s="282"/>
      <c r="K80" s="281"/>
      <c r="L80" s="282"/>
      <c r="M80" s="282"/>
      <c r="N80" s="282"/>
      <c r="O80" s="130"/>
      <c r="P80" s="130"/>
      <c r="Q80" s="130"/>
      <c r="R80" s="130"/>
      <c r="S80" s="130"/>
      <c r="T80" s="130"/>
    </row>
  </sheetData>
  <mergeCells count="4">
    <mergeCell ref="B11:B13"/>
    <mergeCell ref="D11:F12"/>
    <mergeCell ref="H11:J12"/>
    <mergeCell ref="L11:N12"/>
  </mergeCells>
  <printOptions horizontalCentered="1" verticalCentered="1"/>
  <pageMargins left="0.75" right="0.75" top="1" bottom="1" header="0" footer="0"/>
  <pageSetup fitToHeight="1" fitToWidth="1" horizontalDpi="600" verticalDpi="600" orientation="portrait" scale="96" r:id="rId2"/>
  <rowBreaks count="1" manualBreakCount="1">
    <brk id="7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Q68"/>
  <sheetViews>
    <sheetView workbookViewId="0" topLeftCell="A1">
      <selection activeCell="A10" sqref="A10"/>
    </sheetView>
  </sheetViews>
  <sheetFormatPr defaultColWidth="11.421875" defaultRowHeight="12.75"/>
  <cols>
    <col min="1" max="1" width="9.140625" style="15" customWidth="1"/>
    <col min="2" max="2" width="57.00390625" style="15" customWidth="1"/>
    <col min="3" max="3" width="8.8515625" style="15" customWidth="1"/>
    <col min="4" max="4" width="7.421875" style="15" customWidth="1"/>
    <col min="5" max="5" width="1.28515625" style="15" customWidth="1"/>
    <col min="6" max="6" width="13.57421875" style="15" customWidth="1"/>
    <col min="7" max="7" width="1.7109375" style="15" customWidth="1"/>
    <col min="8" max="8" width="10.7109375" style="15" customWidth="1"/>
    <col min="9" max="9" width="7.421875" style="15" customWidth="1"/>
    <col min="10" max="10" width="1.28515625" style="15" customWidth="1"/>
    <col min="11" max="11" width="13.00390625" style="15" customWidth="1"/>
    <col min="12" max="12" width="1.8515625" style="15" customWidth="1"/>
    <col min="13" max="16384" width="11.421875" style="15" customWidth="1"/>
  </cols>
  <sheetData>
    <row r="1" ht="12.75"/>
    <row r="2" ht="12.75"/>
    <row r="3" ht="12.75"/>
    <row r="4" ht="12.75"/>
    <row r="6" s="32" customFormat="1" ht="15">
      <c r="A6" s="34" t="s">
        <v>145</v>
      </c>
    </row>
    <row r="7" spans="1:9" s="32" customFormat="1" ht="15" customHeight="1">
      <c r="A7" s="34" t="s">
        <v>138</v>
      </c>
      <c r="B7" s="133"/>
      <c r="C7" s="134"/>
      <c r="D7" s="134"/>
      <c r="E7" s="134"/>
      <c r="F7" s="134"/>
      <c r="G7" s="134"/>
      <c r="H7" s="134"/>
      <c r="I7" s="134"/>
    </row>
    <row r="8" spans="1:9" s="32" customFormat="1" ht="15" customHeight="1">
      <c r="A8" s="34" t="s">
        <v>164</v>
      </c>
      <c r="B8" s="133"/>
      <c r="C8" s="134"/>
      <c r="D8" s="134"/>
      <c r="E8" s="134"/>
      <c r="F8" s="134"/>
      <c r="G8" s="134"/>
      <c r="H8" s="134"/>
      <c r="I8" s="134"/>
    </row>
    <row r="9" spans="1:9" s="32" customFormat="1" ht="15">
      <c r="A9" s="135" t="s">
        <v>324</v>
      </c>
      <c r="B9" s="133"/>
      <c r="C9" s="134"/>
      <c r="D9" s="134"/>
      <c r="E9" s="134"/>
      <c r="F9" s="134"/>
      <c r="G9" s="134"/>
      <c r="H9" s="134"/>
      <c r="I9" s="134"/>
    </row>
    <row r="10" spans="1:11" ht="10.5" customHeight="1">
      <c r="A10" s="136"/>
      <c r="B10" s="137"/>
      <c r="C10" s="129"/>
      <c r="D10" s="129"/>
      <c r="E10" s="129"/>
      <c r="F10" s="129"/>
      <c r="G10" s="129"/>
      <c r="H10" s="129"/>
      <c r="I10" s="129"/>
      <c r="K10" s="127"/>
    </row>
    <row r="11" spans="1:11" s="153" customFormat="1" ht="31.5" customHeight="1">
      <c r="A11" s="308" t="s">
        <v>0</v>
      </c>
      <c r="B11" s="316" t="s">
        <v>1</v>
      </c>
      <c r="C11" s="314" t="s">
        <v>102</v>
      </c>
      <c r="D11" s="314"/>
      <c r="E11" s="138"/>
      <c r="F11" s="308" t="s">
        <v>115</v>
      </c>
      <c r="G11" s="121"/>
      <c r="H11" s="314" t="s">
        <v>103</v>
      </c>
      <c r="I11" s="314"/>
      <c r="J11" s="128"/>
      <c r="K11" s="308" t="s">
        <v>140</v>
      </c>
    </row>
    <row r="12" spans="1:11" s="153" customFormat="1" ht="30" customHeight="1">
      <c r="A12" s="310"/>
      <c r="B12" s="317"/>
      <c r="C12" s="123" t="s">
        <v>104</v>
      </c>
      <c r="D12" s="123" t="s">
        <v>177</v>
      </c>
      <c r="E12" s="123"/>
      <c r="F12" s="315"/>
      <c r="G12" s="139"/>
      <c r="H12" s="169" t="s">
        <v>104</v>
      </c>
      <c r="I12" s="123" t="s">
        <v>177</v>
      </c>
      <c r="J12" s="37"/>
      <c r="K12" s="315"/>
    </row>
    <row r="13" spans="1:13" s="13" customFormat="1" ht="12.75" customHeight="1">
      <c r="A13" s="122"/>
      <c r="B13" s="71" t="s">
        <v>2</v>
      </c>
      <c r="C13" s="122"/>
      <c r="D13" s="122"/>
      <c r="E13" s="122"/>
      <c r="F13" s="122"/>
      <c r="G13" s="122"/>
      <c r="H13" s="122"/>
      <c r="I13" s="122"/>
      <c r="J13" s="14"/>
      <c r="K13" s="14"/>
      <c r="L13" s="14"/>
      <c r="M13" s="14"/>
    </row>
    <row r="14" spans="1:17" s="13" customFormat="1" ht="12">
      <c r="A14" s="55">
        <v>1500</v>
      </c>
      <c r="B14" s="51" t="s">
        <v>113</v>
      </c>
      <c r="C14" s="285">
        <v>-10.286497101364722</v>
      </c>
      <c r="D14" s="285">
        <v>-12.850476605250382</v>
      </c>
      <c r="E14" s="285"/>
      <c r="F14" s="285"/>
      <c r="G14" s="285"/>
      <c r="H14" s="285">
        <v>-5.801335723062284</v>
      </c>
      <c r="I14" s="285">
        <v>-10.618482076772306</v>
      </c>
      <c r="J14" s="285"/>
      <c r="K14" s="285"/>
      <c r="L14" s="14"/>
      <c r="M14" s="14"/>
      <c r="N14" s="141"/>
      <c r="O14" s="141"/>
      <c r="P14" s="14"/>
      <c r="Q14" s="141"/>
    </row>
    <row r="15" spans="1:17" s="13" customFormat="1" ht="12">
      <c r="A15" s="140" t="s">
        <v>4</v>
      </c>
      <c r="B15" s="71" t="s">
        <v>5</v>
      </c>
      <c r="C15" s="286">
        <v>-10.831516902226102</v>
      </c>
      <c r="D15" s="286">
        <v>-12.795219093853682</v>
      </c>
      <c r="E15" s="286" t="str">
        <f>IF('CV''S'!J14&gt;15,"*"," ")</f>
        <v> </v>
      </c>
      <c r="F15" s="286">
        <v>-12.79521909385368</v>
      </c>
      <c r="G15" s="286"/>
      <c r="H15" s="286">
        <v>-6.0389344814057555</v>
      </c>
      <c r="I15" s="286">
        <v>-10.418701906728744</v>
      </c>
      <c r="J15" s="286" t="str">
        <f>IF('CV''S'!K14&gt;15,"*"," ")</f>
        <v> </v>
      </c>
      <c r="K15" s="286">
        <v>-10.418701906728673</v>
      </c>
      <c r="L15" s="14"/>
      <c r="M15" s="14"/>
      <c r="N15" s="141"/>
      <c r="O15" s="141"/>
      <c r="P15" s="14"/>
      <c r="Q15" s="141"/>
    </row>
    <row r="16" spans="1:17" s="13" customFormat="1" ht="12">
      <c r="A16" s="55" t="s">
        <v>6</v>
      </c>
      <c r="B16" s="51" t="s">
        <v>7</v>
      </c>
      <c r="C16" s="285">
        <v>10.819110163463419</v>
      </c>
      <c r="D16" s="285">
        <v>6.898688835187894</v>
      </c>
      <c r="E16" s="285" t="str">
        <f>IF('CV''S'!J15&gt;15,"*"," ")</f>
        <v> </v>
      </c>
      <c r="F16" s="285">
        <v>0.2142612330660051</v>
      </c>
      <c r="G16" s="285"/>
      <c r="H16" s="285">
        <v>1.0209317856343603</v>
      </c>
      <c r="I16" s="285">
        <v>-2.7364899992898817</v>
      </c>
      <c r="J16" s="285" t="str">
        <f>IF('CV''S'!K15&gt;15,"*"," ")</f>
        <v> </v>
      </c>
      <c r="K16" s="285">
        <v>-0.08827542948564908</v>
      </c>
      <c r="L16" s="14"/>
      <c r="M16" s="14"/>
      <c r="N16" s="141"/>
      <c r="O16" s="141"/>
      <c r="P16" s="14"/>
      <c r="Q16" s="141"/>
    </row>
    <row r="17" spans="1:17" s="13" customFormat="1" ht="12">
      <c r="A17" s="140" t="s">
        <v>8</v>
      </c>
      <c r="B17" s="71" t="s">
        <v>136</v>
      </c>
      <c r="C17" s="286">
        <v>-18.66896469538539</v>
      </c>
      <c r="D17" s="286">
        <v>-12.75105308729102</v>
      </c>
      <c r="E17" s="286" t="str">
        <f>IF('CV''S'!J16&gt;15,"*"," ")</f>
        <v> </v>
      </c>
      <c r="F17" s="286">
        <v>-0.3622818473824335</v>
      </c>
      <c r="G17" s="286"/>
      <c r="H17" s="286">
        <v>-15.958925945750202</v>
      </c>
      <c r="I17" s="286">
        <v>-9.730254844685238</v>
      </c>
      <c r="J17" s="286" t="str">
        <f>IF('CV''S'!K16&gt;15,"*"," ")</f>
        <v> </v>
      </c>
      <c r="K17" s="286">
        <v>-0.27768788207570766</v>
      </c>
      <c r="L17" s="14"/>
      <c r="M17" s="14"/>
      <c r="N17" s="141"/>
      <c r="O17" s="141"/>
      <c r="P17" s="14"/>
      <c r="Q17" s="141"/>
    </row>
    <row r="18" spans="1:17" s="13" customFormat="1" ht="12">
      <c r="A18" s="55" t="s">
        <v>9</v>
      </c>
      <c r="B18" s="51" t="s">
        <v>10</v>
      </c>
      <c r="C18" s="285">
        <v>0.07796436455662636</v>
      </c>
      <c r="D18" s="285">
        <v>-5.539600502870856</v>
      </c>
      <c r="E18" s="285" t="str">
        <f>IF('CV''S'!J17&gt;15,"*"," ")</f>
        <v> </v>
      </c>
      <c r="F18" s="285">
        <v>-0.17473345166612678</v>
      </c>
      <c r="G18" s="285"/>
      <c r="H18" s="285">
        <v>-0.7337490254043177</v>
      </c>
      <c r="I18" s="285">
        <v>-6.305750889519157</v>
      </c>
      <c r="J18" s="285" t="str">
        <f>IF('CV''S'!K17&gt;15,"*"," ")</f>
        <v> </v>
      </c>
      <c r="K18" s="285">
        <v>-0.2027377164721197</v>
      </c>
      <c r="L18" s="14"/>
      <c r="M18" s="14"/>
      <c r="N18" s="141"/>
      <c r="O18" s="141"/>
      <c r="P18" s="14"/>
      <c r="Q18" s="141"/>
    </row>
    <row r="19" spans="1:17" s="13" customFormat="1" ht="12">
      <c r="A19" s="140" t="s">
        <v>11</v>
      </c>
      <c r="B19" s="71" t="s">
        <v>12</v>
      </c>
      <c r="C19" s="286">
        <v>-3.787186148592714</v>
      </c>
      <c r="D19" s="286">
        <v>-20.07203385983346</v>
      </c>
      <c r="E19" s="286" t="str">
        <f>IF('CV''S'!J18&gt;15,"*"," ")</f>
        <v> </v>
      </c>
      <c r="F19" s="286">
        <v>-1.163955320996102</v>
      </c>
      <c r="G19" s="286"/>
      <c r="H19" s="286">
        <v>-0.3975159330037781</v>
      </c>
      <c r="I19" s="286">
        <v>-17.1276673838373</v>
      </c>
      <c r="J19" s="286" t="str">
        <f>IF('CV''S'!K18&gt;15,"*"," ")</f>
        <v> </v>
      </c>
      <c r="K19" s="286">
        <v>-0.978083458721997</v>
      </c>
      <c r="L19" s="14"/>
      <c r="M19" s="14"/>
      <c r="N19" s="141"/>
      <c r="O19" s="141"/>
      <c r="P19" s="14"/>
      <c r="Q19" s="141"/>
    </row>
    <row r="20" spans="1:17" s="13" customFormat="1" ht="12">
      <c r="A20" s="55" t="s">
        <v>13</v>
      </c>
      <c r="B20" s="51" t="s">
        <v>14</v>
      </c>
      <c r="C20" s="285">
        <v>8.52398146548472</v>
      </c>
      <c r="D20" s="285">
        <v>0.1712563270922951</v>
      </c>
      <c r="E20" s="285" t="str">
        <f>IF('CV''S'!J19&gt;15,"*"," ")</f>
        <v> </v>
      </c>
      <c r="F20" s="285">
        <v>0.0024140575423946794</v>
      </c>
      <c r="G20" s="285"/>
      <c r="H20" s="285">
        <v>7.259858116237128</v>
      </c>
      <c r="I20" s="285">
        <v>-0.9499722169659552</v>
      </c>
      <c r="J20" s="285" t="str">
        <f>IF('CV''S'!K19&gt;15,"*"," ")</f>
        <v> </v>
      </c>
      <c r="K20" s="285">
        <v>-0.013617930438131452</v>
      </c>
      <c r="L20" s="14"/>
      <c r="M20" s="14"/>
      <c r="N20" s="141"/>
      <c r="O20" s="141"/>
      <c r="P20" s="14"/>
      <c r="Q20" s="141"/>
    </row>
    <row r="21" spans="1:17" s="13" customFormat="1" ht="13.5">
      <c r="A21" s="140" t="s">
        <v>17</v>
      </c>
      <c r="B21" s="71" t="s">
        <v>207</v>
      </c>
      <c r="C21" s="286">
        <v>32.45858644451876</v>
      </c>
      <c r="D21" s="286">
        <v>7.698340085337074</v>
      </c>
      <c r="E21" s="286" t="str">
        <f>IF('CV''S'!J21&gt;15,"*"," ")</f>
        <v> </v>
      </c>
      <c r="F21" s="286">
        <v>0.23549683963758547</v>
      </c>
      <c r="G21" s="286"/>
      <c r="H21" s="286">
        <v>21.384771301763905</v>
      </c>
      <c r="I21" s="286">
        <v>-1.444957792261481</v>
      </c>
      <c r="J21" s="286" t="str">
        <f>IF('CV''S'!K21&gt;15,"*"," ")</f>
        <v> </v>
      </c>
      <c r="K21" s="286">
        <v>-0.043597085061120706</v>
      </c>
      <c r="L21" s="14"/>
      <c r="M21" s="14"/>
      <c r="N21" s="141"/>
      <c r="O21" s="141"/>
      <c r="P21" s="14"/>
      <c r="Q21" s="141"/>
    </row>
    <row r="22" spans="1:17" s="13" customFormat="1" ht="12">
      <c r="A22" s="55" t="s">
        <v>19</v>
      </c>
      <c r="B22" s="51" t="s">
        <v>20</v>
      </c>
      <c r="C22" s="285">
        <v>1.535663516451402</v>
      </c>
      <c r="D22" s="285">
        <v>-13.984662852660257</v>
      </c>
      <c r="E22" s="285" t="str">
        <f>IF('CV''S'!J22&gt;15,"*"," ")</f>
        <v> </v>
      </c>
      <c r="F22" s="285">
        <v>-0.5416047517041338</v>
      </c>
      <c r="G22" s="285"/>
      <c r="H22" s="285">
        <v>9.118434016357547</v>
      </c>
      <c r="I22" s="285">
        <v>-7.48152123053718</v>
      </c>
      <c r="J22" s="285" t="str">
        <f>IF('CV''S'!K22&gt;15,"*"," ")</f>
        <v> </v>
      </c>
      <c r="K22" s="285">
        <v>-0.28831796260826636</v>
      </c>
      <c r="L22" s="14"/>
      <c r="M22" s="14"/>
      <c r="N22" s="141"/>
      <c r="O22" s="141"/>
      <c r="P22" s="14"/>
      <c r="Q22" s="141"/>
    </row>
    <row r="23" spans="1:17" s="13" customFormat="1" ht="12">
      <c r="A23" s="140" t="s">
        <v>21</v>
      </c>
      <c r="B23" s="71" t="s">
        <v>22</v>
      </c>
      <c r="C23" s="286">
        <v>-12.782902703405174</v>
      </c>
      <c r="D23" s="286">
        <v>-21.505796883690266</v>
      </c>
      <c r="E23" s="286" t="str">
        <f>IF('CV''S'!J23&gt;15,"*"," ")</f>
        <v> </v>
      </c>
      <c r="F23" s="286">
        <v>-0.9488754885147951</v>
      </c>
      <c r="G23" s="286"/>
      <c r="H23" s="286">
        <v>-1.2580025889049162</v>
      </c>
      <c r="I23" s="286">
        <v>-10.21285233879733</v>
      </c>
      <c r="J23" s="286" t="str">
        <f>IF('CV''S'!K23&gt;15,"*"," ")</f>
        <v> </v>
      </c>
      <c r="K23" s="286">
        <v>-0.38519194983702454</v>
      </c>
      <c r="L23" s="14"/>
      <c r="M23" s="14"/>
      <c r="N23" s="141"/>
      <c r="O23" s="141"/>
      <c r="P23" s="14"/>
      <c r="Q23" s="141"/>
    </row>
    <row r="24" spans="1:17" s="13" customFormat="1" ht="12">
      <c r="A24" s="55" t="s">
        <v>23</v>
      </c>
      <c r="B24" s="51" t="s">
        <v>24</v>
      </c>
      <c r="C24" s="285">
        <v>-2.8028524827038104</v>
      </c>
      <c r="D24" s="285">
        <v>-8.94478115548466</v>
      </c>
      <c r="E24" s="285" t="str">
        <f>IF('CV''S'!J24&gt;15,"*"," ")</f>
        <v> </v>
      </c>
      <c r="F24" s="285">
        <v>-0.04392518105028886</v>
      </c>
      <c r="G24" s="285"/>
      <c r="H24" s="285">
        <v>-9.083234382726157</v>
      </c>
      <c r="I24" s="285">
        <v>-14.828303079128613</v>
      </c>
      <c r="J24" s="285" t="str">
        <f>IF('CV''S'!K24&gt;15,"*"," ")</f>
        <v> </v>
      </c>
      <c r="K24" s="285">
        <v>-0.06932359161446565</v>
      </c>
      <c r="L24" s="14"/>
      <c r="M24" s="14"/>
      <c r="N24" s="141"/>
      <c r="O24" s="141"/>
      <c r="P24" s="14"/>
      <c r="Q24" s="141"/>
    </row>
    <row r="25" spans="1:17" s="13" customFormat="1" ht="12">
      <c r="A25" s="140" t="s">
        <v>25</v>
      </c>
      <c r="B25" s="71" t="s">
        <v>26</v>
      </c>
      <c r="C25" s="286">
        <v>-10.911517686156614</v>
      </c>
      <c r="D25" s="286">
        <v>-12.354349594103075</v>
      </c>
      <c r="E25" s="286" t="str">
        <f>IF('CV''S'!J25&gt;15,"*"," ")</f>
        <v> </v>
      </c>
      <c r="F25" s="286">
        <v>-0.21577896671887983</v>
      </c>
      <c r="G25" s="286"/>
      <c r="H25" s="286">
        <v>-12.223256522018156</v>
      </c>
      <c r="I25" s="286">
        <v>-13.53894077116693</v>
      </c>
      <c r="J25" s="286" t="str">
        <f>IF('CV''S'!K25&gt;15,"*"," ")</f>
        <v> </v>
      </c>
      <c r="K25" s="286">
        <v>-0.2524844678988041</v>
      </c>
      <c r="L25" s="14"/>
      <c r="M25" s="14"/>
      <c r="N25" s="141"/>
      <c r="O25" s="141"/>
      <c r="P25" s="14"/>
      <c r="Q25" s="141"/>
    </row>
    <row r="26" spans="1:17" s="13" customFormat="1" ht="12">
      <c r="A26" s="55" t="s">
        <v>27</v>
      </c>
      <c r="B26" s="51" t="s">
        <v>28</v>
      </c>
      <c r="C26" s="285">
        <v>-14.839065166888787</v>
      </c>
      <c r="D26" s="285">
        <v>-27.274844114491692</v>
      </c>
      <c r="E26" s="285" t="str">
        <f>IF('CV''S'!J26&gt;15,"*"," ")</f>
        <v> </v>
      </c>
      <c r="F26" s="285">
        <v>-0.19990592844777028</v>
      </c>
      <c r="G26" s="285"/>
      <c r="H26" s="285">
        <v>-19.014929155943317</v>
      </c>
      <c r="I26" s="285">
        <v>-30.706582890796664</v>
      </c>
      <c r="J26" s="285" t="str">
        <f>IF('CV''S'!K26&gt;15,"*"," ")</f>
        <v> </v>
      </c>
      <c r="K26" s="285">
        <v>-0.22672025953631836</v>
      </c>
      <c r="L26" s="14"/>
      <c r="M26" s="14"/>
      <c r="N26" s="141"/>
      <c r="O26" s="141"/>
      <c r="P26" s="14"/>
      <c r="Q26" s="141"/>
    </row>
    <row r="27" spans="1:17" s="13" customFormat="1" ht="12">
      <c r="A27" s="140" t="s">
        <v>29</v>
      </c>
      <c r="B27" s="71" t="s">
        <v>30</v>
      </c>
      <c r="C27" s="286">
        <v>-7.545138670935403</v>
      </c>
      <c r="D27" s="286">
        <v>-10.680776259583546</v>
      </c>
      <c r="E27" s="286" t="str">
        <f>IF('CV''S'!J27&gt;15,"*"," ")</f>
        <v> </v>
      </c>
      <c r="F27" s="286">
        <v>-0.15471252318805587</v>
      </c>
      <c r="G27" s="286"/>
      <c r="H27" s="286">
        <v>-3.7315379323094477</v>
      </c>
      <c r="I27" s="286">
        <v>-6.996515067329012</v>
      </c>
      <c r="J27" s="286" t="str">
        <f>IF('CV''S'!K27&gt;15,"*"," ")</f>
        <v> </v>
      </c>
      <c r="K27" s="286">
        <v>-0.0978278360543434</v>
      </c>
      <c r="L27" s="14"/>
      <c r="M27" s="14"/>
      <c r="N27" s="141"/>
      <c r="O27" s="141"/>
      <c r="P27" s="14"/>
      <c r="Q27" s="141"/>
    </row>
    <row r="28" spans="1:17" s="13" customFormat="1" ht="12">
      <c r="A28" s="55" t="s">
        <v>31</v>
      </c>
      <c r="B28" s="51" t="s">
        <v>32</v>
      </c>
      <c r="C28" s="285">
        <v>-23.930437086678737</v>
      </c>
      <c r="D28" s="285">
        <v>-30.938270286904203</v>
      </c>
      <c r="E28" s="285" t="str">
        <f>IF('CV''S'!J28&gt;15,"*"," ")</f>
        <v>*</v>
      </c>
      <c r="F28" s="285">
        <v>-1.1687043856428443</v>
      </c>
      <c r="G28" s="285"/>
      <c r="H28" s="285">
        <v>-30.98680106774758</v>
      </c>
      <c r="I28" s="285">
        <v>-37.322772094396214</v>
      </c>
      <c r="J28" s="285" t="str">
        <f>IF('CV''S'!K28&gt;15,"*"," ")</f>
        <v>*</v>
      </c>
      <c r="K28" s="285">
        <v>-1.5832865285054427</v>
      </c>
      <c r="L28" s="14"/>
      <c r="M28" s="14"/>
      <c r="N28" s="141"/>
      <c r="O28" s="141"/>
      <c r="P28" s="14"/>
      <c r="Q28" s="141"/>
    </row>
    <row r="29" spans="1:17" s="13" customFormat="1" ht="12">
      <c r="A29" s="140" t="s">
        <v>33</v>
      </c>
      <c r="B29" s="71" t="s">
        <v>34</v>
      </c>
      <c r="C29" s="286">
        <v>-24.406918908295417</v>
      </c>
      <c r="D29" s="286">
        <v>-36.94924901747193</v>
      </c>
      <c r="E29" s="286" t="str">
        <f>IF('CV''S'!J29&gt;15,"*"," ")</f>
        <v> </v>
      </c>
      <c r="F29" s="286">
        <v>-0.11681194360049706</v>
      </c>
      <c r="G29" s="286"/>
      <c r="H29" s="286">
        <v>-23.440892688762872</v>
      </c>
      <c r="I29" s="286">
        <v>-36.143504923823365</v>
      </c>
      <c r="J29" s="286" t="str">
        <f>IF('CV''S'!K29&gt;15,"*"," ")</f>
        <v> </v>
      </c>
      <c r="K29" s="286">
        <v>-0.12376410747107545</v>
      </c>
      <c r="L29" s="14"/>
      <c r="M29" s="14"/>
      <c r="N29" s="141"/>
      <c r="O29" s="141"/>
      <c r="P29" s="14"/>
      <c r="Q29" s="141"/>
    </row>
    <row r="30" spans="1:17" s="13" customFormat="1" ht="12">
      <c r="A30" s="55" t="s">
        <v>35</v>
      </c>
      <c r="B30" s="51" t="s">
        <v>36</v>
      </c>
      <c r="C30" s="285">
        <v>-5.5775599293842575</v>
      </c>
      <c r="D30" s="285">
        <v>-8.30111716928874</v>
      </c>
      <c r="E30" s="285" t="str">
        <f>IF('CV''S'!J30&gt;15,"*"," ")</f>
        <v>*</v>
      </c>
      <c r="F30" s="285">
        <v>-0.03253311364455584</v>
      </c>
      <c r="G30" s="285"/>
      <c r="H30" s="285">
        <v>-3.576753649257425</v>
      </c>
      <c r="I30" s="285">
        <v>-6.476166018063479</v>
      </c>
      <c r="J30" s="285" t="str">
        <f>IF('CV''S'!K30&gt;15,"*"," ")</f>
        <v>*</v>
      </c>
      <c r="K30" s="285">
        <v>-0.02570822500905609</v>
      </c>
      <c r="L30" s="14"/>
      <c r="M30" s="14"/>
      <c r="N30" s="141"/>
      <c r="O30" s="141"/>
      <c r="P30" s="14"/>
      <c r="Q30" s="141"/>
    </row>
    <row r="31" spans="1:17" s="13" customFormat="1" ht="12">
      <c r="A31" s="140" t="s">
        <v>37</v>
      </c>
      <c r="B31" s="71" t="s">
        <v>38</v>
      </c>
      <c r="C31" s="286">
        <v>-22.56792446955014</v>
      </c>
      <c r="D31" s="286">
        <v>-29.204553375919172</v>
      </c>
      <c r="E31" s="286" t="str">
        <f>IF('CV''S'!J31&gt;15,"*"," ")</f>
        <v> </v>
      </c>
      <c r="F31" s="286">
        <v>-0.05214632572591837</v>
      </c>
      <c r="G31" s="286"/>
      <c r="H31" s="286">
        <v>-17.177056123653045</v>
      </c>
      <c r="I31" s="286">
        <v>-24.9336742018751</v>
      </c>
      <c r="J31" s="286" t="str">
        <f>IF('CV''S'!K31&gt;15,"*"," ")</f>
        <v> </v>
      </c>
      <c r="K31" s="286">
        <v>-0.039262016828499446</v>
      </c>
      <c r="L31" s="14"/>
      <c r="M31" s="14"/>
      <c r="N31" s="141"/>
      <c r="O31" s="141"/>
      <c r="P31" s="14"/>
      <c r="Q31" s="141"/>
    </row>
    <row r="32" spans="1:17" s="13" customFormat="1" ht="12">
      <c r="A32" s="55" t="s">
        <v>39</v>
      </c>
      <c r="B32" s="51" t="s">
        <v>40</v>
      </c>
      <c r="C32" s="285">
        <v>-5.868069514949392</v>
      </c>
      <c r="D32" s="285">
        <v>-10.17579216360761</v>
      </c>
      <c r="E32" s="285" t="str">
        <f>IF('CV''S'!J32&gt;15,"*"," ")</f>
        <v> </v>
      </c>
      <c r="F32" s="285">
        <v>-0.02389772711635878</v>
      </c>
      <c r="G32" s="285"/>
      <c r="H32" s="285">
        <v>-22.629942673077185</v>
      </c>
      <c r="I32" s="285">
        <v>-26.557130892847947</v>
      </c>
      <c r="J32" s="285" t="str">
        <f>IF('CV''S'!K32&gt;15,"*"," ")</f>
        <v> </v>
      </c>
      <c r="K32" s="285">
        <v>-0.07661966278751711</v>
      </c>
      <c r="L32" s="14"/>
      <c r="M32" s="14"/>
      <c r="N32" s="141"/>
      <c r="O32" s="141"/>
      <c r="P32" s="14"/>
      <c r="Q32" s="141"/>
    </row>
    <row r="33" spans="1:17" s="13" customFormat="1" ht="12">
      <c r="A33" s="140" t="s">
        <v>41</v>
      </c>
      <c r="B33" s="71" t="s">
        <v>42</v>
      </c>
      <c r="C33" s="286">
        <v>3.313565212442948</v>
      </c>
      <c r="D33" s="286">
        <v>0.04985705030025045</v>
      </c>
      <c r="E33" s="286" t="str">
        <f>IF('CV''S'!J33&gt;15,"*"," ")</f>
        <v> </v>
      </c>
      <c r="F33" s="286">
        <v>4.315016663285763E-05</v>
      </c>
      <c r="G33" s="286"/>
      <c r="H33" s="286">
        <v>-1.5844607534467925</v>
      </c>
      <c r="I33" s="286">
        <v>-4.693438728025157</v>
      </c>
      <c r="J33" s="286" t="str">
        <f>IF('CV''S'!K33&gt;15,"*"," ")</f>
        <v> </v>
      </c>
      <c r="K33" s="286">
        <v>-0.003817010338523012</v>
      </c>
      <c r="L33" s="14"/>
      <c r="M33" s="14"/>
      <c r="N33" s="141"/>
      <c r="O33" s="141"/>
      <c r="P33" s="14"/>
      <c r="Q33" s="141"/>
    </row>
    <row r="34" spans="1:17" s="13" customFormat="1" ht="12">
      <c r="A34" s="55" t="s">
        <v>43</v>
      </c>
      <c r="B34" s="51" t="s">
        <v>44</v>
      </c>
      <c r="C34" s="285">
        <v>44.04412315327142</v>
      </c>
      <c r="D34" s="285">
        <v>31.628780939181222</v>
      </c>
      <c r="E34" s="285" t="str">
        <f>IF('CV''S'!J34&gt;15,"*"," ")</f>
        <v>*</v>
      </c>
      <c r="F34" s="285">
        <v>0.008829568347642203</v>
      </c>
      <c r="G34" s="285"/>
      <c r="H34" s="285">
        <v>58.85354088920833</v>
      </c>
      <c r="I34" s="285">
        <v>45.481043258103156</v>
      </c>
      <c r="J34" s="285" t="str">
        <f>IF('CV''S'!K34&gt;15,"*"," ")</f>
        <v>*</v>
      </c>
      <c r="K34" s="285">
        <v>0.011893344073706836</v>
      </c>
      <c r="L34" s="14"/>
      <c r="M34" s="14"/>
      <c r="N34" s="141"/>
      <c r="O34" s="141"/>
      <c r="P34" s="14"/>
      <c r="Q34" s="141"/>
    </row>
    <row r="35" spans="1:17" s="13" customFormat="1" ht="12">
      <c r="A35" s="140" t="s">
        <v>45</v>
      </c>
      <c r="B35" s="71" t="s">
        <v>46</v>
      </c>
      <c r="C35" s="286">
        <v>7.743238518943607</v>
      </c>
      <c r="D35" s="286">
        <v>-1.623170659372597</v>
      </c>
      <c r="E35" s="286" t="str">
        <f>IF('CV''S'!J35&gt;15,"*"," ")</f>
        <v> </v>
      </c>
      <c r="F35" s="286">
        <v>-0.07146277189363863</v>
      </c>
      <c r="G35" s="286"/>
      <c r="H35" s="286">
        <v>7.415139663013259</v>
      </c>
      <c r="I35" s="286">
        <v>-1.3834459079282713</v>
      </c>
      <c r="J35" s="286" t="str">
        <f>IF('CV''S'!K35&gt;15,"*"," ")</f>
        <v> </v>
      </c>
      <c r="K35" s="286">
        <v>-0.059852307536199925</v>
      </c>
      <c r="L35" s="14"/>
      <c r="M35" s="14"/>
      <c r="N35" s="141"/>
      <c r="O35" s="141"/>
      <c r="P35" s="14"/>
      <c r="Q35" s="141"/>
    </row>
    <row r="36" spans="1:17" s="13" customFormat="1" ht="12">
      <c r="A36" s="55" t="s">
        <v>47</v>
      </c>
      <c r="B36" s="51" t="s">
        <v>48</v>
      </c>
      <c r="C36" s="285">
        <v>-26.396963118901308</v>
      </c>
      <c r="D36" s="285">
        <v>-37.868467320552945</v>
      </c>
      <c r="E36" s="285" t="str">
        <f>IF('CV''S'!J36&gt;15,"*"," ")</f>
        <v> </v>
      </c>
      <c r="F36" s="285">
        <v>-0.6981060048667567</v>
      </c>
      <c r="G36" s="285"/>
      <c r="H36" s="285">
        <v>-11.164707365440485</v>
      </c>
      <c r="I36" s="285">
        <v>-22.019824922792942</v>
      </c>
      <c r="J36" s="285" t="str">
        <f>IF('CV''S'!K36&gt;15,"*"," ")</f>
        <v>*</v>
      </c>
      <c r="K36" s="285">
        <v>-0.4535760316827755</v>
      </c>
      <c r="L36" s="14"/>
      <c r="M36" s="14"/>
      <c r="N36" s="141"/>
      <c r="O36" s="141"/>
      <c r="P36" s="14"/>
      <c r="Q36" s="141"/>
    </row>
    <row r="37" spans="1:17" s="13" customFormat="1" ht="12">
      <c r="A37" s="140" t="s">
        <v>49</v>
      </c>
      <c r="B37" s="71" t="s">
        <v>50</v>
      </c>
      <c r="C37" s="286">
        <v>9.58562040939177</v>
      </c>
      <c r="D37" s="286">
        <v>8.179961428267536</v>
      </c>
      <c r="E37" s="286" t="str">
        <f>IF('CV''S'!J37&gt;15,"*"," ")</f>
        <v> </v>
      </c>
      <c r="F37" s="286">
        <v>0.08934521405968486</v>
      </c>
      <c r="G37" s="286"/>
      <c r="H37" s="286">
        <v>9.975166965892468</v>
      </c>
      <c r="I37" s="286">
        <v>8.564511256058172</v>
      </c>
      <c r="J37" s="286" t="str">
        <f>IF('CV''S'!K37&gt;15,"*"," ")</f>
        <v> </v>
      </c>
      <c r="K37" s="286">
        <v>0.09109392423211495</v>
      </c>
      <c r="L37" s="14"/>
      <c r="M37" s="14"/>
      <c r="N37" s="141"/>
      <c r="O37" s="141"/>
      <c r="P37" s="14"/>
      <c r="Q37" s="141"/>
    </row>
    <row r="38" spans="1:17" s="13" customFormat="1" ht="12">
      <c r="A38" s="55" t="s">
        <v>51</v>
      </c>
      <c r="B38" s="51" t="s">
        <v>52</v>
      </c>
      <c r="C38" s="285">
        <v>-35.39483456120005</v>
      </c>
      <c r="D38" s="285">
        <v>-36.22352751093931</v>
      </c>
      <c r="E38" s="285" t="str">
        <f>IF('CV''S'!J38&gt;15,"*"," ")</f>
        <v> </v>
      </c>
      <c r="F38" s="285">
        <v>-0.000658831334271941</v>
      </c>
      <c r="G38" s="285"/>
      <c r="H38" s="285">
        <v>-35.39483456120005</v>
      </c>
      <c r="I38" s="285">
        <v>-36.22352751093931</v>
      </c>
      <c r="J38" s="285" t="str">
        <f>IF('CV''S'!K38&gt;15,"*"," ")</f>
        <v> </v>
      </c>
      <c r="K38" s="285">
        <v>-0.0006781702184057995</v>
      </c>
      <c r="L38" s="14"/>
      <c r="M38" s="14"/>
      <c r="N38" s="141"/>
      <c r="O38" s="141"/>
      <c r="P38" s="14"/>
      <c r="Q38" s="141"/>
    </row>
    <row r="39" spans="1:17" s="13" customFormat="1" ht="12">
      <c r="A39" s="140" t="s">
        <v>53</v>
      </c>
      <c r="B39" s="71" t="s">
        <v>54</v>
      </c>
      <c r="C39" s="286">
        <v>-34.21569542468398</v>
      </c>
      <c r="D39" s="286">
        <v>-20.28964087201195</v>
      </c>
      <c r="E39" s="286" t="str">
        <f>IF('CV''S'!J39&gt;15,"*"," ")</f>
        <v> </v>
      </c>
      <c r="F39" s="286">
        <v>-1.1992184858314885</v>
      </c>
      <c r="G39" s="286"/>
      <c r="H39" s="286">
        <v>-7.99719595821905</v>
      </c>
      <c r="I39" s="286">
        <v>11.479122539877373</v>
      </c>
      <c r="J39" s="286" t="str">
        <f>IF('CV''S'!K39&gt;15,"*"," ")</f>
        <v> </v>
      </c>
      <c r="K39" s="286">
        <v>0.5728976457746137</v>
      </c>
      <c r="L39" s="14"/>
      <c r="M39" s="14"/>
      <c r="N39" s="141"/>
      <c r="O39" s="141"/>
      <c r="P39" s="14"/>
      <c r="Q39" s="141"/>
    </row>
    <row r="40" spans="1:17" s="13" customFormat="1" ht="12">
      <c r="A40" s="55" t="s">
        <v>55</v>
      </c>
      <c r="B40" s="51" t="s">
        <v>56</v>
      </c>
      <c r="C40" s="285">
        <v>9.449994498337656</v>
      </c>
      <c r="D40" s="285">
        <v>-1.3563396024156682</v>
      </c>
      <c r="E40" s="285" t="str">
        <f>IF('CV''S'!J40&gt;15,"*"," ")</f>
        <v> </v>
      </c>
      <c r="F40" s="285">
        <v>-0.007763201778550466</v>
      </c>
      <c r="G40" s="285"/>
      <c r="H40" s="285">
        <v>-8.27309035132824</v>
      </c>
      <c r="I40" s="285">
        <v>-17.329569853556237</v>
      </c>
      <c r="J40" s="285" t="str">
        <f>IF('CV''S'!K40&gt;15,"*"," ")</f>
        <v> </v>
      </c>
      <c r="K40" s="285">
        <v>-0.09673209003823878</v>
      </c>
      <c r="L40" s="14"/>
      <c r="M40" s="14"/>
      <c r="N40" s="141"/>
      <c r="O40" s="141"/>
      <c r="P40" s="14"/>
      <c r="Q40" s="141"/>
    </row>
    <row r="41" spans="1:17" s="13" customFormat="1" ht="12">
      <c r="A41" s="140" t="s">
        <v>57</v>
      </c>
      <c r="B41" s="71" t="s">
        <v>58</v>
      </c>
      <c r="C41" s="286">
        <v>-23.340336551843222</v>
      </c>
      <c r="D41" s="286">
        <v>-17.30470824082948</v>
      </c>
      <c r="E41" s="286" t="str">
        <f>IF('CV''S'!J41&gt;15,"*"," ")</f>
        <v> </v>
      </c>
      <c r="F41" s="286">
        <v>-0.8600946460388279</v>
      </c>
      <c r="G41" s="286"/>
      <c r="H41" s="286">
        <v>-17.60123491512322</v>
      </c>
      <c r="I41" s="286">
        <v>-13.18200491196575</v>
      </c>
      <c r="J41" s="286" t="str">
        <f>IF('CV''S'!K41&gt;15,"*"," ")</f>
        <v> </v>
      </c>
      <c r="K41" s="286">
        <v>-0.6941824623584982</v>
      </c>
      <c r="L41" s="14"/>
      <c r="M41" s="14"/>
      <c r="N41" s="141"/>
      <c r="O41" s="141"/>
      <c r="P41" s="14"/>
      <c r="Q41" s="141"/>
    </row>
    <row r="42" spans="1:17" s="13" customFormat="1" ht="12">
      <c r="A42" s="55" t="s">
        <v>59</v>
      </c>
      <c r="B42" s="51" t="s">
        <v>60</v>
      </c>
      <c r="C42" s="285">
        <v>15.114927464218564</v>
      </c>
      <c r="D42" s="285">
        <v>6.494313029197207</v>
      </c>
      <c r="E42" s="285" t="str">
        <f>IF('CV''S'!J42&gt;15,"*"," ")</f>
        <v> </v>
      </c>
      <c r="F42" s="285">
        <v>0.5150141497872172</v>
      </c>
      <c r="G42" s="285"/>
      <c r="H42" s="285">
        <v>13.834147996677837</v>
      </c>
      <c r="I42" s="285">
        <v>5.369528616944574</v>
      </c>
      <c r="J42" s="285" t="str">
        <f>IF('CV''S'!K42&gt;15,"*"," ")</f>
        <v> </v>
      </c>
      <c r="K42" s="285">
        <v>0.43652705107272055</v>
      </c>
      <c r="L42" s="14"/>
      <c r="M42" s="14"/>
      <c r="N42" s="141"/>
      <c r="O42" s="141"/>
      <c r="P42" s="14"/>
      <c r="Q42" s="141"/>
    </row>
    <row r="43" spans="1:17" s="13" customFormat="1" ht="12">
      <c r="A43" s="140" t="s">
        <v>61</v>
      </c>
      <c r="B43" s="71" t="s">
        <v>62</v>
      </c>
      <c r="C43" s="286">
        <v>9.6524786210211</v>
      </c>
      <c r="D43" s="286">
        <v>2.0505018278444087</v>
      </c>
      <c r="E43" s="286" t="str">
        <f>IF('CV''S'!J43&gt;15,"*"," ")</f>
        <v> </v>
      </c>
      <c r="F43" s="286">
        <v>0.014153651641853513</v>
      </c>
      <c r="G43" s="286"/>
      <c r="H43" s="286">
        <v>0.05597401933354895</v>
      </c>
      <c r="I43" s="286">
        <v>-7.525671008434054</v>
      </c>
      <c r="J43" s="286" t="str">
        <f>IF('CV''S'!K43&gt;15,"*"," ")</f>
        <v> </v>
      </c>
      <c r="K43" s="286">
        <v>-0.05438533395711304</v>
      </c>
      <c r="L43" s="14"/>
      <c r="M43" s="14"/>
      <c r="N43" s="141"/>
      <c r="O43" s="141"/>
      <c r="P43" s="14"/>
      <c r="Q43" s="141"/>
    </row>
    <row r="44" spans="1:17" s="13" customFormat="1" ht="12">
      <c r="A44" s="55" t="s">
        <v>63</v>
      </c>
      <c r="B44" s="51" t="s">
        <v>64</v>
      </c>
      <c r="C44" s="285">
        <v>-6.905976353876076</v>
      </c>
      <c r="D44" s="285">
        <v>-12.240392157181857</v>
      </c>
      <c r="E44" s="285" t="str">
        <f>IF('CV''S'!J44&gt;15,"*"," ")</f>
        <v> </v>
      </c>
      <c r="F44" s="285">
        <v>-0.6247159933288637</v>
      </c>
      <c r="G44" s="285"/>
      <c r="H44" s="285">
        <v>-5.745578785278871</v>
      </c>
      <c r="I44" s="285">
        <v>-11.25471831158842</v>
      </c>
      <c r="J44" s="285" t="str">
        <f>IF('CV''S'!K44&gt;15,"*"," ")</f>
        <v> </v>
      </c>
      <c r="K44" s="285">
        <v>-0.5917579158399868</v>
      </c>
      <c r="L44" s="14"/>
      <c r="M44" s="14"/>
      <c r="N44" s="141"/>
      <c r="O44" s="141"/>
      <c r="P44" s="14"/>
      <c r="Q44" s="141"/>
    </row>
    <row r="45" spans="1:17" s="13" customFormat="1" ht="12">
      <c r="A45" s="140" t="s">
        <v>65</v>
      </c>
      <c r="B45" s="71" t="s">
        <v>66</v>
      </c>
      <c r="C45" s="286">
        <v>-7.907515797743947</v>
      </c>
      <c r="D45" s="286">
        <v>-13.352890591947475</v>
      </c>
      <c r="E45" s="286" t="str">
        <f>IF('CV''S'!J45&gt;15,"*"," ")</f>
        <v> </v>
      </c>
      <c r="F45" s="286">
        <v>-0.11841519679259195</v>
      </c>
      <c r="G45" s="286"/>
      <c r="H45" s="286">
        <v>-12.772359008252332</v>
      </c>
      <c r="I45" s="286">
        <v>-17.930078465261644</v>
      </c>
      <c r="J45" s="286" t="str">
        <f>IF('CV''S'!K45&gt;15,"*"," ")</f>
        <v> </v>
      </c>
      <c r="K45" s="286">
        <v>-0.1599088571844751</v>
      </c>
      <c r="L45" s="14"/>
      <c r="M45" s="14"/>
      <c r="N45" s="141"/>
      <c r="O45" s="141"/>
      <c r="P45" s="14"/>
      <c r="Q45" s="141"/>
    </row>
    <row r="46" spans="1:17" s="13" customFormat="1" ht="12">
      <c r="A46" s="55" t="s">
        <v>67</v>
      </c>
      <c r="B46" s="51" t="s">
        <v>68</v>
      </c>
      <c r="C46" s="285">
        <v>0.6069777796668951</v>
      </c>
      <c r="D46" s="285">
        <v>-2.565292054524271</v>
      </c>
      <c r="E46" s="285" t="str">
        <f>IF('CV''S'!J46&gt;15,"*"," ")</f>
        <v> </v>
      </c>
      <c r="F46" s="285">
        <v>-0.009321385350999247</v>
      </c>
      <c r="G46" s="285"/>
      <c r="H46" s="285">
        <v>-2.6260531669645704</v>
      </c>
      <c r="I46" s="285">
        <v>-5.696381299184871</v>
      </c>
      <c r="J46" s="285" t="str">
        <f>IF('CV''S'!K46&gt;15,"*"," ")</f>
        <v> </v>
      </c>
      <c r="K46" s="285">
        <v>-0.020970864447533776</v>
      </c>
      <c r="L46" s="14"/>
      <c r="M46" s="14"/>
      <c r="N46" s="141"/>
      <c r="O46" s="141"/>
      <c r="P46" s="14"/>
      <c r="Q46" s="141"/>
    </row>
    <row r="47" spans="1:17" s="13" customFormat="1" ht="12">
      <c r="A47" s="140" t="s">
        <v>69</v>
      </c>
      <c r="B47" s="71" t="s">
        <v>70</v>
      </c>
      <c r="C47" s="286">
        <v>-4.5630055120694735</v>
      </c>
      <c r="D47" s="286">
        <v>-10.9060639043572</v>
      </c>
      <c r="E47" s="286" t="str">
        <f>IF('CV''S'!J47&gt;15,"*"," ")</f>
        <v> </v>
      </c>
      <c r="F47" s="286">
        <v>-0.8316264687309411</v>
      </c>
      <c r="G47" s="286"/>
      <c r="H47" s="286">
        <v>-5.0035290893522655</v>
      </c>
      <c r="I47" s="286">
        <v>-11.110234575657174</v>
      </c>
      <c r="J47" s="286" t="str">
        <f>IF('CV''S'!K47&gt;15,"*"," ")</f>
        <v> </v>
      </c>
      <c r="K47" s="286">
        <v>-0.8935841900589984</v>
      </c>
      <c r="L47" s="14"/>
      <c r="M47" s="14"/>
      <c r="N47" s="141"/>
      <c r="O47" s="141"/>
      <c r="P47" s="14"/>
      <c r="Q47" s="141"/>
    </row>
    <row r="48" spans="1:17" s="13" customFormat="1" ht="12">
      <c r="A48" s="55" t="s">
        <v>71</v>
      </c>
      <c r="B48" s="51" t="s">
        <v>72</v>
      </c>
      <c r="C48" s="285">
        <v>-38.032175767986644</v>
      </c>
      <c r="D48" s="285">
        <v>-27.472064128762185</v>
      </c>
      <c r="E48" s="285" t="str">
        <f>IF('CV''S'!J48&gt;15,"*"," ")</f>
        <v> </v>
      </c>
      <c r="F48" s="285">
        <v>-1.6554351485027545</v>
      </c>
      <c r="G48" s="285"/>
      <c r="H48" s="285">
        <v>-37.98498831397702</v>
      </c>
      <c r="I48" s="285">
        <v>-27.41081368571021</v>
      </c>
      <c r="J48" s="285" t="str">
        <f>IF('CV''S'!K48&gt;15,"*"," ")</f>
        <v> </v>
      </c>
      <c r="K48" s="285">
        <v>-1.7807130915279723</v>
      </c>
      <c r="L48" s="14"/>
      <c r="M48" s="14"/>
      <c r="N48" s="141"/>
      <c r="O48" s="141"/>
      <c r="P48" s="14"/>
      <c r="Q48" s="141"/>
    </row>
    <row r="49" spans="1:17" s="13" customFormat="1" ht="12">
      <c r="A49" s="140" t="s">
        <v>73</v>
      </c>
      <c r="B49" s="71" t="s">
        <v>74</v>
      </c>
      <c r="C49" s="286">
        <v>50.96286920064186</v>
      </c>
      <c r="D49" s="286">
        <v>72.8544193703847</v>
      </c>
      <c r="E49" s="286" t="str">
        <f>IF('CV''S'!J49&gt;15,"*"," ")</f>
        <v> </v>
      </c>
      <c r="F49" s="286">
        <v>0.6409566174389808</v>
      </c>
      <c r="G49" s="286"/>
      <c r="H49" s="286">
        <v>69.73731359792662</v>
      </c>
      <c r="I49" s="286">
        <v>94.35139874337897</v>
      </c>
      <c r="J49" s="286" t="str">
        <f>IF('CV''S'!K49&gt;15,"*"," ")</f>
        <v> </v>
      </c>
      <c r="K49" s="286">
        <v>0.7672816454710112</v>
      </c>
      <c r="L49" s="14"/>
      <c r="M49" s="14"/>
      <c r="N49" s="141"/>
      <c r="O49" s="141"/>
      <c r="P49" s="14"/>
      <c r="Q49" s="141"/>
    </row>
    <row r="50" spans="1:17" s="13" customFormat="1" ht="12">
      <c r="A50" s="55" t="s">
        <v>75</v>
      </c>
      <c r="B50" s="51" t="s">
        <v>76</v>
      </c>
      <c r="C50" s="285">
        <v>-10.043681013709948</v>
      </c>
      <c r="D50" s="285">
        <v>-17.659414495807102</v>
      </c>
      <c r="E50" s="285" t="str">
        <f>IF('CV''S'!J50&gt;15,"*"," ")</f>
        <v> </v>
      </c>
      <c r="F50" s="285">
        <v>-0.3905784487796813</v>
      </c>
      <c r="G50" s="285"/>
      <c r="H50" s="285">
        <v>-5.929163173365826</v>
      </c>
      <c r="I50" s="285">
        <v>-13.574273208615729</v>
      </c>
      <c r="J50" s="285" t="str">
        <f>IF('CV''S'!K50&gt;15,"*"," ")</f>
        <v> </v>
      </c>
      <c r="K50" s="285">
        <v>-0.2923764684083839</v>
      </c>
      <c r="L50" s="14"/>
      <c r="M50" s="14"/>
      <c r="N50" s="141"/>
      <c r="O50" s="141"/>
      <c r="P50" s="14"/>
      <c r="Q50" s="141"/>
    </row>
    <row r="51" spans="1:17" s="13" customFormat="1" ht="12">
      <c r="A51" s="140" t="s">
        <v>77</v>
      </c>
      <c r="B51" s="71" t="s">
        <v>78</v>
      </c>
      <c r="C51" s="286">
        <v>-9.078305711453238</v>
      </c>
      <c r="D51" s="286">
        <v>-15.839583695229686</v>
      </c>
      <c r="E51" s="286" t="str">
        <f>IF('CV''S'!J51&gt;15,"*"," ")</f>
        <v>*</v>
      </c>
      <c r="F51" s="286">
        <v>-0.08927788343481509</v>
      </c>
      <c r="G51" s="286"/>
      <c r="H51" s="286">
        <v>-7.145288160757457</v>
      </c>
      <c r="I51" s="286">
        <v>-15.448525588620877</v>
      </c>
      <c r="J51" s="286" t="str">
        <f>IF('CV''S'!K51&gt;15,"*"," ")</f>
        <v> </v>
      </c>
      <c r="K51" s="286">
        <v>-0.09958670567164508</v>
      </c>
      <c r="L51" s="14"/>
      <c r="M51" s="14"/>
      <c r="N51" s="141"/>
      <c r="O51" s="141"/>
      <c r="P51" s="14"/>
      <c r="Q51" s="141"/>
    </row>
    <row r="52" spans="1:17" s="13" customFormat="1" ht="12">
      <c r="A52" s="55" t="s">
        <v>79</v>
      </c>
      <c r="B52" s="51" t="s">
        <v>80</v>
      </c>
      <c r="C52" s="285">
        <v>23.448496947624875</v>
      </c>
      <c r="D52" s="285">
        <v>17.989463009477745</v>
      </c>
      <c r="E52" s="285" t="str">
        <f>IF('CV''S'!J52&gt;15,"*"," ")</f>
        <v> </v>
      </c>
      <c r="F52" s="285">
        <v>0.0798912808321611</v>
      </c>
      <c r="G52" s="285"/>
      <c r="H52" s="285">
        <v>18.161997646731344</v>
      </c>
      <c r="I52" s="285">
        <v>12.056746564568765</v>
      </c>
      <c r="J52" s="285" t="str">
        <f>IF('CV''S'!K52&gt;15,"*"," ")</f>
        <v> </v>
      </c>
      <c r="K52" s="285">
        <v>0.0539524085454621</v>
      </c>
      <c r="L52" s="14"/>
      <c r="M52" s="14"/>
      <c r="N52" s="141"/>
      <c r="O52" s="141"/>
      <c r="P52" s="14"/>
      <c r="Q52" s="141"/>
    </row>
    <row r="53" spans="1:17" s="13" customFormat="1" ht="12">
      <c r="A53" s="140" t="s">
        <v>81</v>
      </c>
      <c r="B53" s="71" t="s">
        <v>82</v>
      </c>
      <c r="C53" s="286">
        <v>-9.486169834547454</v>
      </c>
      <c r="D53" s="286">
        <v>-18.554920044631416</v>
      </c>
      <c r="E53" s="286" t="str">
        <f>IF('CV''S'!J53&gt;15,"*"," ")</f>
        <v> </v>
      </c>
      <c r="F53" s="286">
        <v>-0.14330192091111602</v>
      </c>
      <c r="G53" s="286"/>
      <c r="H53" s="286">
        <v>2.93597879747296</v>
      </c>
      <c r="I53" s="286">
        <v>-7.377369755321784</v>
      </c>
      <c r="J53" s="286" t="str">
        <f>IF('CV''S'!K53&gt;15,"*"," ")</f>
        <v> </v>
      </c>
      <c r="K53" s="286">
        <v>-0.05612778649117903</v>
      </c>
      <c r="L53" s="14"/>
      <c r="M53" s="14"/>
      <c r="N53" s="141"/>
      <c r="O53" s="141"/>
      <c r="P53" s="14"/>
      <c r="Q53" s="141"/>
    </row>
    <row r="54" spans="1:17" s="13" customFormat="1" ht="12">
      <c r="A54" s="55" t="s">
        <v>83</v>
      </c>
      <c r="B54" s="51" t="s">
        <v>84</v>
      </c>
      <c r="C54" s="285">
        <v>9.03783565337688</v>
      </c>
      <c r="D54" s="285">
        <v>10.856410061473799</v>
      </c>
      <c r="E54" s="285" t="str">
        <f>IF('CV''S'!J54&gt;15,"*"," ")</f>
        <v> </v>
      </c>
      <c r="F54" s="285">
        <v>0.17801712657344843</v>
      </c>
      <c r="G54" s="285"/>
      <c r="H54" s="285">
        <v>8.859147300023151</v>
      </c>
      <c r="I54" s="285">
        <v>10.89520391494727</v>
      </c>
      <c r="J54" s="285" t="str">
        <f>IF('CV''S'!K54&gt;15,"*"," ")</f>
        <v> </v>
      </c>
      <c r="K54" s="285">
        <v>0.18570344066388544</v>
      </c>
      <c r="L54" s="14"/>
      <c r="M54" s="14"/>
      <c r="N54" s="141"/>
      <c r="O54" s="141"/>
      <c r="P54" s="14"/>
      <c r="Q54" s="141"/>
    </row>
    <row r="55" spans="1:17" s="13" customFormat="1" ht="12">
      <c r="A55" s="140" t="s">
        <v>85</v>
      </c>
      <c r="B55" s="71" t="s">
        <v>86</v>
      </c>
      <c r="C55" s="286">
        <v>-2.721241335989222</v>
      </c>
      <c r="D55" s="286">
        <v>-6.132904653282301</v>
      </c>
      <c r="E55" s="286" t="str">
        <f>IF('CV''S'!J55&gt;15,"*"," ")</f>
        <v> </v>
      </c>
      <c r="F55" s="286">
        <v>-0.015164659444093896</v>
      </c>
      <c r="G55" s="286"/>
      <c r="H55" s="286">
        <v>2.2899038506522196</v>
      </c>
      <c r="I55" s="286">
        <v>-1.2975053380488433</v>
      </c>
      <c r="J55" s="286" t="str">
        <f>IF('CV''S'!K55&gt;15,"*"," ")</f>
        <v> </v>
      </c>
      <c r="K55" s="286">
        <v>-0.003034947011270229</v>
      </c>
      <c r="L55" s="14"/>
      <c r="M55" s="14"/>
      <c r="N55" s="141"/>
      <c r="O55" s="141"/>
      <c r="P55" s="14"/>
      <c r="Q55" s="141"/>
    </row>
    <row r="56" spans="1:17" s="13" customFormat="1" ht="12">
      <c r="A56" s="55" t="s">
        <v>87</v>
      </c>
      <c r="B56" s="51" t="s">
        <v>88</v>
      </c>
      <c r="C56" s="285">
        <v>-0.20539293197532338</v>
      </c>
      <c r="D56" s="285">
        <v>-6.549267709989481</v>
      </c>
      <c r="E56" s="285" t="str">
        <f>IF('CV''S'!J56&gt;15,"*"," ")</f>
        <v> </v>
      </c>
      <c r="F56" s="285">
        <v>-0.011062922277294739</v>
      </c>
      <c r="G56" s="285"/>
      <c r="H56" s="285">
        <v>7.207153014926759</v>
      </c>
      <c r="I56" s="285">
        <v>4.352321970652495</v>
      </c>
      <c r="J56" s="285" t="str">
        <f>IF('CV''S'!K56&gt;15,"*"," ")</f>
        <v> </v>
      </c>
      <c r="K56" s="285">
        <v>0.007795475154978509</v>
      </c>
      <c r="L56" s="14"/>
      <c r="M56" s="14"/>
      <c r="N56" s="141"/>
      <c r="O56" s="141"/>
      <c r="P56" s="14"/>
      <c r="Q56" s="141"/>
    </row>
    <row r="57" spans="1:17" s="13" customFormat="1" ht="12">
      <c r="A57" s="140" t="s">
        <v>89</v>
      </c>
      <c r="B57" s="71" t="s">
        <v>90</v>
      </c>
      <c r="C57" s="286">
        <v>-45.78377500605385</v>
      </c>
      <c r="D57" s="286">
        <v>-50.78613820068111</v>
      </c>
      <c r="E57" s="286" t="str">
        <f>IF('CV''S'!J57&gt;15,"*"," ")</f>
        <v> </v>
      </c>
      <c r="F57" s="286">
        <v>-2.1725596284758066</v>
      </c>
      <c r="G57" s="286"/>
      <c r="H57" s="286">
        <v>-42.50417084865439</v>
      </c>
      <c r="I57" s="286">
        <v>-47.80913296328675</v>
      </c>
      <c r="J57" s="286" t="str">
        <f>IF('CV''S'!K57&gt;15,"*"," ")</f>
        <v> </v>
      </c>
      <c r="K57" s="286">
        <v>-1.825683737144505</v>
      </c>
      <c r="L57" s="14"/>
      <c r="M57" s="14"/>
      <c r="N57" s="141"/>
      <c r="O57" s="141"/>
      <c r="P57" s="14"/>
      <c r="Q57" s="141"/>
    </row>
    <row r="58" spans="1:17" s="13" customFormat="1" ht="12">
      <c r="A58" s="55" t="s">
        <v>91</v>
      </c>
      <c r="B58" s="51" t="s">
        <v>92</v>
      </c>
      <c r="C58" s="285">
        <v>-11.884352621918726</v>
      </c>
      <c r="D58" s="285">
        <v>-16.11796796679772</v>
      </c>
      <c r="E58" s="285" t="str">
        <f>IF('CV''S'!J58&gt;15,"*"," ")</f>
        <v> </v>
      </c>
      <c r="F58" s="285">
        <v>-0.05038565205187459</v>
      </c>
      <c r="G58" s="285"/>
      <c r="H58" s="285">
        <v>-13.29711012450463</v>
      </c>
      <c r="I58" s="285">
        <v>-17.46284794683789</v>
      </c>
      <c r="J58" s="285" t="str">
        <f>IF('CV''S'!K58&gt;15,"*"," ")</f>
        <v> </v>
      </c>
      <c r="K58" s="285">
        <v>-0.05899452952003664</v>
      </c>
      <c r="L58" s="14"/>
      <c r="M58" s="14"/>
      <c r="N58" s="141"/>
      <c r="O58" s="141"/>
      <c r="P58" s="14"/>
      <c r="Q58" s="141"/>
    </row>
    <row r="59" spans="1:17" s="13" customFormat="1" ht="12">
      <c r="A59" s="140" t="s">
        <v>93</v>
      </c>
      <c r="B59" s="71" t="s">
        <v>94</v>
      </c>
      <c r="C59" s="286">
        <v>-6.698336140547645</v>
      </c>
      <c r="D59" s="286">
        <v>-16.750896131124172</v>
      </c>
      <c r="E59" s="286" t="str">
        <f>IF('CV''S'!J59&gt;15,"*"," ")</f>
        <v>*</v>
      </c>
      <c r="F59" s="286">
        <v>-0.1351369738791752</v>
      </c>
      <c r="G59" s="286"/>
      <c r="H59" s="286">
        <v>-15.136754516385565</v>
      </c>
      <c r="I59" s="286">
        <v>-24.280137720185014</v>
      </c>
      <c r="J59" s="286" t="str">
        <f>IF('CV''S'!K59&gt;15,"*"," ")</f>
        <v>*</v>
      </c>
      <c r="K59" s="286">
        <v>-0.19694022728333066</v>
      </c>
      <c r="L59" s="14"/>
      <c r="M59" s="14"/>
      <c r="N59" s="141"/>
      <c r="O59" s="141"/>
      <c r="P59" s="14"/>
      <c r="Q59" s="141"/>
    </row>
    <row r="60" spans="1:17" s="13" customFormat="1" ht="12">
      <c r="A60" s="55" t="s">
        <v>95</v>
      </c>
      <c r="B60" s="51" t="s">
        <v>96</v>
      </c>
      <c r="C60" s="285">
        <v>-3.271682241612006</v>
      </c>
      <c r="D60" s="285">
        <v>-5.607748034716609</v>
      </c>
      <c r="E60" s="285" t="str">
        <f>IF('CV''S'!J60&gt;15,"*"," ")</f>
        <v> </v>
      </c>
      <c r="F60" s="285">
        <v>-0.08174393815412313</v>
      </c>
      <c r="G60" s="285"/>
      <c r="H60" s="285">
        <v>-0.018802637078341178</v>
      </c>
      <c r="I60" s="285">
        <v>-2.433428059351894</v>
      </c>
      <c r="J60" s="285" t="str">
        <f>IF('CV''S'!K60&gt;15,"*"," ")</f>
        <v> </v>
      </c>
      <c r="K60" s="285">
        <v>-0.026831333798942134</v>
      </c>
      <c r="L60" s="14"/>
      <c r="M60" s="14"/>
      <c r="N60" s="141"/>
      <c r="O60" s="141"/>
      <c r="P60" s="14"/>
      <c r="Q60" s="141"/>
    </row>
    <row r="61" spans="1:17" s="13" customFormat="1" ht="12">
      <c r="A61" s="140" t="s">
        <v>97</v>
      </c>
      <c r="B61" s="71" t="s">
        <v>98</v>
      </c>
      <c r="C61" s="286">
        <v>-11.956345365931941</v>
      </c>
      <c r="D61" s="286">
        <v>-16.0737740015233</v>
      </c>
      <c r="E61" s="286" t="str">
        <f>IF('CV''S'!J61&gt;15,"*"," ")</f>
        <v>*</v>
      </c>
      <c r="F61" s="286">
        <v>-0.17180439658992472</v>
      </c>
      <c r="G61" s="286"/>
      <c r="H61" s="286">
        <v>-14.390360624502808</v>
      </c>
      <c r="I61" s="286">
        <v>-18.345424663635658</v>
      </c>
      <c r="J61" s="286" t="str">
        <f>IF('CV''S'!K61&gt;15,"*"," ")</f>
        <v>*</v>
      </c>
      <c r="K61" s="286">
        <v>-0.20772503570233802</v>
      </c>
      <c r="L61" s="14"/>
      <c r="M61" s="14"/>
      <c r="N61" s="141"/>
      <c r="O61" s="141"/>
      <c r="P61" s="14"/>
      <c r="Q61" s="141"/>
    </row>
    <row r="62" spans="1:17" s="13" customFormat="1" ht="12">
      <c r="A62" s="59" t="s">
        <v>99</v>
      </c>
      <c r="B62" s="60" t="s">
        <v>100</v>
      </c>
      <c r="C62" s="287">
        <v>-34.00993105475438</v>
      </c>
      <c r="D62" s="287">
        <v>-36.676240597560714</v>
      </c>
      <c r="E62" s="287" t="str">
        <f>IF('CV''S'!J62&gt;15,"*"," ")</f>
        <v> </v>
      </c>
      <c r="F62" s="287">
        <v>-0.23594046910093958</v>
      </c>
      <c r="G62" s="287"/>
      <c r="H62" s="287">
        <v>-30.22566169423181</v>
      </c>
      <c r="I62" s="287">
        <v>-32.74371968103398</v>
      </c>
      <c r="J62" s="287" t="str">
        <f>IF('CV''S'!K62&gt;15,"*"," ")</f>
        <v> </v>
      </c>
      <c r="K62" s="287">
        <v>-0.19588163509127227</v>
      </c>
      <c r="L62" s="14"/>
      <c r="M62" s="14"/>
      <c r="N62" s="141"/>
      <c r="O62" s="141"/>
      <c r="P62" s="14"/>
      <c r="Q62" s="141"/>
    </row>
    <row r="63" s="13" customFormat="1" ht="12.75" customHeight="1"/>
    <row r="64" s="13" customFormat="1" ht="12.75" customHeight="1">
      <c r="A64" s="13" t="s">
        <v>101</v>
      </c>
    </row>
    <row r="65" ht="12.75">
      <c r="A65" s="142" t="s">
        <v>272</v>
      </c>
    </row>
    <row r="66" spans="1:11" ht="33" customHeight="1">
      <c r="A66" s="313" t="s">
        <v>206</v>
      </c>
      <c r="B66" s="313"/>
      <c r="C66" s="313"/>
      <c r="D66" s="313"/>
      <c r="E66" s="313"/>
      <c r="F66" s="313"/>
      <c r="G66" s="313"/>
      <c r="H66" s="313"/>
      <c r="I66" s="313"/>
      <c r="J66" s="313"/>
      <c r="K66" s="313"/>
    </row>
    <row r="67" spans="1:11" ht="33" customHeight="1">
      <c r="A67" s="313"/>
      <c r="B67" s="313"/>
      <c r="C67" s="313"/>
      <c r="D67" s="313"/>
      <c r="E67" s="313"/>
      <c r="F67" s="313"/>
      <c r="G67" s="313"/>
      <c r="H67" s="313"/>
      <c r="I67" s="313"/>
      <c r="J67" s="313"/>
      <c r="K67" s="313"/>
    </row>
    <row r="68" ht="12.75">
      <c r="A68" s="132" t="s">
        <v>209</v>
      </c>
    </row>
  </sheetData>
  <mergeCells count="7">
    <mergeCell ref="A66:K67"/>
    <mergeCell ref="H11:I11"/>
    <mergeCell ref="K11:K12"/>
    <mergeCell ref="A11:A12"/>
    <mergeCell ref="B11:B12"/>
    <mergeCell ref="C11:D11"/>
    <mergeCell ref="F11:F12"/>
  </mergeCells>
  <printOptions horizontalCentered="1" verticalCentered="1"/>
  <pageMargins left="0.75" right="0.75" top="1" bottom="1" header="0" footer="0"/>
  <pageSetup fitToHeight="1" fitToWidth="1" horizontalDpi="600" verticalDpi="600" orientation="portrait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Q71"/>
  <sheetViews>
    <sheetView workbookViewId="0" topLeftCell="A1">
      <selection activeCell="A10" sqref="A10"/>
    </sheetView>
  </sheetViews>
  <sheetFormatPr defaultColWidth="11.421875" defaultRowHeight="12.75"/>
  <cols>
    <col min="1" max="1" width="8.7109375" style="15" customWidth="1"/>
    <col min="2" max="2" width="56.00390625" style="15" customWidth="1"/>
    <col min="3" max="3" width="8.8515625" style="15" customWidth="1"/>
    <col min="4" max="4" width="7.421875" style="15" customWidth="1"/>
    <col min="5" max="5" width="1.1484375" style="15" customWidth="1"/>
    <col min="6" max="6" width="13.57421875" style="15" customWidth="1"/>
    <col min="7" max="7" width="1.7109375" style="15" customWidth="1"/>
    <col min="8" max="8" width="9.140625" style="15" customWidth="1"/>
    <col min="9" max="9" width="8.421875" style="15" customWidth="1"/>
    <col min="10" max="10" width="1.28515625" style="15" customWidth="1"/>
    <col min="11" max="11" width="13.00390625" style="15" customWidth="1"/>
    <col min="12" max="12" width="1.8515625" style="15" customWidth="1"/>
    <col min="13" max="13" width="11.421875" style="15" customWidth="1"/>
    <col min="14" max="14" width="3.57421875" style="15" customWidth="1"/>
    <col min="15" max="16384" width="11.421875" style="15" customWidth="1"/>
  </cols>
  <sheetData>
    <row r="1" ht="12.75"/>
    <row r="2" ht="12.75"/>
    <row r="3" ht="12.75"/>
    <row r="4" ht="12.75"/>
    <row r="5" s="32" customFormat="1" ht="14.25"/>
    <row r="6" s="32" customFormat="1" ht="15">
      <c r="A6" s="34" t="s">
        <v>145</v>
      </c>
    </row>
    <row r="7" spans="1:9" s="32" customFormat="1" ht="15" customHeight="1">
      <c r="A7" s="34" t="s">
        <v>191</v>
      </c>
      <c r="B7" s="133"/>
      <c r="C7" s="134"/>
      <c r="D7" s="134"/>
      <c r="E7" s="134"/>
      <c r="F7" s="134"/>
      <c r="G7" s="134"/>
      <c r="H7" s="134"/>
      <c r="I7" s="134"/>
    </row>
    <row r="8" spans="1:9" s="32" customFormat="1" ht="15" customHeight="1">
      <c r="A8" s="34" t="s">
        <v>164</v>
      </c>
      <c r="B8" s="133"/>
      <c r="C8" s="134"/>
      <c r="D8" s="134"/>
      <c r="E8" s="134"/>
      <c r="F8" s="134"/>
      <c r="G8" s="134"/>
      <c r="H8" s="134"/>
      <c r="I8" s="134"/>
    </row>
    <row r="9" spans="1:9" ht="15">
      <c r="A9" s="186" t="s">
        <v>325</v>
      </c>
      <c r="B9" s="137"/>
      <c r="C9" s="148"/>
      <c r="D9" s="148"/>
      <c r="E9" s="148"/>
      <c r="F9" s="148"/>
      <c r="G9" s="148"/>
      <c r="H9" s="148"/>
      <c r="I9" s="148"/>
    </row>
    <row r="10" spans="1:11" ht="10.5" customHeight="1">
      <c r="A10" s="136"/>
      <c r="B10" s="137"/>
      <c r="C10" s="129"/>
      <c r="D10" s="129"/>
      <c r="E10" s="129"/>
      <c r="F10" s="129"/>
      <c r="G10" s="129"/>
      <c r="H10" s="129"/>
      <c r="I10" s="129"/>
      <c r="K10" s="127"/>
    </row>
    <row r="11" spans="1:12" s="152" customFormat="1" ht="31.5" customHeight="1">
      <c r="A11" s="308" t="s">
        <v>0</v>
      </c>
      <c r="B11" s="316" t="s">
        <v>1</v>
      </c>
      <c r="C11" s="314" t="s">
        <v>102</v>
      </c>
      <c r="D11" s="314"/>
      <c r="E11" s="138"/>
      <c r="F11" s="308" t="s">
        <v>148</v>
      </c>
      <c r="G11" s="121"/>
      <c r="H11" s="314" t="s">
        <v>103</v>
      </c>
      <c r="I11" s="314"/>
      <c r="J11" s="128"/>
      <c r="K11" s="308" t="s">
        <v>149</v>
      </c>
      <c r="L11" s="13"/>
    </row>
    <row r="12" spans="1:12" s="152" customFormat="1" ht="21" customHeight="1">
      <c r="A12" s="310"/>
      <c r="B12" s="317"/>
      <c r="C12" s="123" t="s">
        <v>104</v>
      </c>
      <c r="D12" s="123" t="s">
        <v>177</v>
      </c>
      <c r="E12" s="123"/>
      <c r="F12" s="315"/>
      <c r="G12" s="139"/>
      <c r="H12" s="169" t="s">
        <v>104</v>
      </c>
      <c r="I12" s="169" t="s">
        <v>177</v>
      </c>
      <c r="J12" s="37"/>
      <c r="K12" s="315"/>
      <c r="L12" s="13"/>
    </row>
    <row r="13" spans="1:13" s="13" customFormat="1" ht="12.75" customHeight="1">
      <c r="A13" s="122"/>
      <c r="B13" s="71" t="s">
        <v>2</v>
      </c>
      <c r="C13" s="122"/>
      <c r="D13" s="122"/>
      <c r="E13" s="122"/>
      <c r="F13" s="122"/>
      <c r="G13" s="122"/>
      <c r="H13" s="122"/>
      <c r="I13" s="122"/>
      <c r="J13" s="14"/>
      <c r="K13" s="14"/>
      <c r="L13" s="14"/>
      <c r="M13" s="14"/>
    </row>
    <row r="14" spans="1:17" s="13" customFormat="1" ht="12">
      <c r="A14" s="55">
        <v>1500</v>
      </c>
      <c r="B14" s="51" t="s">
        <v>113</v>
      </c>
      <c r="C14" s="285">
        <v>-8.908843090879914</v>
      </c>
      <c r="D14" s="285">
        <v>-11.68160290905994</v>
      </c>
      <c r="E14" s="285"/>
      <c r="F14" s="285"/>
      <c r="G14" s="285"/>
      <c r="H14" s="285">
        <v>-5.797202070744866</v>
      </c>
      <c r="I14" s="285">
        <v>-10.333200337448789</v>
      </c>
      <c r="J14" s="285"/>
      <c r="K14" s="285"/>
      <c r="L14" s="14"/>
      <c r="N14" s="141"/>
      <c r="O14" s="141"/>
      <c r="P14" s="14"/>
      <c r="Q14" s="141"/>
    </row>
    <row r="15" spans="1:17" s="13" customFormat="1" ht="12">
      <c r="A15" s="69" t="s">
        <v>4</v>
      </c>
      <c r="B15" s="142" t="s">
        <v>5</v>
      </c>
      <c r="C15" s="286">
        <v>-9.216947782216856</v>
      </c>
      <c r="D15" s="286">
        <v>-11.584338424719764</v>
      </c>
      <c r="E15" s="286" t="str">
        <f>IF('CV''S'!P14&gt;15,"*"," ")</f>
        <v> </v>
      </c>
      <c r="F15" s="286">
        <v>-11.584338424719764</v>
      </c>
      <c r="G15" s="286"/>
      <c r="H15" s="286">
        <v>-5.910552330546393</v>
      </c>
      <c r="I15" s="286">
        <v>-10.16172499287854</v>
      </c>
      <c r="J15" s="286" t="str">
        <f>IF('CV''S'!Q14&gt;15,"*"," ")</f>
        <v> </v>
      </c>
      <c r="K15" s="286">
        <v>-10.161724992878462</v>
      </c>
      <c r="L15" s="14"/>
      <c r="N15" s="141"/>
      <c r="O15" s="141"/>
      <c r="P15" s="14"/>
      <c r="Q15" s="141"/>
    </row>
    <row r="16" spans="1:17" s="13" customFormat="1" ht="12">
      <c r="A16" s="55" t="s">
        <v>6</v>
      </c>
      <c r="B16" s="51" t="s">
        <v>7</v>
      </c>
      <c r="C16" s="285">
        <v>13.210248763924227</v>
      </c>
      <c r="D16" s="285">
        <v>8.729066916691885</v>
      </c>
      <c r="E16" s="285" t="str">
        <f>IF('CV''S'!P15&gt;15,"*"," ")</f>
        <v> </v>
      </c>
      <c r="F16" s="285">
        <v>0.28683229061157767</v>
      </c>
      <c r="G16" s="285"/>
      <c r="H16" s="285">
        <v>5.025780790066725</v>
      </c>
      <c r="I16" s="285">
        <v>0.4546250129699114</v>
      </c>
      <c r="J16" s="285" t="str">
        <f>IF('CV''S'!Q15&gt;15,"*"," ")</f>
        <v> </v>
      </c>
      <c r="K16" s="285">
        <v>0.01530892453948987</v>
      </c>
      <c r="L16" s="14"/>
      <c r="N16" s="141"/>
      <c r="O16" s="141"/>
      <c r="P16" s="14"/>
      <c r="Q16" s="141"/>
    </row>
    <row r="17" spans="1:17" s="13" customFormat="1" ht="12">
      <c r="A17" s="69" t="s">
        <v>8</v>
      </c>
      <c r="B17" s="142" t="s">
        <v>136</v>
      </c>
      <c r="C17" s="286">
        <v>-15.852025367776656</v>
      </c>
      <c r="D17" s="286">
        <v>-11.326832696709365</v>
      </c>
      <c r="E17" s="286" t="str">
        <f>IF('CV''S'!P16&gt;15,"*"," ")</f>
        <v> </v>
      </c>
      <c r="F17" s="286">
        <v>-0.3188022404904793</v>
      </c>
      <c r="G17" s="286"/>
      <c r="H17" s="286">
        <v>-15.259938856115973</v>
      </c>
      <c r="I17" s="286">
        <v>-10.730218079600483</v>
      </c>
      <c r="J17" s="286" t="str">
        <f>IF('CV''S'!Q16&gt;15,"*"," ")</f>
        <v> </v>
      </c>
      <c r="K17" s="286">
        <v>-0.30416725550111534</v>
      </c>
      <c r="L17" s="14"/>
      <c r="N17" s="141"/>
      <c r="O17" s="141"/>
      <c r="P17" s="14"/>
      <c r="Q17" s="141"/>
    </row>
    <row r="18" spans="1:17" s="13" customFormat="1" ht="12">
      <c r="A18" s="150" t="s">
        <v>9</v>
      </c>
      <c r="B18" s="63" t="s">
        <v>10</v>
      </c>
      <c r="C18" s="285">
        <v>-0.1583065193629496</v>
      </c>
      <c r="D18" s="285">
        <v>-7.2467326049292735</v>
      </c>
      <c r="E18" s="285" t="str">
        <f>IF('CV''S'!P17&gt;15,"*"," ")</f>
        <v> </v>
      </c>
      <c r="F18" s="285">
        <v>-0.2481197313257994</v>
      </c>
      <c r="G18" s="285"/>
      <c r="H18" s="285">
        <v>1.41339544872785</v>
      </c>
      <c r="I18" s="285">
        <v>-5.760991998755616</v>
      </c>
      <c r="J18" s="285" t="str">
        <f>IF('CV''S'!Q17&gt;15,"*"," ")</f>
        <v> </v>
      </c>
      <c r="K18" s="285">
        <v>-0.20054484347113888</v>
      </c>
      <c r="L18" s="14"/>
      <c r="N18" s="141"/>
      <c r="O18" s="141"/>
      <c r="P18" s="14"/>
      <c r="Q18" s="141"/>
    </row>
    <row r="19" spans="1:17" s="13" customFormat="1" ht="12">
      <c r="A19" s="69" t="s">
        <v>11</v>
      </c>
      <c r="B19" s="142" t="s">
        <v>12</v>
      </c>
      <c r="C19" s="286">
        <v>-0.016404819769921808</v>
      </c>
      <c r="D19" s="286">
        <v>-19.936289233240036</v>
      </c>
      <c r="E19" s="286" t="str">
        <f>IF('CV''S'!P18&gt;15,"*"," ")</f>
        <v> </v>
      </c>
      <c r="F19" s="286">
        <v>-1.1770059426120012</v>
      </c>
      <c r="G19" s="286"/>
      <c r="H19" s="286">
        <v>1.2750151412989519</v>
      </c>
      <c r="I19" s="286">
        <v>-18.850361793986515</v>
      </c>
      <c r="J19" s="286" t="str">
        <f>IF('CV''S'!Q18&gt;15,"*"," ")</f>
        <v> </v>
      </c>
      <c r="K19" s="286">
        <v>-1.112451098811218</v>
      </c>
      <c r="L19" s="14"/>
      <c r="N19" s="141"/>
      <c r="O19" s="141"/>
      <c r="P19" s="14"/>
      <c r="Q19" s="141"/>
    </row>
    <row r="20" spans="1:17" s="13" customFormat="1" ht="12">
      <c r="A20" s="150" t="s">
        <v>13</v>
      </c>
      <c r="B20" s="63" t="s">
        <v>14</v>
      </c>
      <c r="C20" s="285">
        <v>9.22952847315852</v>
      </c>
      <c r="D20" s="285">
        <v>0.17830084173751093</v>
      </c>
      <c r="E20" s="285" t="str">
        <f>IF('CV''S'!P19&gt;15,"*"," ")</f>
        <v> </v>
      </c>
      <c r="F20" s="285">
        <v>0.002594012650228941</v>
      </c>
      <c r="G20" s="285"/>
      <c r="H20" s="285">
        <v>9.873600487917455</v>
      </c>
      <c r="I20" s="285">
        <v>0.8559744007804237</v>
      </c>
      <c r="J20" s="285" t="str">
        <f>IF('CV''S'!Q19&gt;15,"*"," ")</f>
        <v> </v>
      </c>
      <c r="K20" s="285">
        <v>0.012369115202458904</v>
      </c>
      <c r="L20" s="14"/>
      <c r="N20" s="141"/>
      <c r="O20" s="141"/>
      <c r="P20" s="14"/>
      <c r="Q20" s="141"/>
    </row>
    <row r="21" spans="1:17" s="13" customFormat="1" ht="12" customHeight="1">
      <c r="A21" s="69">
        <v>1561</v>
      </c>
      <c r="B21" s="142" t="s">
        <v>16</v>
      </c>
      <c r="C21" s="286">
        <v>-1.3460560423151358</v>
      </c>
      <c r="D21" s="286">
        <v>-15.456323582426945</v>
      </c>
      <c r="E21" s="286" t="str">
        <f>IF('CV''S'!P20&gt;15,"*"," ")</f>
        <v> </v>
      </c>
      <c r="F21" s="286">
        <v>-0.39826823575229037</v>
      </c>
      <c r="G21" s="286"/>
      <c r="H21" s="286">
        <v>-2.9939372884906335</v>
      </c>
      <c r="I21" s="286">
        <v>-17.16344922232387</v>
      </c>
      <c r="J21" s="286" t="str">
        <f>IF('CV''S'!Q20&gt;15,"*"," ")</f>
        <v> </v>
      </c>
      <c r="K21" s="286">
        <v>-0.4308932835419027</v>
      </c>
      <c r="L21" s="14"/>
      <c r="N21" s="141"/>
      <c r="O21" s="141"/>
      <c r="P21" s="14"/>
      <c r="Q21" s="141"/>
    </row>
    <row r="22" spans="1:17" s="13" customFormat="1" ht="13.5">
      <c r="A22" s="150" t="s">
        <v>17</v>
      </c>
      <c r="B22" s="63" t="s">
        <v>212</v>
      </c>
      <c r="C22" s="285">
        <v>36.80283469274133</v>
      </c>
      <c r="D22" s="285">
        <v>15.019174260422252</v>
      </c>
      <c r="E22" s="285" t="str">
        <f>IF('CV''S'!P21&gt;15,"*"," ")</f>
        <v> </v>
      </c>
      <c r="F22" s="285">
        <v>0.4571511400971772</v>
      </c>
      <c r="G22" s="285"/>
      <c r="H22" s="285">
        <v>27.057041166603234</v>
      </c>
      <c r="I22" s="285">
        <v>6.757425460792343</v>
      </c>
      <c r="J22" s="285" t="str">
        <f>IF('CV''S'!Q21&gt;15,"*"," ")</f>
        <v> </v>
      </c>
      <c r="K22" s="285">
        <v>0.19920464339273977</v>
      </c>
      <c r="L22" s="14"/>
      <c r="N22" s="141"/>
      <c r="O22" s="141"/>
      <c r="P22" s="14"/>
      <c r="Q22" s="141"/>
    </row>
    <row r="23" spans="1:17" s="13" customFormat="1" ht="12">
      <c r="A23" s="69" t="s">
        <v>19</v>
      </c>
      <c r="B23" s="142" t="s">
        <v>20</v>
      </c>
      <c r="C23" s="286">
        <v>0.543550625210365</v>
      </c>
      <c r="D23" s="286">
        <v>-13.767898959843395</v>
      </c>
      <c r="E23" s="286" t="str">
        <f>IF('CV''S'!P22&gt;15,"*"," ")</f>
        <v> </v>
      </c>
      <c r="F23" s="286">
        <v>-0.553652500912817</v>
      </c>
      <c r="G23" s="286"/>
      <c r="H23" s="286">
        <v>9.229759902463508</v>
      </c>
      <c r="I23" s="286">
        <v>-6.162093512121403</v>
      </c>
      <c r="J23" s="286" t="str">
        <f>IF('CV''S'!Q22&gt;15,"*"," ")</f>
        <v> </v>
      </c>
      <c r="K23" s="286">
        <v>-0.24295788267859095</v>
      </c>
      <c r="L23" s="14"/>
      <c r="N23" s="141"/>
      <c r="O23" s="141"/>
      <c r="P23" s="14"/>
      <c r="Q23" s="141"/>
    </row>
    <row r="24" spans="1:17" s="13" customFormat="1" ht="12">
      <c r="A24" s="150" t="s">
        <v>21</v>
      </c>
      <c r="B24" s="63" t="s">
        <v>22</v>
      </c>
      <c r="C24" s="285">
        <v>2.079442459522318</v>
      </c>
      <c r="D24" s="285">
        <v>-8.98727180158777</v>
      </c>
      <c r="E24" s="285" t="str">
        <f>IF('CV''S'!P23&gt;15,"*"," ")</f>
        <v> </v>
      </c>
      <c r="F24" s="285">
        <v>-0.43083409024200847</v>
      </c>
      <c r="G24" s="285"/>
      <c r="H24" s="285">
        <v>1.4653813490204337</v>
      </c>
      <c r="I24" s="285">
        <v>-8.570022755256268</v>
      </c>
      <c r="J24" s="285" t="str">
        <f>IF('CV''S'!Q23&gt;15,"*"," ")</f>
        <v> </v>
      </c>
      <c r="K24" s="285">
        <v>-0.35873472916371574</v>
      </c>
      <c r="L24" s="14"/>
      <c r="N24" s="141"/>
      <c r="O24" s="141"/>
      <c r="P24" s="14"/>
      <c r="Q24" s="141"/>
    </row>
    <row r="25" spans="1:17" s="13" customFormat="1" ht="12">
      <c r="A25" s="69" t="s">
        <v>23</v>
      </c>
      <c r="B25" s="142" t="s">
        <v>24</v>
      </c>
      <c r="C25" s="286">
        <v>-33.91437657218312</v>
      </c>
      <c r="D25" s="286">
        <v>-38.475084316083105</v>
      </c>
      <c r="E25" s="286" t="str">
        <f>IF('CV''S'!P24&gt;15,"*"," ")</f>
        <v> </v>
      </c>
      <c r="F25" s="286">
        <v>-0.20203649178431338</v>
      </c>
      <c r="G25" s="286"/>
      <c r="H25" s="286">
        <v>-15.819664568178293</v>
      </c>
      <c r="I25" s="286">
        <v>-21.522978938996363</v>
      </c>
      <c r="J25" s="286" t="str">
        <f>IF('CV''S'!Q24&gt;15,"*"," ")</f>
        <v> </v>
      </c>
      <c r="K25" s="286">
        <v>-0.0949115609220016</v>
      </c>
      <c r="L25" s="14"/>
      <c r="N25" s="141"/>
      <c r="O25" s="141"/>
      <c r="P25" s="14"/>
      <c r="Q25" s="141"/>
    </row>
    <row r="26" spans="1:17" s="13" customFormat="1" ht="12">
      <c r="A26" s="150" t="s">
        <v>25</v>
      </c>
      <c r="B26" s="63" t="s">
        <v>26</v>
      </c>
      <c r="C26" s="285">
        <v>-14.56977126818051</v>
      </c>
      <c r="D26" s="285">
        <v>-16.224251978684844</v>
      </c>
      <c r="E26" s="285" t="str">
        <f>IF('CV''S'!P25&gt;15,"*"," ")</f>
        <v> </v>
      </c>
      <c r="F26" s="285">
        <v>-0.26126510609724574</v>
      </c>
      <c r="G26" s="285"/>
      <c r="H26" s="285">
        <v>-12.3383625518927</v>
      </c>
      <c r="I26" s="285">
        <v>-13.901838477714644</v>
      </c>
      <c r="J26" s="285" t="str">
        <f>IF('CV''S'!Q25&gt;15,"*"," ")</f>
        <v> </v>
      </c>
      <c r="K26" s="285">
        <v>-0.24315755384393323</v>
      </c>
      <c r="L26" s="14"/>
      <c r="N26" s="141"/>
      <c r="O26" s="141"/>
      <c r="P26" s="14"/>
      <c r="Q26" s="141"/>
    </row>
    <row r="27" spans="1:17" s="13" customFormat="1" ht="12">
      <c r="A27" s="69" t="s">
        <v>27</v>
      </c>
      <c r="B27" s="142" t="s">
        <v>28</v>
      </c>
      <c r="C27" s="286">
        <v>-25.136337377201446</v>
      </c>
      <c r="D27" s="286">
        <v>-34.44882166332883</v>
      </c>
      <c r="E27" s="286" t="str">
        <f>IF('CV''S'!P26&gt;15,"*"," ")</f>
        <v> </v>
      </c>
      <c r="F27" s="286">
        <v>-0.24159121420286975</v>
      </c>
      <c r="G27" s="286"/>
      <c r="H27" s="286">
        <v>-22.933730809233687</v>
      </c>
      <c r="I27" s="286">
        <v>-32.41874423932942</v>
      </c>
      <c r="J27" s="286" t="str">
        <f>IF('CV''S'!Q26&gt;15,"*"," ")</f>
        <v> </v>
      </c>
      <c r="K27" s="286">
        <v>-0.22367510635620783</v>
      </c>
      <c r="L27" s="14"/>
      <c r="N27" s="141"/>
      <c r="O27" s="141"/>
      <c r="P27" s="14"/>
      <c r="Q27" s="141"/>
    </row>
    <row r="28" spans="1:17" s="13" customFormat="1" ht="12">
      <c r="A28" s="150" t="s">
        <v>29</v>
      </c>
      <c r="B28" s="63" t="s">
        <v>30</v>
      </c>
      <c r="C28" s="285">
        <v>-12.210399292389384</v>
      </c>
      <c r="D28" s="285">
        <v>-14.656289274397949</v>
      </c>
      <c r="E28" s="285" t="str">
        <f>IF('CV''S'!P27&gt;15,"*"," ")</f>
        <v> </v>
      </c>
      <c r="F28" s="285">
        <v>-0.21037085967722255</v>
      </c>
      <c r="G28" s="285"/>
      <c r="H28" s="285">
        <v>-3.759004975584046</v>
      </c>
      <c r="I28" s="285">
        <v>-6.436199409367838</v>
      </c>
      <c r="J28" s="285" t="str">
        <f>IF('CV''S'!Q27&gt;15,"*"," ")</f>
        <v> </v>
      </c>
      <c r="K28" s="285">
        <v>-0.08580354233480365</v>
      </c>
      <c r="L28" s="14"/>
      <c r="N28" s="141"/>
      <c r="O28" s="141"/>
      <c r="P28" s="14"/>
      <c r="Q28" s="141"/>
    </row>
    <row r="29" spans="1:17" s="13" customFormat="1" ht="12">
      <c r="A29" s="69" t="s">
        <v>31</v>
      </c>
      <c r="B29" s="142" t="s">
        <v>32</v>
      </c>
      <c r="C29" s="286">
        <v>-19.33947674486398</v>
      </c>
      <c r="D29" s="286">
        <v>-25.664904040035218</v>
      </c>
      <c r="E29" s="286" t="str">
        <f>IF('CV''S'!P28&gt;15,"*"," ")</f>
        <v> </v>
      </c>
      <c r="F29" s="286">
        <v>-0.8222196593978243</v>
      </c>
      <c r="G29" s="286"/>
      <c r="H29" s="286">
        <v>-24.82479804005354</v>
      </c>
      <c r="I29" s="286">
        <v>-30.65344464516606</v>
      </c>
      <c r="J29" s="286" t="str">
        <f>IF('CV''S'!Q28&gt;15,"*"," ")</f>
        <v> </v>
      </c>
      <c r="K29" s="286">
        <v>-1.1281159514460288</v>
      </c>
      <c r="L29" s="14"/>
      <c r="N29" s="141"/>
      <c r="O29" s="141"/>
      <c r="P29" s="14"/>
      <c r="Q29" s="141"/>
    </row>
    <row r="30" spans="1:17" s="13" customFormat="1" ht="12">
      <c r="A30" s="150" t="s">
        <v>33</v>
      </c>
      <c r="B30" s="63" t="s">
        <v>34</v>
      </c>
      <c r="C30" s="285">
        <v>-29.002963396982317</v>
      </c>
      <c r="D30" s="285">
        <v>-35.237034263750914</v>
      </c>
      <c r="E30" s="285" t="str">
        <f>IF('CV''S'!P29&gt;15,"*"," ")</f>
        <v> </v>
      </c>
      <c r="F30" s="285">
        <v>-0.09808802745775438</v>
      </c>
      <c r="G30" s="285"/>
      <c r="H30" s="285">
        <v>-22.548780548393754</v>
      </c>
      <c r="I30" s="285">
        <v>-28.885353698421056</v>
      </c>
      <c r="J30" s="285" t="str">
        <f>IF('CV''S'!Q29&gt;15,"*"," ")</f>
        <v> </v>
      </c>
      <c r="K30" s="285">
        <v>-0.08631274742943998</v>
      </c>
      <c r="L30" s="14"/>
      <c r="N30" s="141"/>
      <c r="O30" s="141"/>
      <c r="P30" s="14"/>
      <c r="Q30" s="141"/>
    </row>
    <row r="31" spans="1:17" s="13" customFormat="1" ht="12">
      <c r="A31" s="69" t="s">
        <v>35</v>
      </c>
      <c r="B31" s="142" t="s">
        <v>36</v>
      </c>
      <c r="C31" s="286">
        <v>-4.046417969047422</v>
      </c>
      <c r="D31" s="286">
        <v>-6.956704813433823</v>
      </c>
      <c r="E31" s="286" t="str">
        <f>IF('CV''S'!P30&gt;15,"*"," ")</f>
        <v> </v>
      </c>
      <c r="F31" s="286">
        <v>-0.02359892430769452</v>
      </c>
      <c r="G31" s="286"/>
      <c r="H31" s="286">
        <v>-0.41932519733610674</v>
      </c>
      <c r="I31" s="286">
        <v>-3.5900723437499615</v>
      </c>
      <c r="J31" s="286" t="str">
        <f>IF('CV''S'!Q30&gt;15,"*"," ")</f>
        <v> </v>
      </c>
      <c r="K31" s="286">
        <v>-0.013937840190501176</v>
      </c>
      <c r="L31" s="14"/>
      <c r="N31" s="141"/>
      <c r="O31" s="141"/>
      <c r="P31" s="14"/>
      <c r="Q31" s="141"/>
    </row>
    <row r="32" spans="1:17" s="13" customFormat="1" ht="12">
      <c r="A32" s="150" t="s">
        <v>37</v>
      </c>
      <c r="B32" s="63" t="s">
        <v>38</v>
      </c>
      <c r="C32" s="285">
        <v>-21.10686896046119</v>
      </c>
      <c r="D32" s="285">
        <v>-26.209379530934207</v>
      </c>
      <c r="E32" s="285" t="str">
        <f>IF('CV''S'!P31&gt;15,"*"," ")</f>
        <v> </v>
      </c>
      <c r="F32" s="285">
        <v>-0.04072380832258505</v>
      </c>
      <c r="G32" s="285"/>
      <c r="H32" s="285">
        <v>-12.7003098308068</v>
      </c>
      <c r="I32" s="285">
        <v>-18.829049182140356</v>
      </c>
      <c r="J32" s="285" t="str">
        <f>IF('CV''S'!Q31&gt;15,"*"," ")</f>
        <v> </v>
      </c>
      <c r="K32" s="285">
        <v>-0.02728378121055828</v>
      </c>
      <c r="L32" s="14"/>
      <c r="N32" s="141"/>
      <c r="O32" s="141"/>
      <c r="P32" s="14"/>
      <c r="Q32" s="141"/>
    </row>
    <row r="33" spans="1:17" s="13" customFormat="1" ht="12">
      <c r="A33" s="69" t="s">
        <v>39</v>
      </c>
      <c r="B33" s="142" t="s">
        <v>40</v>
      </c>
      <c r="C33" s="286">
        <v>-5.197194035528208</v>
      </c>
      <c r="D33" s="286">
        <v>-9.656858435431626</v>
      </c>
      <c r="E33" s="286" t="str">
        <f>IF('CV''S'!P32&gt;15,"*"," ")</f>
        <v> </v>
      </c>
      <c r="F33" s="286">
        <v>-0.02464764371354837</v>
      </c>
      <c r="G33" s="286"/>
      <c r="H33" s="286">
        <v>-19.910141034383</v>
      </c>
      <c r="I33" s="286">
        <v>-23.81541638628404</v>
      </c>
      <c r="J33" s="286" t="str">
        <f>IF('CV''S'!Q32&gt;15,"*"," ")</f>
        <v> </v>
      </c>
      <c r="K33" s="286">
        <v>-0.07285645273108561</v>
      </c>
      <c r="L33" s="14"/>
      <c r="N33" s="141"/>
      <c r="O33" s="141"/>
      <c r="P33" s="14"/>
      <c r="Q33" s="141"/>
    </row>
    <row r="34" spans="1:17" s="13" customFormat="1" ht="12">
      <c r="A34" s="150" t="s">
        <v>41</v>
      </c>
      <c r="B34" s="63" t="s">
        <v>42</v>
      </c>
      <c r="C34" s="285">
        <v>-15.249958639773364</v>
      </c>
      <c r="D34" s="285">
        <v>-18.98905190339617</v>
      </c>
      <c r="E34" s="285" t="str">
        <f>IF('CV''S'!P33&gt;15,"*"," ")</f>
        <v>*</v>
      </c>
      <c r="F34" s="285">
        <v>-0.020053399565840607</v>
      </c>
      <c r="G34" s="285"/>
      <c r="H34" s="285">
        <v>-12.829517903400278</v>
      </c>
      <c r="I34" s="285">
        <v>-16.673969366642826</v>
      </c>
      <c r="J34" s="285" t="str">
        <f>IF('CV''S'!Q33&gt;15,"*"," ")</f>
        <v>*</v>
      </c>
      <c r="K34" s="285">
        <v>-0.017169756261766183</v>
      </c>
      <c r="L34" s="14"/>
      <c r="N34" s="141"/>
      <c r="O34" s="141"/>
      <c r="P34" s="14"/>
      <c r="Q34" s="141"/>
    </row>
    <row r="35" spans="1:17" s="13" customFormat="1" ht="12">
      <c r="A35" s="69" t="s">
        <v>43</v>
      </c>
      <c r="B35" s="142" t="s">
        <v>44</v>
      </c>
      <c r="C35" s="286">
        <v>13.871249657661998</v>
      </c>
      <c r="D35" s="286">
        <v>6.087358022019185</v>
      </c>
      <c r="E35" s="286" t="str">
        <f>IF('CV''S'!P34&gt;15,"*"," ")</f>
        <v>*</v>
      </c>
      <c r="F35" s="286">
        <v>0.0016920413050608837</v>
      </c>
      <c r="G35" s="286"/>
      <c r="H35" s="286">
        <v>23.41688150823853</v>
      </c>
      <c r="I35" s="286">
        <v>15.797046328053653</v>
      </c>
      <c r="J35" s="286" t="str">
        <f>IF('CV''S'!Q34&gt;15,"*"," ")</f>
        <v>*</v>
      </c>
      <c r="K35" s="286">
        <v>0.004108171393364512</v>
      </c>
      <c r="L35" s="14"/>
      <c r="N35" s="141"/>
      <c r="O35" s="141"/>
      <c r="P35" s="14"/>
      <c r="Q35" s="141"/>
    </row>
    <row r="36" spans="1:17" s="13" customFormat="1" ht="12">
      <c r="A36" s="150" t="s">
        <v>45</v>
      </c>
      <c r="B36" s="63" t="s">
        <v>46</v>
      </c>
      <c r="C36" s="285">
        <v>6.595075810277273</v>
      </c>
      <c r="D36" s="285">
        <v>-1.9210213759771055</v>
      </c>
      <c r="E36" s="285" t="str">
        <f>IF('CV''S'!P35&gt;15,"*"," ")</f>
        <v> </v>
      </c>
      <c r="F36" s="285">
        <v>-0.09228365671129594</v>
      </c>
      <c r="G36" s="285"/>
      <c r="H36" s="285">
        <v>5.639850560810578</v>
      </c>
      <c r="I36" s="285">
        <v>-2.443675358065267</v>
      </c>
      <c r="J36" s="285" t="str">
        <f>IF('CV''S'!Q35&gt;15,"*"," ")</f>
        <v> </v>
      </c>
      <c r="K36" s="285">
        <v>-0.11330309962695549</v>
      </c>
      <c r="L36" s="14"/>
      <c r="N36" s="141"/>
      <c r="O36" s="141"/>
      <c r="P36" s="14"/>
      <c r="Q36" s="141"/>
    </row>
    <row r="37" spans="1:17" s="13" customFormat="1" ht="12">
      <c r="A37" s="69" t="s">
        <v>47</v>
      </c>
      <c r="B37" s="142" t="s">
        <v>48</v>
      </c>
      <c r="C37" s="286">
        <v>-14.064561462750557</v>
      </c>
      <c r="D37" s="286">
        <v>-23.552999306237588</v>
      </c>
      <c r="E37" s="286" t="str">
        <f>IF('CV''S'!P36&gt;15,"*"," ")</f>
        <v> </v>
      </c>
      <c r="F37" s="286">
        <v>-0.36865557741538235</v>
      </c>
      <c r="G37" s="286"/>
      <c r="H37" s="286">
        <v>-10.721647539713985</v>
      </c>
      <c r="I37" s="286">
        <v>-20.502127484166966</v>
      </c>
      <c r="J37" s="286" t="str">
        <f>IF('CV''S'!Q36&gt;15,"*"," ")</f>
        <v> </v>
      </c>
      <c r="K37" s="286">
        <v>-0.387708909892792</v>
      </c>
      <c r="L37" s="14"/>
      <c r="N37" s="141"/>
      <c r="O37" s="141"/>
      <c r="P37" s="14"/>
      <c r="Q37" s="141"/>
    </row>
    <row r="38" spans="1:17" s="13" customFormat="1" ht="12">
      <c r="A38" s="150" t="s">
        <v>49</v>
      </c>
      <c r="B38" s="63" t="s">
        <v>50</v>
      </c>
      <c r="C38" s="285">
        <v>6.615752166168387</v>
      </c>
      <c r="D38" s="285">
        <v>5.248187799586135</v>
      </c>
      <c r="E38" s="285" t="str">
        <f>IF('CV''S'!P37&gt;15,"*"," ")</f>
        <v> </v>
      </c>
      <c r="F38" s="285">
        <v>0.05924350046735799</v>
      </c>
      <c r="G38" s="285"/>
      <c r="H38" s="285">
        <v>5.2720175439181505</v>
      </c>
      <c r="I38" s="285">
        <v>3.9216893131807318</v>
      </c>
      <c r="J38" s="285" t="str">
        <f>IF('CV''S'!Q37&gt;15,"*"," ")</f>
        <v> </v>
      </c>
      <c r="K38" s="285">
        <v>0.044825988844279706</v>
      </c>
      <c r="L38" s="14"/>
      <c r="N38" s="141"/>
      <c r="O38" s="141"/>
      <c r="P38" s="14"/>
      <c r="Q38" s="141"/>
    </row>
    <row r="39" spans="1:17" s="13" customFormat="1" ht="12">
      <c r="A39" s="69" t="s">
        <v>51</v>
      </c>
      <c r="B39" s="142" t="s">
        <v>52</v>
      </c>
      <c r="C39" s="286">
        <v>-50.9409918759398</v>
      </c>
      <c r="D39" s="286">
        <v>-51.5702736659868</v>
      </c>
      <c r="E39" s="286" t="str">
        <f>IF('CV''S'!P38&gt;15,"*"," ")</f>
        <v> </v>
      </c>
      <c r="F39" s="286">
        <v>-0.0015131334153984483</v>
      </c>
      <c r="G39" s="286"/>
      <c r="H39" s="286">
        <v>-50.9409918759398</v>
      </c>
      <c r="I39" s="286">
        <v>-51.5702736659868</v>
      </c>
      <c r="J39" s="286" t="str">
        <f>IF('CV''S'!Q38&gt;15,"*"," ")</f>
        <v> </v>
      </c>
      <c r="K39" s="286">
        <v>-0.001565558681512023</v>
      </c>
      <c r="L39" s="14"/>
      <c r="N39" s="141"/>
      <c r="O39" s="141"/>
      <c r="P39" s="14"/>
      <c r="Q39" s="141"/>
    </row>
    <row r="40" spans="1:17" s="13" customFormat="1" ht="12">
      <c r="A40" s="150" t="s">
        <v>53</v>
      </c>
      <c r="B40" s="63" t="s">
        <v>54</v>
      </c>
      <c r="C40" s="285">
        <v>-27.15415973326908</v>
      </c>
      <c r="D40" s="285">
        <v>-14.370761573884893</v>
      </c>
      <c r="E40" s="285" t="str">
        <f>IF('CV''S'!P39&gt;15,"*"," ")</f>
        <v> </v>
      </c>
      <c r="F40" s="285">
        <v>-0.8952493138985418</v>
      </c>
      <c r="G40" s="285"/>
      <c r="H40" s="285">
        <v>-7.615524672667973</v>
      </c>
      <c r="I40" s="285">
        <v>8.588205974019791</v>
      </c>
      <c r="J40" s="285" t="str">
        <f>IF('CV''S'!Q39&gt;15,"*"," ")</f>
        <v> </v>
      </c>
      <c r="K40" s="285">
        <v>0.46169911158322097</v>
      </c>
      <c r="L40" s="14"/>
      <c r="N40" s="141"/>
      <c r="O40" s="141"/>
      <c r="P40" s="14"/>
      <c r="Q40" s="141"/>
    </row>
    <row r="41" spans="1:17" s="13" customFormat="1" ht="12">
      <c r="A41" s="69" t="s">
        <v>55</v>
      </c>
      <c r="B41" s="142" t="s">
        <v>56</v>
      </c>
      <c r="C41" s="286">
        <v>0.4995050467199613</v>
      </c>
      <c r="D41" s="286">
        <v>-10.002523171376144</v>
      </c>
      <c r="E41" s="286" t="str">
        <f>IF('CV''S'!P40&gt;15,"*"," ")</f>
        <v> </v>
      </c>
      <c r="F41" s="286">
        <v>-0.06141328187042037</v>
      </c>
      <c r="G41" s="286"/>
      <c r="H41" s="286">
        <v>-4.691730538342043</v>
      </c>
      <c r="I41" s="286">
        <v>-14.602526873472609</v>
      </c>
      <c r="J41" s="286" t="str">
        <f>IF('CV''S'!Q40&gt;15,"*"," ")</f>
        <v> </v>
      </c>
      <c r="K41" s="286">
        <v>-0.08030443881071571</v>
      </c>
      <c r="L41" s="14"/>
      <c r="N41" s="141"/>
      <c r="O41" s="141"/>
      <c r="P41" s="14"/>
      <c r="Q41" s="141"/>
    </row>
    <row r="42" spans="1:17" s="13" customFormat="1" ht="12">
      <c r="A42" s="150" t="s">
        <v>57</v>
      </c>
      <c r="B42" s="63" t="s">
        <v>58</v>
      </c>
      <c r="C42" s="285">
        <v>-32.48654428625664</v>
      </c>
      <c r="D42" s="285">
        <v>-26.71087110359318</v>
      </c>
      <c r="E42" s="285" t="str">
        <f>IF('CV''S'!P41&gt;15,"*"," ")</f>
        <v> </v>
      </c>
      <c r="F42" s="285">
        <v>-1.3717771163756616</v>
      </c>
      <c r="G42" s="285"/>
      <c r="H42" s="285">
        <v>-27.730116665915038</v>
      </c>
      <c r="I42" s="285">
        <v>-23.234513937062673</v>
      </c>
      <c r="J42" s="285" t="str">
        <f>IF('CV''S'!Q41&gt;15,"*"," ")</f>
        <v> </v>
      </c>
      <c r="K42" s="285">
        <v>-1.2653961349942693</v>
      </c>
      <c r="L42" s="14"/>
      <c r="N42" s="141"/>
      <c r="O42" s="141"/>
      <c r="P42" s="14"/>
      <c r="Q42" s="141"/>
    </row>
    <row r="43" spans="1:17" s="13" customFormat="1" ht="12">
      <c r="A43" s="69" t="s">
        <v>59</v>
      </c>
      <c r="B43" s="142" t="s">
        <v>60</v>
      </c>
      <c r="C43" s="286">
        <v>10.468970611609452</v>
      </c>
      <c r="D43" s="286">
        <v>2.839752804756035</v>
      </c>
      <c r="E43" s="286" t="str">
        <f>IF('CV''S'!P42&gt;15,"*"," ")</f>
        <v> </v>
      </c>
      <c r="F43" s="286">
        <v>0.2243658416375239</v>
      </c>
      <c r="G43" s="286"/>
      <c r="H43" s="286">
        <v>13.546107418147102</v>
      </c>
      <c r="I43" s="286">
        <v>6.138740831195788</v>
      </c>
      <c r="J43" s="286" t="str">
        <f>IF('CV''S'!Q42&gt;15,"*"," ")</f>
        <v> </v>
      </c>
      <c r="K43" s="286">
        <v>0.4782164741763001</v>
      </c>
      <c r="L43" s="14"/>
      <c r="N43" s="141"/>
      <c r="O43" s="141"/>
      <c r="P43" s="14"/>
      <c r="Q43" s="141"/>
    </row>
    <row r="44" spans="1:17" s="13" customFormat="1" ht="12">
      <c r="A44" s="150" t="s">
        <v>61</v>
      </c>
      <c r="B44" s="63" t="s">
        <v>62</v>
      </c>
      <c r="C44" s="285">
        <v>10.150998029204118</v>
      </c>
      <c r="D44" s="285">
        <v>1.2466421316118526</v>
      </c>
      <c r="E44" s="285" t="str">
        <f>IF('CV''S'!P43&gt;15,"*"," ")</f>
        <v> </v>
      </c>
      <c r="F44" s="285">
        <v>0.008744320343656214</v>
      </c>
      <c r="G44" s="285"/>
      <c r="H44" s="285">
        <v>1.307418404033256</v>
      </c>
      <c r="I44" s="285">
        <v>-7.129869819818091</v>
      </c>
      <c r="J44" s="285" t="str">
        <f>IF('CV''S'!Q43&gt;15,"*"," ")</f>
        <v> </v>
      </c>
      <c r="K44" s="285">
        <v>-0.04963605506924398</v>
      </c>
      <c r="L44" s="14"/>
      <c r="N44" s="141"/>
      <c r="O44" s="141"/>
      <c r="P44" s="14"/>
      <c r="Q44" s="141"/>
    </row>
    <row r="45" spans="1:17" s="13" customFormat="1" ht="12">
      <c r="A45" s="69" t="s">
        <v>63</v>
      </c>
      <c r="B45" s="142" t="s">
        <v>64</v>
      </c>
      <c r="C45" s="286">
        <v>-4.855523922132665</v>
      </c>
      <c r="D45" s="286">
        <v>-10.357546191552391</v>
      </c>
      <c r="E45" s="286" t="str">
        <f>IF('CV''S'!P44&gt;15,"*"," ")</f>
        <v> </v>
      </c>
      <c r="F45" s="286">
        <v>-0.531271872935367</v>
      </c>
      <c r="G45" s="286"/>
      <c r="H45" s="286">
        <v>-5.730244297924569</v>
      </c>
      <c r="I45" s="286">
        <v>-11.27177986894271</v>
      </c>
      <c r="J45" s="286" t="str">
        <f>IF('CV''S'!Q44&gt;15,"*"," ")</f>
        <v> </v>
      </c>
      <c r="K45" s="286">
        <v>-0.6007185455609997</v>
      </c>
      <c r="L45" s="14"/>
      <c r="N45" s="141"/>
      <c r="O45" s="141"/>
      <c r="P45" s="14"/>
      <c r="Q45" s="141"/>
    </row>
    <row r="46" spans="1:17" s="13" customFormat="1" ht="12">
      <c r="A46" s="150" t="s">
        <v>65</v>
      </c>
      <c r="B46" s="63" t="s">
        <v>66</v>
      </c>
      <c r="C46" s="285">
        <v>-9.945508672613357</v>
      </c>
      <c r="D46" s="285">
        <v>-12.983237455653573</v>
      </c>
      <c r="E46" s="285" t="str">
        <f>IF('CV''S'!P45&gt;15,"*"," ")</f>
        <v> </v>
      </c>
      <c r="F46" s="285">
        <v>-0.11519366436255486</v>
      </c>
      <c r="G46" s="285"/>
      <c r="H46" s="285">
        <v>-8.148389076983564</v>
      </c>
      <c r="I46" s="285">
        <v>-11.343232325661312</v>
      </c>
      <c r="J46" s="285" t="str">
        <f>IF('CV''S'!Q45&gt;15,"*"," ")</f>
        <v> </v>
      </c>
      <c r="K46" s="285">
        <v>-0.09494959447247447</v>
      </c>
      <c r="L46" s="14"/>
      <c r="N46" s="141"/>
      <c r="O46" s="141"/>
      <c r="P46" s="14"/>
      <c r="Q46" s="141"/>
    </row>
    <row r="47" spans="1:17" s="13" customFormat="1" ht="12">
      <c r="A47" s="69" t="s">
        <v>67</v>
      </c>
      <c r="B47" s="142" t="s">
        <v>68</v>
      </c>
      <c r="C47" s="286">
        <v>-14.080492345533768</v>
      </c>
      <c r="D47" s="286">
        <v>-15.71091862290297</v>
      </c>
      <c r="E47" s="286" t="str">
        <f>IF('CV''S'!P46&gt;15,"*"," ")</f>
        <v> </v>
      </c>
      <c r="F47" s="286">
        <v>-0.06129006861507746</v>
      </c>
      <c r="G47" s="286"/>
      <c r="H47" s="286">
        <v>-3.7979159855304756</v>
      </c>
      <c r="I47" s="286">
        <v>-5.593649871663975</v>
      </c>
      <c r="J47" s="286" t="str">
        <f>IF('CV''S'!Q46&gt;15,"*"," ")</f>
        <v> </v>
      </c>
      <c r="K47" s="286">
        <v>-0.020925075263520568</v>
      </c>
      <c r="L47" s="14"/>
      <c r="N47" s="141"/>
      <c r="O47" s="141"/>
      <c r="P47" s="14"/>
      <c r="Q47" s="141"/>
    </row>
    <row r="48" spans="1:17" s="13" customFormat="1" ht="12">
      <c r="A48" s="150" t="s">
        <v>69</v>
      </c>
      <c r="B48" s="63" t="s">
        <v>70</v>
      </c>
      <c r="C48" s="285">
        <v>-2.861778219645794</v>
      </c>
      <c r="D48" s="285">
        <v>-9.10166051203194</v>
      </c>
      <c r="E48" s="285" t="str">
        <f>IF('CV''S'!P47&gt;15,"*"," ")</f>
        <v> </v>
      </c>
      <c r="F48" s="285">
        <v>-0.7185657390284288</v>
      </c>
      <c r="G48" s="285"/>
      <c r="H48" s="285">
        <v>-7.765249226109139</v>
      </c>
      <c r="I48" s="285">
        <v>-13.261197413547421</v>
      </c>
      <c r="J48" s="285" t="str">
        <f>IF('CV''S'!Q47&gt;15,"*"," ")</f>
        <v> </v>
      </c>
      <c r="K48" s="285">
        <v>-1.123325961031234</v>
      </c>
      <c r="L48" s="14"/>
      <c r="N48" s="141"/>
      <c r="O48" s="141"/>
      <c r="P48" s="14"/>
      <c r="Q48" s="141"/>
    </row>
    <row r="49" spans="1:17" s="13" customFormat="1" ht="12">
      <c r="A49" s="69" t="s">
        <v>71</v>
      </c>
      <c r="B49" s="142" t="s">
        <v>72</v>
      </c>
      <c r="C49" s="286">
        <v>-36.939284545486</v>
      </c>
      <c r="D49" s="286">
        <v>-26.693267741038472</v>
      </c>
      <c r="E49" s="286" t="str">
        <f>IF('CV''S'!P48&gt;15,"*"," ")</f>
        <v> </v>
      </c>
      <c r="F49" s="286">
        <v>-1.572772134570113</v>
      </c>
      <c r="G49" s="286"/>
      <c r="H49" s="286">
        <v>-35.27108995985307</v>
      </c>
      <c r="I49" s="286">
        <v>-24.720383326019444</v>
      </c>
      <c r="J49" s="286" t="str">
        <f>IF('CV''S'!Q48&gt;15,"*"," ")</f>
        <v> </v>
      </c>
      <c r="K49" s="286">
        <v>-1.5195177817720338</v>
      </c>
      <c r="L49" s="14"/>
      <c r="N49" s="141"/>
      <c r="O49" s="141"/>
      <c r="P49" s="14"/>
      <c r="Q49" s="141"/>
    </row>
    <row r="50" spans="1:17" s="13" customFormat="1" ht="12">
      <c r="A50" s="150" t="s">
        <v>73</v>
      </c>
      <c r="B50" s="63" t="s">
        <v>74</v>
      </c>
      <c r="C50" s="285">
        <v>15.519139958281446</v>
      </c>
      <c r="D50" s="285">
        <v>30.815693845425308</v>
      </c>
      <c r="E50" s="285" t="str">
        <f>IF('CV''S'!P49&gt;15,"*"," ")</f>
        <v> </v>
      </c>
      <c r="F50" s="285">
        <v>0.3152387736791764</v>
      </c>
      <c r="G50" s="285"/>
      <c r="H50" s="285">
        <v>34.261628935864486</v>
      </c>
      <c r="I50" s="285">
        <v>52.060033621967314</v>
      </c>
      <c r="J50" s="285" t="str">
        <f>IF('CV''S'!Q49&gt;15,"*"," ")</f>
        <v> </v>
      </c>
      <c r="K50" s="285">
        <v>0.47340265075210886</v>
      </c>
      <c r="L50" s="14"/>
      <c r="N50" s="141"/>
      <c r="O50" s="141"/>
      <c r="P50" s="14"/>
      <c r="Q50" s="141"/>
    </row>
    <row r="51" spans="1:17" s="13" customFormat="1" ht="12">
      <c r="A51" s="69" t="s">
        <v>75</v>
      </c>
      <c r="B51" s="142" t="s">
        <v>76</v>
      </c>
      <c r="C51" s="286">
        <v>-6.691793615882213</v>
      </c>
      <c r="D51" s="286">
        <v>-14.814555761870041</v>
      </c>
      <c r="E51" s="286" t="str">
        <f>IF('CV''S'!P50&gt;15,"*"," ")</f>
        <v> </v>
      </c>
      <c r="F51" s="286">
        <v>-0.3139964940198092</v>
      </c>
      <c r="G51" s="286"/>
      <c r="H51" s="286">
        <v>-7.140319403000883</v>
      </c>
      <c r="I51" s="286">
        <v>-15.005420719511564</v>
      </c>
      <c r="J51" s="286" t="str">
        <f>IF('CV''S'!Q50&gt;15,"*"," ")</f>
        <v> </v>
      </c>
      <c r="K51" s="286">
        <v>-0.308620197778119</v>
      </c>
      <c r="L51" s="14"/>
      <c r="N51" s="141"/>
      <c r="O51" s="141"/>
      <c r="P51" s="14"/>
      <c r="Q51" s="141"/>
    </row>
    <row r="52" spans="1:17" s="13" customFormat="1" ht="12">
      <c r="A52" s="150" t="s">
        <v>77</v>
      </c>
      <c r="B52" s="63" t="s">
        <v>78</v>
      </c>
      <c r="C52" s="285">
        <v>-8.471804687077212</v>
      </c>
      <c r="D52" s="285">
        <v>-14.257769970329015</v>
      </c>
      <c r="E52" s="285" t="str">
        <f>IF('CV''S'!P51&gt;15,"*"," ")</f>
        <v> </v>
      </c>
      <c r="F52" s="285">
        <v>-0.07522337292973788</v>
      </c>
      <c r="G52" s="285"/>
      <c r="H52" s="285">
        <v>-10.234616946172714</v>
      </c>
      <c r="I52" s="285">
        <v>-16.28461432249788</v>
      </c>
      <c r="J52" s="285" t="str">
        <f>IF('CV''S'!Q51&gt;15,"*"," ")</f>
        <v> </v>
      </c>
      <c r="K52" s="285">
        <v>-0.09866106041826467</v>
      </c>
      <c r="L52" s="14"/>
      <c r="N52" s="141"/>
      <c r="O52" s="141"/>
      <c r="P52" s="14"/>
      <c r="Q52" s="141"/>
    </row>
    <row r="53" spans="1:17" s="13" customFormat="1" ht="12">
      <c r="A53" s="69" t="s">
        <v>79</v>
      </c>
      <c r="B53" s="142" t="s">
        <v>80</v>
      </c>
      <c r="C53" s="286">
        <v>24.944955315948427</v>
      </c>
      <c r="D53" s="286">
        <v>21.466301343037575</v>
      </c>
      <c r="E53" s="286" t="str">
        <f>IF('CV''S'!P52&gt;15,"*"," ")</f>
        <v> </v>
      </c>
      <c r="F53" s="286">
        <v>0.088987585644764</v>
      </c>
      <c r="G53" s="286"/>
      <c r="H53" s="286">
        <v>18.920843276738395</v>
      </c>
      <c r="I53" s="286">
        <v>15.016790250122991</v>
      </c>
      <c r="J53" s="286" t="str">
        <f>IF('CV''S'!Q52&gt;15,"*"," ")</f>
        <v> </v>
      </c>
      <c r="K53" s="286">
        <v>0.06677234256182439</v>
      </c>
      <c r="L53" s="14"/>
      <c r="N53" s="141"/>
      <c r="O53" s="141"/>
      <c r="P53" s="14"/>
      <c r="Q53" s="141"/>
    </row>
    <row r="54" spans="1:17" s="13" customFormat="1" ht="12">
      <c r="A54" s="150" t="s">
        <v>81</v>
      </c>
      <c r="B54" s="63" t="s">
        <v>82</v>
      </c>
      <c r="C54" s="285">
        <v>-15.557604900973288</v>
      </c>
      <c r="D54" s="285">
        <v>-23.002083852801324</v>
      </c>
      <c r="E54" s="285" t="str">
        <f>IF('CV''S'!P53&gt;15,"*"," ")</f>
        <v> </v>
      </c>
      <c r="F54" s="285">
        <v>-0.16700243108954177</v>
      </c>
      <c r="G54" s="285"/>
      <c r="H54" s="285">
        <v>-3.8563820334867716</v>
      </c>
      <c r="I54" s="285">
        <v>-12.347969472540921</v>
      </c>
      <c r="J54" s="285" t="str">
        <f>IF('CV''S'!Q53&gt;15,"*"," ")</f>
        <v> </v>
      </c>
      <c r="K54" s="285">
        <v>-0.08784429364359247</v>
      </c>
      <c r="L54" s="14"/>
      <c r="N54" s="141"/>
      <c r="O54" s="141"/>
      <c r="P54" s="14"/>
      <c r="Q54" s="141"/>
    </row>
    <row r="55" spans="1:17" s="13" customFormat="1" ht="12">
      <c r="A55" s="69" t="s">
        <v>83</v>
      </c>
      <c r="B55" s="142" t="s">
        <v>84</v>
      </c>
      <c r="C55" s="286">
        <v>-3.7386989399036064</v>
      </c>
      <c r="D55" s="286">
        <v>-1.254328650951153</v>
      </c>
      <c r="E55" s="286" t="str">
        <f>IF('CV''S'!P54&gt;15,"*"," ")</f>
        <v> </v>
      </c>
      <c r="F55" s="286">
        <v>-0.020315126059374463</v>
      </c>
      <c r="G55" s="286"/>
      <c r="H55" s="286">
        <v>-1.037782747551108</v>
      </c>
      <c r="I55" s="286">
        <v>1.5929892656330713</v>
      </c>
      <c r="J55" s="286" t="str">
        <f>IF('CV''S'!Q54&gt;15,"*"," ")</f>
        <v> </v>
      </c>
      <c r="K55" s="286">
        <v>0.02686290142537854</v>
      </c>
      <c r="L55" s="14"/>
      <c r="N55" s="141"/>
      <c r="O55" s="141"/>
      <c r="P55" s="14"/>
      <c r="Q55" s="141"/>
    </row>
    <row r="56" spans="1:17" s="13" customFormat="1" ht="12">
      <c r="A56" s="150" t="s">
        <v>85</v>
      </c>
      <c r="B56" s="63" t="s">
        <v>86</v>
      </c>
      <c r="C56" s="285">
        <v>4.960469704742909</v>
      </c>
      <c r="D56" s="285">
        <v>3.4641979001472256</v>
      </c>
      <c r="E56" s="285" t="str">
        <f>IF('CV''S'!P55&gt;15,"*"," ")</f>
        <v> </v>
      </c>
      <c r="F56" s="285">
        <v>0.007186530859951106</v>
      </c>
      <c r="G56" s="285"/>
      <c r="H56" s="285">
        <v>21.28604374099592</v>
      </c>
      <c r="I56" s="285">
        <v>19.54086748456152</v>
      </c>
      <c r="J56" s="285" t="str">
        <f>IF('CV''S'!Q55&gt;15,"*"," ")</f>
        <v> </v>
      </c>
      <c r="K56" s="285">
        <v>0.038393520653877584</v>
      </c>
      <c r="L56" s="14"/>
      <c r="N56" s="141"/>
      <c r="O56" s="141"/>
      <c r="P56" s="14"/>
      <c r="Q56" s="141"/>
    </row>
    <row r="57" spans="1:17" s="13" customFormat="1" ht="12">
      <c r="A57" s="69" t="s">
        <v>87</v>
      </c>
      <c r="B57" s="142" t="s">
        <v>88</v>
      </c>
      <c r="C57" s="286">
        <v>2.0147493276610584</v>
      </c>
      <c r="D57" s="286">
        <v>-3.03979761119777</v>
      </c>
      <c r="E57" s="286" t="str">
        <f>IF('CV''S'!P56&gt;15,"*"," ")</f>
        <v> </v>
      </c>
      <c r="F57" s="286">
        <v>-0.005274493965858324</v>
      </c>
      <c r="G57" s="286"/>
      <c r="H57" s="286">
        <v>-0.9127910996871491</v>
      </c>
      <c r="I57" s="286">
        <v>-3.4305099125074623</v>
      </c>
      <c r="J57" s="286" t="str">
        <f>IF('CV''S'!Q56&gt;15,"*"," ")</f>
        <v> </v>
      </c>
      <c r="K57" s="286">
        <v>-0.006269212272813351</v>
      </c>
      <c r="L57" s="14"/>
      <c r="N57" s="141"/>
      <c r="O57" s="141"/>
      <c r="P57" s="14"/>
      <c r="Q57" s="141"/>
    </row>
    <row r="58" spans="1:17" s="13" customFormat="1" ht="12">
      <c r="A58" s="150" t="s">
        <v>89</v>
      </c>
      <c r="B58" s="63" t="s">
        <v>90</v>
      </c>
      <c r="C58" s="285">
        <v>-35.684736659408536</v>
      </c>
      <c r="D58" s="285">
        <v>-40.84385603661109</v>
      </c>
      <c r="E58" s="285" t="str">
        <f>IF('CV''S'!P57&gt;15,"*"," ")</f>
        <v> </v>
      </c>
      <c r="F58" s="285">
        <v>-1.4200813928012628</v>
      </c>
      <c r="G58" s="285"/>
      <c r="H58" s="285">
        <v>-34.630050459096864</v>
      </c>
      <c r="I58" s="285">
        <v>-39.837336675441215</v>
      </c>
      <c r="J58" s="285" t="str">
        <f>IF('CV''S'!Q57&gt;15,"*"," ")</f>
        <v> </v>
      </c>
      <c r="K58" s="285">
        <v>-1.3636597226507954</v>
      </c>
      <c r="L58" s="14"/>
      <c r="N58" s="141"/>
      <c r="O58" s="141"/>
      <c r="P58" s="14"/>
      <c r="Q58" s="141"/>
    </row>
    <row r="59" spans="1:17" s="13" customFormat="1" ht="12">
      <c r="A59" s="69" t="s">
        <v>91</v>
      </c>
      <c r="B59" s="142" t="s">
        <v>92</v>
      </c>
      <c r="C59" s="286">
        <v>-25.556613960616005</v>
      </c>
      <c r="D59" s="286">
        <v>-29.296688313633346</v>
      </c>
      <c r="E59" s="286" t="str">
        <f>IF('CV''S'!P58&gt;15,"*"," ")</f>
        <v> </v>
      </c>
      <c r="F59" s="286">
        <v>-0.09242261844165131</v>
      </c>
      <c r="G59" s="286"/>
      <c r="H59" s="286">
        <v>-28.077887618196197</v>
      </c>
      <c r="I59" s="286">
        <v>-31.698197585444166</v>
      </c>
      <c r="J59" s="286" t="str">
        <f>IF('CV''S'!Q58&gt;15,"*"," ")</f>
        <v> </v>
      </c>
      <c r="K59" s="286">
        <v>-0.10972876424388506</v>
      </c>
      <c r="L59" s="14"/>
      <c r="N59" s="141"/>
      <c r="O59" s="141"/>
      <c r="P59" s="14"/>
      <c r="Q59" s="141"/>
    </row>
    <row r="60" spans="1:17" s="13" customFormat="1" ht="12">
      <c r="A60" s="150" t="s">
        <v>93</v>
      </c>
      <c r="B60" s="63" t="s">
        <v>94</v>
      </c>
      <c r="C60" s="285">
        <v>-6.183049550533104</v>
      </c>
      <c r="D60" s="285">
        <v>-15.001725801891153</v>
      </c>
      <c r="E60" s="285" t="str">
        <f>IF('CV''S'!P59&gt;15,"*"," ")</f>
        <v>*</v>
      </c>
      <c r="F60" s="285">
        <v>-0.10871101806506335</v>
      </c>
      <c r="G60" s="285"/>
      <c r="H60" s="285">
        <v>-11.70540228927759</v>
      </c>
      <c r="I60" s="285">
        <v>-19.922264125489384</v>
      </c>
      <c r="J60" s="285" t="str">
        <f>IF('CV''S'!Q59&gt;15,"*"," ")</f>
        <v>*</v>
      </c>
      <c r="K60" s="285">
        <v>-0.1487990116602685</v>
      </c>
      <c r="L60" s="14"/>
      <c r="N60" s="141"/>
      <c r="O60" s="141"/>
      <c r="P60" s="14"/>
      <c r="Q60" s="141"/>
    </row>
    <row r="61" spans="1:17" s="13" customFormat="1" ht="12">
      <c r="A61" s="69" t="s">
        <v>95</v>
      </c>
      <c r="B61" s="142" t="s">
        <v>96</v>
      </c>
      <c r="C61" s="286">
        <v>-1.4862374515265397</v>
      </c>
      <c r="D61" s="286">
        <v>-3.650533845769488</v>
      </c>
      <c r="E61" s="286" t="str">
        <f>IF('CV''S'!P60&gt;15,"*"," ")</f>
        <v> </v>
      </c>
      <c r="F61" s="286">
        <v>-0.05148730240050378</v>
      </c>
      <c r="G61" s="286"/>
      <c r="H61" s="286">
        <v>-4.658001889223251</v>
      </c>
      <c r="I61" s="286">
        <v>-6.743178507953463</v>
      </c>
      <c r="J61" s="286" t="str">
        <f>IF('CV''S'!Q60&gt;15,"*"," ")</f>
        <v> </v>
      </c>
      <c r="K61" s="286">
        <v>-0.07577692687902028</v>
      </c>
      <c r="L61" s="14"/>
      <c r="N61" s="141"/>
      <c r="O61" s="141"/>
      <c r="P61" s="14"/>
      <c r="Q61" s="141"/>
    </row>
    <row r="62" spans="1:17" s="13" customFormat="1" ht="12">
      <c r="A62" s="150" t="s">
        <v>97</v>
      </c>
      <c r="B62" s="63" t="s">
        <v>98</v>
      </c>
      <c r="C62" s="285">
        <v>-10.443629553220191</v>
      </c>
      <c r="D62" s="285">
        <v>-14.718665677370268</v>
      </c>
      <c r="E62" s="285" t="str">
        <f>IF('CV''S'!P61&gt;15,"*"," ")</f>
        <v>*</v>
      </c>
      <c r="F62" s="285">
        <v>-0.14989550018457615</v>
      </c>
      <c r="G62" s="285"/>
      <c r="H62" s="285">
        <v>-11.752266315648264</v>
      </c>
      <c r="I62" s="285">
        <v>-15.859945763866268</v>
      </c>
      <c r="J62" s="285" t="str">
        <f>IF('CV''S'!Q61&gt;15,"*"," ")</f>
        <v>*</v>
      </c>
      <c r="K62" s="285">
        <v>-0.1704258807162249</v>
      </c>
      <c r="L62" s="14"/>
      <c r="N62" s="141"/>
      <c r="O62" s="141"/>
      <c r="P62" s="14"/>
      <c r="Q62" s="141"/>
    </row>
    <row r="63" spans="1:17" s="13" customFormat="1" ht="12">
      <c r="A63" s="190" t="s">
        <v>99</v>
      </c>
      <c r="B63" s="189" t="s">
        <v>100</v>
      </c>
      <c r="C63" s="288">
        <v>-27.791745895664832</v>
      </c>
      <c r="D63" s="288">
        <v>-28.76172824763715</v>
      </c>
      <c r="E63" s="288" t="str">
        <f>IF('CV''S'!P62&gt;15,"*"," ")</f>
        <v> </v>
      </c>
      <c r="F63" s="288">
        <v>-0.168969512750615</v>
      </c>
      <c r="G63" s="288"/>
      <c r="H63" s="288">
        <v>-25.529112919947494</v>
      </c>
      <c r="I63" s="288">
        <v>-26.844266259473226</v>
      </c>
      <c r="J63" s="288" t="str">
        <f>IF('CV''S'!Q62&gt;15,"*"," ")</f>
        <v> </v>
      </c>
      <c r="K63" s="288">
        <v>-0.14367250961266367</v>
      </c>
      <c r="L63" s="14"/>
      <c r="N63" s="141"/>
      <c r="O63" s="141"/>
      <c r="P63" s="14"/>
      <c r="Q63" s="141"/>
    </row>
    <row r="64" s="13" customFormat="1" ht="12" customHeight="1"/>
    <row r="65" s="13" customFormat="1" ht="11.25" customHeight="1">
      <c r="A65" s="13" t="s">
        <v>101</v>
      </c>
    </row>
    <row r="66" s="13" customFormat="1" ht="11.25" customHeight="1">
      <c r="A66" s="72" t="s">
        <v>178</v>
      </c>
    </row>
    <row r="67" s="13" customFormat="1" ht="12" customHeight="1">
      <c r="A67" s="13" t="s">
        <v>114</v>
      </c>
    </row>
    <row r="68" ht="12.75">
      <c r="A68" s="142" t="s">
        <v>272</v>
      </c>
    </row>
    <row r="69" spans="1:11" ht="12.75">
      <c r="A69" s="313" t="s">
        <v>206</v>
      </c>
      <c r="B69" s="313"/>
      <c r="C69" s="313"/>
      <c r="D69" s="313"/>
      <c r="E69" s="313"/>
      <c r="F69" s="313"/>
      <c r="G69" s="313"/>
      <c r="H69" s="313"/>
      <c r="I69" s="313"/>
      <c r="J69" s="313"/>
      <c r="K69" s="313"/>
    </row>
    <row r="70" spans="1:11" ht="12.75">
      <c r="A70" s="313"/>
      <c r="B70" s="313"/>
      <c r="C70" s="313"/>
      <c r="D70" s="313"/>
      <c r="E70" s="313"/>
      <c r="F70" s="313"/>
      <c r="G70" s="313"/>
      <c r="H70" s="313"/>
      <c r="I70" s="313"/>
      <c r="J70" s="313"/>
      <c r="K70" s="313"/>
    </row>
    <row r="71" ht="12.75">
      <c r="A71" s="132" t="s">
        <v>209</v>
      </c>
    </row>
  </sheetData>
  <mergeCells count="7">
    <mergeCell ref="A69:K70"/>
    <mergeCell ref="H11:I11"/>
    <mergeCell ref="K11:K12"/>
    <mergeCell ref="A11:A12"/>
    <mergeCell ref="B11:B12"/>
    <mergeCell ref="C11:D11"/>
    <mergeCell ref="F11:F12"/>
  </mergeCells>
  <printOptions horizontalCentered="1" verticalCentered="1"/>
  <pageMargins left="0.75" right="0.75" top="1" bottom="1" header="0" footer="0"/>
  <pageSetup horizontalDpi="600" verticalDpi="600" orientation="portrait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Q69"/>
  <sheetViews>
    <sheetView workbookViewId="0" topLeftCell="A1">
      <selection activeCell="A10" sqref="A10"/>
    </sheetView>
  </sheetViews>
  <sheetFormatPr defaultColWidth="11.421875" defaultRowHeight="12.75"/>
  <cols>
    <col min="1" max="1" width="9.140625" style="15" customWidth="1"/>
    <col min="2" max="2" width="57.00390625" style="15" customWidth="1"/>
    <col min="3" max="3" width="8.8515625" style="15" customWidth="1"/>
    <col min="4" max="4" width="7.421875" style="15" customWidth="1"/>
    <col min="5" max="5" width="0.85546875" style="15" customWidth="1"/>
    <col min="6" max="6" width="13.140625" style="15" customWidth="1"/>
    <col min="7" max="7" width="1.7109375" style="15" customWidth="1"/>
    <col min="8" max="8" width="7.8515625" style="15" customWidth="1"/>
    <col min="9" max="9" width="8.421875" style="15" customWidth="1"/>
    <col min="10" max="10" width="1.1484375" style="15" customWidth="1"/>
    <col min="11" max="11" width="12.140625" style="15" customWidth="1"/>
    <col min="12" max="12" width="1.8515625" style="15" customWidth="1"/>
    <col min="13" max="13" width="9.140625" style="15" customWidth="1"/>
    <col min="14" max="14" width="13.7109375" style="15" customWidth="1"/>
    <col min="15" max="15" width="3.421875" style="15" customWidth="1"/>
    <col min="16" max="16384" width="11.421875" style="15" customWidth="1"/>
  </cols>
  <sheetData>
    <row r="1" ht="12.75"/>
    <row r="2" ht="12.75"/>
    <row r="3" ht="12.75"/>
    <row r="4" ht="12.75"/>
    <row r="5" s="32" customFormat="1" ht="14.25"/>
    <row r="6" s="32" customFormat="1" ht="15">
      <c r="A6" s="34" t="s">
        <v>145</v>
      </c>
    </row>
    <row r="7" spans="1:9" s="32" customFormat="1" ht="15" customHeight="1">
      <c r="A7" s="34" t="s">
        <v>204</v>
      </c>
      <c r="B7" s="133"/>
      <c r="C7" s="134"/>
      <c r="D7" s="134"/>
      <c r="E7" s="134"/>
      <c r="F7" s="134"/>
      <c r="G7" s="134"/>
      <c r="H7" s="134"/>
      <c r="I7" s="134"/>
    </row>
    <row r="8" spans="1:9" s="32" customFormat="1" ht="15" customHeight="1">
      <c r="A8" s="34" t="s">
        <v>205</v>
      </c>
      <c r="B8" s="133"/>
      <c r="C8" s="134"/>
      <c r="D8" s="134"/>
      <c r="E8" s="134"/>
      <c r="F8" s="134"/>
      <c r="G8" s="134"/>
      <c r="H8" s="134"/>
      <c r="I8" s="134"/>
    </row>
    <row r="9" spans="1:9" ht="15">
      <c r="A9" s="186" t="s">
        <v>322</v>
      </c>
      <c r="B9" s="137"/>
      <c r="C9" s="148"/>
      <c r="D9" s="148"/>
      <c r="E9" s="148"/>
      <c r="F9" s="148"/>
      <c r="G9" s="148"/>
      <c r="H9" s="148"/>
      <c r="I9" s="148"/>
    </row>
    <row r="10" spans="1:14" ht="10.5" customHeight="1">
      <c r="A10" s="136"/>
      <c r="B10" s="137"/>
      <c r="C10" s="129"/>
      <c r="D10" s="129"/>
      <c r="E10" s="129"/>
      <c r="F10" s="129"/>
      <c r="G10" s="129"/>
      <c r="H10" s="129"/>
      <c r="I10" s="129"/>
      <c r="L10" s="17"/>
      <c r="N10" s="127"/>
    </row>
    <row r="11" spans="1:14" s="13" customFormat="1" ht="35.25" customHeight="1">
      <c r="A11" s="308" t="s">
        <v>0</v>
      </c>
      <c r="B11" s="316" t="s">
        <v>1</v>
      </c>
      <c r="C11" s="314" t="s">
        <v>102</v>
      </c>
      <c r="D11" s="314"/>
      <c r="E11" s="138"/>
      <c r="F11" s="308" t="s">
        <v>150</v>
      </c>
      <c r="G11" s="121"/>
      <c r="H11" s="314" t="s">
        <v>103</v>
      </c>
      <c r="I11" s="314"/>
      <c r="J11" s="128"/>
      <c r="K11" s="308" t="s">
        <v>151</v>
      </c>
      <c r="L11" s="128"/>
      <c r="M11" s="121" t="s">
        <v>146</v>
      </c>
      <c r="N11" s="308" t="s">
        <v>163</v>
      </c>
    </row>
    <row r="12" spans="1:14" s="13" customFormat="1" ht="29.25" customHeight="1">
      <c r="A12" s="310"/>
      <c r="B12" s="317"/>
      <c r="C12" s="123" t="s">
        <v>104</v>
      </c>
      <c r="D12" s="123" t="s">
        <v>177</v>
      </c>
      <c r="E12" s="123"/>
      <c r="F12" s="315"/>
      <c r="G12" s="139"/>
      <c r="H12" s="123" t="s">
        <v>104</v>
      </c>
      <c r="I12" s="123" t="s">
        <v>177</v>
      </c>
      <c r="J12" s="37"/>
      <c r="K12" s="315"/>
      <c r="L12" s="37"/>
      <c r="M12" s="37"/>
      <c r="N12" s="315"/>
    </row>
    <row r="13" spans="1:12" s="13" customFormat="1" ht="12.75" customHeight="1">
      <c r="A13" s="122"/>
      <c r="B13" s="71" t="s">
        <v>2</v>
      </c>
      <c r="C13" s="122"/>
      <c r="D13" s="122"/>
      <c r="E13" s="122"/>
      <c r="F13" s="122"/>
      <c r="G13" s="122"/>
      <c r="H13" s="122"/>
      <c r="I13" s="122"/>
      <c r="J13" s="14"/>
      <c r="K13" s="14"/>
      <c r="L13" s="14"/>
    </row>
    <row r="14" spans="1:17" s="13" customFormat="1" ht="12">
      <c r="A14" s="55">
        <v>1500</v>
      </c>
      <c r="B14" s="51" t="s">
        <v>113</v>
      </c>
      <c r="C14" s="289">
        <v>-0.8274329402207625</v>
      </c>
      <c r="D14" s="289">
        <v>-6.357746931013708</v>
      </c>
      <c r="E14" s="289"/>
      <c r="F14" s="289"/>
      <c r="G14" s="289"/>
      <c r="H14" s="289">
        <v>0.15253002639992186</v>
      </c>
      <c r="I14" s="289">
        <v>-6.185248665245313</v>
      </c>
      <c r="J14" s="289"/>
      <c r="K14" s="289"/>
      <c r="L14" s="289"/>
      <c r="M14" s="289">
        <v>-2.589746418524108</v>
      </c>
      <c r="N14" s="289"/>
      <c r="O14" s="141"/>
      <c r="P14" s="14"/>
      <c r="Q14" s="141"/>
    </row>
    <row r="15" spans="1:17" s="13" customFormat="1" ht="12">
      <c r="A15" s="69" t="s">
        <v>4</v>
      </c>
      <c r="B15" s="142" t="s">
        <v>5</v>
      </c>
      <c r="C15" s="290">
        <v>-0.9220387401907004</v>
      </c>
      <c r="D15" s="290">
        <v>-6.329227637333101</v>
      </c>
      <c r="E15" s="290"/>
      <c r="F15" s="290">
        <v>-6.329227637333099</v>
      </c>
      <c r="G15" s="290"/>
      <c r="H15" s="290">
        <v>0.11040832362467778</v>
      </c>
      <c r="I15" s="290">
        <v>-6.138233870227761</v>
      </c>
      <c r="J15" s="290"/>
      <c r="K15" s="290">
        <v>-6.138233870227755</v>
      </c>
      <c r="L15" s="290"/>
      <c r="M15" s="290">
        <v>-2.551193963129361</v>
      </c>
      <c r="N15" s="290">
        <v>-2.551193963129368</v>
      </c>
      <c r="O15" s="141"/>
      <c r="P15" s="14"/>
      <c r="Q15" s="141"/>
    </row>
    <row r="16" spans="1:17" s="13" customFormat="1" ht="12">
      <c r="A16" s="55" t="s">
        <v>6</v>
      </c>
      <c r="B16" s="51" t="s">
        <v>7</v>
      </c>
      <c r="C16" s="289">
        <v>12.558517876757413</v>
      </c>
      <c r="D16" s="289">
        <v>9.772707660201863</v>
      </c>
      <c r="E16" s="289"/>
      <c r="F16" s="289">
        <v>0.30233345725289923</v>
      </c>
      <c r="G16" s="289"/>
      <c r="H16" s="289">
        <v>8.905732345782514</v>
      </c>
      <c r="I16" s="289">
        <v>6.2118600901480026</v>
      </c>
      <c r="J16" s="289"/>
      <c r="K16" s="289">
        <v>0.19429869582255266</v>
      </c>
      <c r="L16" s="289"/>
      <c r="M16" s="289">
        <v>6.55307140663739</v>
      </c>
      <c r="N16" s="289">
        <v>0.24571154442048004</v>
      </c>
      <c r="O16" s="141"/>
      <c r="P16" s="14"/>
      <c r="Q16" s="141"/>
    </row>
    <row r="17" spans="1:17" s="13" customFormat="1" ht="12">
      <c r="A17" s="69" t="s">
        <v>8</v>
      </c>
      <c r="B17" s="142" t="s">
        <v>136</v>
      </c>
      <c r="C17" s="290">
        <v>20.937042907058622</v>
      </c>
      <c r="D17" s="290">
        <v>1.685710555494957</v>
      </c>
      <c r="E17" s="290"/>
      <c r="F17" s="290">
        <v>0.040737487671729335</v>
      </c>
      <c r="G17" s="290"/>
      <c r="H17" s="290">
        <v>14.578642791793218</v>
      </c>
      <c r="I17" s="290">
        <v>-3.7181373963402486</v>
      </c>
      <c r="J17" s="290"/>
      <c r="K17" s="290">
        <v>-0.09403290598963839</v>
      </c>
      <c r="L17" s="290"/>
      <c r="M17" s="290">
        <v>2.991827288083493</v>
      </c>
      <c r="N17" s="290">
        <v>0.05621806683516306</v>
      </c>
      <c r="O17" s="141"/>
      <c r="P17" s="14"/>
      <c r="Q17" s="141"/>
    </row>
    <row r="18" spans="1:17" s="13" customFormat="1" ht="12">
      <c r="A18" s="150" t="s">
        <v>9</v>
      </c>
      <c r="B18" s="63" t="s">
        <v>10</v>
      </c>
      <c r="C18" s="289">
        <v>8.484860393434545</v>
      </c>
      <c r="D18" s="289">
        <v>-2.263223401972103</v>
      </c>
      <c r="E18" s="289"/>
      <c r="F18" s="289">
        <v>-0.07469064776286947</v>
      </c>
      <c r="G18" s="289"/>
      <c r="H18" s="289">
        <v>8.525721778728123</v>
      </c>
      <c r="I18" s="289">
        <v>-2.228080498289353</v>
      </c>
      <c r="J18" s="289"/>
      <c r="K18" s="289">
        <v>-0.07416124887745666</v>
      </c>
      <c r="L18" s="289"/>
      <c r="M18" s="289">
        <v>1.8441693729421837</v>
      </c>
      <c r="N18" s="289">
        <v>0.04619382958719822</v>
      </c>
      <c r="O18" s="141"/>
      <c r="P18" s="14"/>
      <c r="Q18" s="141"/>
    </row>
    <row r="19" spans="1:17" s="13" customFormat="1" ht="12">
      <c r="A19" s="69" t="s">
        <v>11</v>
      </c>
      <c r="B19" s="142" t="s">
        <v>12</v>
      </c>
      <c r="C19" s="290">
        <v>11.537250891931961</v>
      </c>
      <c r="D19" s="290">
        <v>-11.185756278527691</v>
      </c>
      <c r="E19" s="290"/>
      <c r="F19" s="290">
        <v>-0.6402621278418864</v>
      </c>
      <c r="G19" s="290"/>
      <c r="H19" s="290">
        <v>15.753889076743421</v>
      </c>
      <c r="I19" s="290">
        <v>-8.009280664001494</v>
      </c>
      <c r="J19" s="290"/>
      <c r="K19" s="290">
        <v>-0.44061091336079705</v>
      </c>
      <c r="L19" s="290"/>
      <c r="M19" s="290">
        <v>2.142742952422072</v>
      </c>
      <c r="N19" s="290">
        <v>0.061157045270101774</v>
      </c>
      <c r="O19" s="141"/>
      <c r="P19" s="14"/>
      <c r="Q19" s="141"/>
    </row>
    <row r="20" spans="1:17" s="13" customFormat="1" ht="15.75" customHeight="1">
      <c r="A20" s="150" t="s">
        <v>13</v>
      </c>
      <c r="B20" s="63" t="s">
        <v>14</v>
      </c>
      <c r="C20" s="289">
        <v>14.375258627857646</v>
      </c>
      <c r="D20" s="289">
        <v>3.128760521752616</v>
      </c>
      <c r="E20" s="289"/>
      <c r="F20" s="289">
        <v>0.044902402756494285</v>
      </c>
      <c r="G20" s="289"/>
      <c r="H20" s="289">
        <v>15.305300532682953</v>
      </c>
      <c r="I20" s="289">
        <v>3.9521503836096317</v>
      </c>
      <c r="J20" s="289"/>
      <c r="K20" s="289">
        <v>0.056861603289928564</v>
      </c>
      <c r="L20" s="289"/>
      <c r="M20" s="289">
        <v>2.2280863672189177</v>
      </c>
      <c r="N20" s="289">
        <v>0.08590936359511683</v>
      </c>
      <c r="O20" s="141"/>
      <c r="P20" s="14"/>
      <c r="Q20" s="141"/>
    </row>
    <row r="21" spans="1:17" s="13" customFormat="1" ht="15.75" customHeight="1">
      <c r="A21" s="69">
        <v>1561</v>
      </c>
      <c r="B21" s="142" t="s">
        <v>16</v>
      </c>
      <c r="C21" s="290">
        <v>2.39809691810704</v>
      </c>
      <c r="D21" s="290">
        <v>-7.802867773529732</v>
      </c>
      <c r="E21" s="290"/>
      <c r="F21" s="290">
        <v>-0.1539886984101454</v>
      </c>
      <c r="G21" s="290"/>
      <c r="H21" s="290">
        <v>1.49832922289721</v>
      </c>
      <c r="I21" s="290">
        <v>-8.43744209984557</v>
      </c>
      <c r="J21" s="290"/>
      <c r="K21" s="290">
        <v>-0.17613256690229015</v>
      </c>
      <c r="L21" s="290"/>
      <c r="M21" s="290">
        <v>-16.370305084067883</v>
      </c>
      <c r="N21" s="290">
        <v>-0.04579752329853455</v>
      </c>
      <c r="O21" s="141"/>
      <c r="P21" s="14"/>
      <c r="Q21" s="141"/>
    </row>
    <row r="22" spans="1:17" s="13" customFormat="1" ht="13.5">
      <c r="A22" s="150" t="s">
        <v>17</v>
      </c>
      <c r="B22" s="63" t="s">
        <v>212</v>
      </c>
      <c r="C22" s="289">
        <v>0.9982749566506577</v>
      </c>
      <c r="D22" s="289">
        <v>-1.9800734252343744</v>
      </c>
      <c r="E22" s="289"/>
      <c r="F22" s="289">
        <v>-0.057250968516241646</v>
      </c>
      <c r="G22" s="289"/>
      <c r="H22" s="289">
        <v>-3.73935855227322</v>
      </c>
      <c r="I22" s="289">
        <v>-6.282436928902058</v>
      </c>
      <c r="J22" s="289"/>
      <c r="K22" s="289">
        <v>-0.1821474786383707</v>
      </c>
      <c r="L22" s="289"/>
      <c r="M22" s="289">
        <v>-5.354939519547564</v>
      </c>
      <c r="N22" s="289">
        <v>-0.07599997866236165</v>
      </c>
      <c r="O22" s="141"/>
      <c r="P22" s="14"/>
      <c r="Q22" s="141"/>
    </row>
    <row r="23" spans="1:17" s="13" customFormat="1" ht="12">
      <c r="A23" s="69" t="s">
        <v>19</v>
      </c>
      <c r="B23" s="142" t="s">
        <v>20</v>
      </c>
      <c r="C23" s="290">
        <v>5.24138740726563</v>
      </c>
      <c r="D23" s="290">
        <v>-3.0920643636240475</v>
      </c>
      <c r="E23" s="290"/>
      <c r="F23" s="290">
        <v>-0.1155974305995921</v>
      </c>
      <c r="G23" s="290"/>
      <c r="H23" s="290">
        <v>7.5143266122911445</v>
      </c>
      <c r="I23" s="290">
        <v>-1.0034651845925446</v>
      </c>
      <c r="J23" s="290"/>
      <c r="K23" s="290">
        <v>-0.037876350458847005</v>
      </c>
      <c r="L23" s="290"/>
      <c r="M23" s="290">
        <v>5.506132994292545</v>
      </c>
      <c r="N23" s="290">
        <v>0.1915477378555401</v>
      </c>
      <c r="O23" s="141"/>
      <c r="P23" s="14"/>
      <c r="Q23" s="141"/>
    </row>
    <row r="24" spans="1:17" s="13" customFormat="1" ht="12">
      <c r="A24" s="150" t="s">
        <v>21</v>
      </c>
      <c r="B24" s="63" t="s">
        <v>22</v>
      </c>
      <c r="C24" s="289">
        <v>6.0590256246511265</v>
      </c>
      <c r="D24" s="289">
        <v>-3.127114090620442</v>
      </c>
      <c r="E24" s="289"/>
      <c r="F24" s="289">
        <v>-0.1566736318567904</v>
      </c>
      <c r="G24" s="289"/>
      <c r="H24" s="289">
        <v>5.399408959625651</v>
      </c>
      <c r="I24" s="289">
        <v>-3.4324465198261933</v>
      </c>
      <c r="J24" s="289"/>
      <c r="K24" s="289">
        <v>-0.1587838741119949</v>
      </c>
      <c r="L24" s="289"/>
      <c r="M24" s="289">
        <v>-0.2853906366212855</v>
      </c>
      <c r="N24" s="289">
        <v>-0.008173178123229506</v>
      </c>
      <c r="O24" s="141"/>
      <c r="P24" s="14"/>
      <c r="Q24" s="141"/>
    </row>
    <row r="25" spans="1:17" s="13" customFormat="1" ht="12">
      <c r="A25" s="69" t="s">
        <v>23</v>
      </c>
      <c r="B25" s="142" t="s">
        <v>24</v>
      </c>
      <c r="C25" s="290">
        <v>-2.2556702804400697</v>
      </c>
      <c r="D25" s="290">
        <v>-9.853125639372307</v>
      </c>
      <c r="E25" s="290"/>
      <c r="F25" s="290">
        <v>-0.05225645496137937</v>
      </c>
      <c r="G25" s="290"/>
      <c r="H25" s="290">
        <v>-3.8443329780350477</v>
      </c>
      <c r="I25" s="290">
        <v>-11.405381792934733</v>
      </c>
      <c r="J25" s="290"/>
      <c r="K25" s="290">
        <v>-0.05846003575863264</v>
      </c>
      <c r="L25" s="290"/>
      <c r="M25" s="290">
        <v>-4.21595189321351</v>
      </c>
      <c r="N25" s="290">
        <v>-0.009448165702764372</v>
      </c>
      <c r="O25" s="141"/>
      <c r="P25" s="14"/>
      <c r="Q25" s="141"/>
    </row>
    <row r="26" spans="1:17" s="13" customFormat="1" ht="12">
      <c r="A26" s="150" t="s">
        <v>25</v>
      </c>
      <c r="B26" s="63" t="s">
        <v>26</v>
      </c>
      <c r="C26" s="289">
        <v>-13.41820687959756</v>
      </c>
      <c r="D26" s="289">
        <v>-14.195530198273199</v>
      </c>
      <c r="E26" s="289"/>
      <c r="F26" s="289">
        <v>-0.2592975580108685</v>
      </c>
      <c r="G26" s="289"/>
      <c r="H26" s="289">
        <v>-13.597698230426502</v>
      </c>
      <c r="I26" s="289">
        <v>-14.337323063995411</v>
      </c>
      <c r="J26" s="289"/>
      <c r="K26" s="289">
        <v>-0.2687155313536561</v>
      </c>
      <c r="L26" s="289"/>
      <c r="M26" s="289">
        <v>-8.89686677531688</v>
      </c>
      <c r="N26" s="289">
        <v>-0.39879823825485067</v>
      </c>
      <c r="O26" s="141"/>
      <c r="P26" s="14"/>
      <c r="Q26" s="141"/>
    </row>
    <row r="27" spans="1:17" s="13" customFormat="1" ht="12">
      <c r="A27" s="69" t="s">
        <v>27</v>
      </c>
      <c r="B27" s="142" t="s">
        <v>28</v>
      </c>
      <c r="C27" s="290">
        <v>-11.120802909749273</v>
      </c>
      <c r="D27" s="290">
        <v>-12.626758081576329</v>
      </c>
      <c r="E27" s="290"/>
      <c r="F27" s="290">
        <v>-0.08610200155099144</v>
      </c>
      <c r="G27" s="290"/>
      <c r="H27" s="290">
        <v>-10.370471422244808</v>
      </c>
      <c r="I27" s="290">
        <v>-11.824421964063426</v>
      </c>
      <c r="J27" s="290"/>
      <c r="K27" s="290">
        <v>-0.08060943916723</v>
      </c>
      <c r="L27" s="290"/>
      <c r="M27" s="290">
        <v>-7.9446299071039945</v>
      </c>
      <c r="N27" s="290">
        <v>-0.13018723286945938</v>
      </c>
      <c r="O27" s="141"/>
      <c r="P27" s="14"/>
      <c r="Q27" s="141"/>
    </row>
    <row r="28" spans="1:17" s="13" customFormat="1" ht="12">
      <c r="A28" s="150" t="s">
        <v>29</v>
      </c>
      <c r="B28" s="63" t="s">
        <v>30</v>
      </c>
      <c r="C28" s="289">
        <v>-5.827643824947737</v>
      </c>
      <c r="D28" s="289">
        <v>-5.081640512455598</v>
      </c>
      <c r="E28" s="289"/>
      <c r="F28" s="289">
        <v>-0.072408869173235</v>
      </c>
      <c r="G28" s="289"/>
      <c r="H28" s="289">
        <v>-5.247662649733742</v>
      </c>
      <c r="I28" s="289">
        <v>-4.618699936254622</v>
      </c>
      <c r="J28" s="289"/>
      <c r="K28" s="289">
        <v>-0.06870142863424505</v>
      </c>
      <c r="L28" s="289"/>
      <c r="M28" s="289">
        <v>-2.984728297996031</v>
      </c>
      <c r="N28" s="289">
        <v>-0.08333859702287118</v>
      </c>
      <c r="O28" s="141"/>
      <c r="P28" s="14"/>
      <c r="Q28" s="141"/>
    </row>
    <row r="29" spans="1:17" s="13" customFormat="1" ht="12">
      <c r="A29" s="69" t="s">
        <v>31</v>
      </c>
      <c r="B29" s="142" t="s">
        <v>32</v>
      </c>
      <c r="C29" s="290">
        <v>-12.29054964744103</v>
      </c>
      <c r="D29" s="290">
        <v>-13.765031756262857</v>
      </c>
      <c r="E29" s="290"/>
      <c r="F29" s="290">
        <v>-0.5225137525750857</v>
      </c>
      <c r="G29" s="290"/>
      <c r="H29" s="290">
        <v>-11.416400809974569</v>
      </c>
      <c r="I29" s="290">
        <v>-13.00817250849622</v>
      </c>
      <c r="J29" s="290"/>
      <c r="K29" s="290">
        <v>-0.5373216884558633</v>
      </c>
      <c r="L29" s="290"/>
      <c r="M29" s="290">
        <v>-8.635440328190036</v>
      </c>
      <c r="N29" s="290">
        <v>-0.848145291327083</v>
      </c>
      <c r="O29" s="141"/>
      <c r="P29" s="14"/>
      <c r="Q29" s="141"/>
    </row>
    <row r="30" spans="1:17" s="13" customFormat="1" ht="12">
      <c r="A30" s="150" t="s">
        <v>33</v>
      </c>
      <c r="B30" s="63" t="s">
        <v>34</v>
      </c>
      <c r="C30" s="289">
        <v>-7.817715652249113</v>
      </c>
      <c r="D30" s="289">
        <v>-3.3125830650203247</v>
      </c>
      <c r="E30" s="289"/>
      <c r="F30" s="289">
        <v>-0.009073578302593446</v>
      </c>
      <c r="G30" s="289"/>
      <c r="H30" s="289">
        <v>-6.908731239714172</v>
      </c>
      <c r="I30" s="289">
        <v>-2.1770235038752084</v>
      </c>
      <c r="J30" s="289"/>
      <c r="K30" s="289">
        <v>-0.006326130060776543</v>
      </c>
      <c r="L30" s="289"/>
      <c r="M30" s="289">
        <v>-2.248060432829724</v>
      </c>
      <c r="N30" s="289">
        <v>-0.008153115403850964</v>
      </c>
      <c r="O30" s="141"/>
      <c r="P30" s="14"/>
      <c r="Q30" s="141"/>
    </row>
    <row r="31" spans="1:17" s="13" customFormat="1" ht="12">
      <c r="A31" s="69" t="s">
        <v>35</v>
      </c>
      <c r="B31" s="142" t="s">
        <v>36</v>
      </c>
      <c r="C31" s="290">
        <v>-3.755716291288791</v>
      </c>
      <c r="D31" s="290">
        <v>-6.524250216942962</v>
      </c>
      <c r="E31" s="290"/>
      <c r="F31" s="290">
        <v>-0.029179920471797162</v>
      </c>
      <c r="G31" s="290"/>
      <c r="H31" s="290">
        <v>-4.794286060215224</v>
      </c>
      <c r="I31" s="290">
        <v>-7.604079465833413</v>
      </c>
      <c r="J31" s="290"/>
      <c r="K31" s="290">
        <v>-0.03793370669763496</v>
      </c>
      <c r="L31" s="290"/>
      <c r="M31" s="290">
        <v>-12.190225460084768</v>
      </c>
      <c r="N31" s="290">
        <v>-0.18126220337427693</v>
      </c>
      <c r="O31" s="141"/>
      <c r="P31" s="14"/>
      <c r="Q31" s="141"/>
    </row>
    <row r="32" spans="1:17" s="13" customFormat="1" ht="12">
      <c r="A32" s="150" t="s">
        <v>37</v>
      </c>
      <c r="B32" s="63" t="s">
        <v>38</v>
      </c>
      <c r="C32" s="289">
        <v>-13.91140130314149</v>
      </c>
      <c r="D32" s="289">
        <v>-15.55702980771888</v>
      </c>
      <c r="E32" s="289"/>
      <c r="F32" s="289">
        <v>-0.031083770150717473</v>
      </c>
      <c r="G32" s="289"/>
      <c r="H32" s="289">
        <v>-11.724240500552597</v>
      </c>
      <c r="I32" s="289">
        <v>-13.63438387562862</v>
      </c>
      <c r="J32" s="289"/>
      <c r="K32" s="289">
        <v>-0.028299418772791393</v>
      </c>
      <c r="L32" s="289"/>
      <c r="M32" s="289">
        <v>-3.036834951903644</v>
      </c>
      <c r="N32" s="289">
        <v>-0.02277629913926604</v>
      </c>
      <c r="O32" s="141"/>
      <c r="P32" s="14"/>
      <c r="Q32" s="141"/>
    </row>
    <row r="33" spans="1:17" s="13" customFormat="1" ht="12">
      <c r="A33" s="69" t="s">
        <v>39</v>
      </c>
      <c r="B33" s="142" t="s">
        <v>40</v>
      </c>
      <c r="C33" s="290">
        <v>-12.312015809047116</v>
      </c>
      <c r="D33" s="290">
        <v>-17.911822469986415</v>
      </c>
      <c r="E33" s="290"/>
      <c r="F33" s="290">
        <v>-0.048579553951156276</v>
      </c>
      <c r="G33" s="290"/>
      <c r="H33" s="290">
        <v>-16.41318339744855</v>
      </c>
      <c r="I33" s="290">
        <v>-21.63916997108971</v>
      </c>
      <c r="J33" s="290"/>
      <c r="K33" s="290">
        <v>-0.06393048853937779</v>
      </c>
      <c r="L33" s="290"/>
      <c r="M33" s="290">
        <v>-11.785266916845549</v>
      </c>
      <c r="N33" s="290">
        <v>-0.047803219329462694</v>
      </c>
      <c r="O33" s="141"/>
      <c r="P33" s="14"/>
      <c r="Q33" s="141"/>
    </row>
    <row r="34" spans="1:17" s="13" customFormat="1" ht="12">
      <c r="A34" s="150" t="s">
        <v>41</v>
      </c>
      <c r="B34" s="63" t="s">
        <v>42</v>
      </c>
      <c r="C34" s="289">
        <v>3.794611160352357</v>
      </c>
      <c r="D34" s="289">
        <v>-3.119420703791609</v>
      </c>
      <c r="E34" s="289"/>
      <c r="F34" s="289">
        <v>-0.0027545761674352114</v>
      </c>
      <c r="G34" s="289"/>
      <c r="H34" s="289">
        <v>4.045846236690576</v>
      </c>
      <c r="I34" s="289">
        <v>-2.9294721105354027</v>
      </c>
      <c r="J34" s="289"/>
      <c r="K34" s="289">
        <v>-0.002668493069324966</v>
      </c>
      <c r="L34" s="289"/>
      <c r="M34" s="289">
        <v>-10.062023113649543</v>
      </c>
      <c r="N34" s="289">
        <v>-0.025045784082758978</v>
      </c>
      <c r="O34" s="141"/>
      <c r="P34" s="14"/>
      <c r="Q34" s="141"/>
    </row>
    <row r="35" spans="1:17" s="13" customFormat="1" ht="12">
      <c r="A35" s="69" t="s">
        <v>43</v>
      </c>
      <c r="B35" s="142" t="s">
        <v>44</v>
      </c>
      <c r="C35" s="290">
        <v>1.3467344424695993</v>
      </c>
      <c r="D35" s="290">
        <v>-1.9612969463192353</v>
      </c>
      <c r="E35" s="290"/>
      <c r="F35" s="290">
        <v>-0.0006115700067786924</v>
      </c>
      <c r="G35" s="290"/>
      <c r="H35" s="290">
        <v>-1.379586495877072</v>
      </c>
      <c r="I35" s="290">
        <v>-4.68603308202672</v>
      </c>
      <c r="J35" s="290"/>
      <c r="K35" s="290">
        <v>-0.0015140288228333663</v>
      </c>
      <c r="L35" s="290"/>
      <c r="M35" s="290">
        <v>-4.418706506399339</v>
      </c>
      <c r="N35" s="290">
        <v>-0.00448220191123827</v>
      </c>
      <c r="O35" s="141"/>
      <c r="P35" s="14"/>
      <c r="Q35" s="141"/>
    </row>
    <row r="36" spans="1:17" s="13" customFormat="1" ht="12">
      <c r="A36" s="150" t="s">
        <v>45</v>
      </c>
      <c r="B36" s="63" t="s">
        <v>46</v>
      </c>
      <c r="C36" s="289">
        <v>7.472627735533166</v>
      </c>
      <c r="D36" s="289">
        <v>3.714564936534148</v>
      </c>
      <c r="E36" s="289"/>
      <c r="F36" s="289">
        <v>0.16698072719825244</v>
      </c>
      <c r="G36" s="289"/>
      <c r="H36" s="289">
        <v>5.150238548434372</v>
      </c>
      <c r="I36" s="289">
        <v>1.3669809138921796</v>
      </c>
      <c r="J36" s="289"/>
      <c r="K36" s="289">
        <v>0.05924159228556164</v>
      </c>
      <c r="L36" s="289"/>
      <c r="M36" s="289">
        <v>0.1568552956242808</v>
      </c>
      <c r="N36" s="289">
        <v>0.005086904261597914</v>
      </c>
      <c r="O36" s="141"/>
      <c r="P36" s="14"/>
      <c r="Q36" s="141"/>
    </row>
    <row r="37" spans="1:17" s="13" customFormat="1" ht="12">
      <c r="A37" s="69" t="s">
        <v>47</v>
      </c>
      <c r="B37" s="142" t="s">
        <v>48</v>
      </c>
      <c r="C37" s="290">
        <v>-2.384521322173405</v>
      </c>
      <c r="D37" s="290">
        <v>2.672950610382796</v>
      </c>
      <c r="E37" s="290"/>
      <c r="F37" s="290">
        <v>0.03530575302725037</v>
      </c>
      <c r="G37" s="290"/>
      <c r="H37" s="290">
        <v>1.4467425726664374</v>
      </c>
      <c r="I37" s="290">
        <v>8.34594700407778</v>
      </c>
      <c r="J37" s="290"/>
      <c r="K37" s="290">
        <v>0.11577783644896705</v>
      </c>
      <c r="L37" s="290"/>
      <c r="M37" s="290">
        <v>0.22265341159859453</v>
      </c>
      <c r="N37" s="290">
        <v>0.0042534022872449265</v>
      </c>
      <c r="O37" s="141"/>
      <c r="P37" s="14"/>
      <c r="Q37" s="141"/>
    </row>
    <row r="38" spans="1:17" s="13" customFormat="1" ht="12">
      <c r="A38" s="150" t="s">
        <v>49</v>
      </c>
      <c r="B38" s="63" t="s">
        <v>50</v>
      </c>
      <c r="C38" s="289">
        <v>9.069784173309747</v>
      </c>
      <c r="D38" s="289">
        <v>8.110813126487159</v>
      </c>
      <c r="E38" s="289"/>
      <c r="F38" s="289">
        <v>0.0946405424582481</v>
      </c>
      <c r="G38" s="289"/>
      <c r="H38" s="289">
        <v>7.229731467930645</v>
      </c>
      <c r="I38" s="289">
        <v>6.282691642274729</v>
      </c>
      <c r="J38" s="289"/>
      <c r="K38" s="289">
        <v>0.0710621935200541</v>
      </c>
      <c r="L38" s="289"/>
      <c r="M38" s="289">
        <v>-4.2506700670376425</v>
      </c>
      <c r="N38" s="289">
        <v>-0.08474471510042152</v>
      </c>
      <c r="O38" s="141"/>
      <c r="P38" s="14"/>
      <c r="Q38" s="141"/>
    </row>
    <row r="39" spans="1:17" s="13" customFormat="1" ht="12">
      <c r="A39" s="69" t="s">
        <v>51</v>
      </c>
      <c r="B39" s="142" t="s">
        <v>52</v>
      </c>
      <c r="C39" s="290">
        <v>-21.082373470017068</v>
      </c>
      <c r="D39" s="290">
        <v>-21.767881434604732</v>
      </c>
      <c r="E39" s="290"/>
      <c r="F39" s="290">
        <v>-0.000614348103785712</v>
      </c>
      <c r="G39" s="290"/>
      <c r="H39" s="290">
        <v>-21.082373470017068</v>
      </c>
      <c r="I39" s="290">
        <v>-21.767881434604732</v>
      </c>
      <c r="J39" s="290"/>
      <c r="K39" s="290">
        <v>-0.0006285692392032537</v>
      </c>
      <c r="L39" s="290"/>
      <c r="M39" s="290">
        <v>-22.090446241389618</v>
      </c>
      <c r="N39" s="290">
        <v>-0.004551310751279383</v>
      </c>
      <c r="O39" s="141"/>
      <c r="P39" s="14"/>
      <c r="Q39" s="141"/>
    </row>
    <row r="40" spans="1:17" s="13" customFormat="1" ht="12">
      <c r="A40" s="150" t="s">
        <v>53</v>
      </c>
      <c r="B40" s="63" t="s">
        <v>54</v>
      </c>
      <c r="C40" s="289">
        <v>1.009946676018214</v>
      </c>
      <c r="D40" s="289">
        <v>-12.207266599083432</v>
      </c>
      <c r="E40" s="289"/>
      <c r="F40" s="289">
        <v>-0.7151650223837623</v>
      </c>
      <c r="G40" s="289"/>
      <c r="H40" s="289">
        <v>14.474293540769366</v>
      </c>
      <c r="I40" s="289">
        <v>-0.4517564183701417</v>
      </c>
      <c r="J40" s="289"/>
      <c r="K40" s="289">
        <v>-0.023408389091954872</v>
      </c>
      <c r="L40" s="289"/>
      <c r="M40" s="289">
        <v>2.3472842632372704</v>
      </c>
      <c r="N40" s="289">
        <v>0.012217455650126387</v>
      </c>
      <c r="O40" s="141"/>
      <c r="P40" s="14"/>
      <c r="Q40" s="141"/>
    </row>
    <row r="41" spans="1:17" s="13" customFormat="1" ht="12">
      <c r="A41" s="69" t="s">
        <v>55</v>
      </c>
      <c r="B41" s="142" t="s">
        <v>56</v>
      </c>
      <c r="C41" s="290">
        <v>2.7150784908747116</v>
      </c>
      <c r="D41" s="290">
        <v>-7.397909916656243</v>
      </c>
      <c r="E41" s="290"/>
      <c r="F41" s="290">
        <v>-0.041348845544026826</v>
      </c>
      <c r="G41" s="290"/>
      <c r="H41" s="290">
        <v>6.4458645300421</v>
      </c>
      <c r="I41" s="290">
        <v>-4.047684558884912</v>
      </c>
      <c r="J41" s="290"/>
      <c r="K41" s="290">
        <v>-0.020513933230771064</v>
      </c>
      <c r="L41" s="290"/>
      <c r="M41" s="290">
        <v>1.3391062316375546</v>
      </c>
      <c r="N41" s="290">
        <v>0.001832089453334976</v>
      </c>
      <c r="O41" s="141"/>
      <c r="P41" s="14"/>
      <c r="Q41" s="141"/>
    </row>
    <row r="42" spans="1:17" s="13" customFormat="1" ht="12">
      <c r="A42" s="150" t="s">
        <v>57</v>
      </c>
      <c r="B42" s="63" t="s">
        <v>58</v>
      </c>
      <c r="C42" s="289">
        <v>-0.4256942649292106</v>
      </c>
      <c r="D42" s="289">
        <v>-7.27819962785532</v>
      </c>
      <c r="E42" s="289"/>
      <c r="F42" s="289">
        <v>-0.3525412591162638</v>
      </c>
      <c r="G42" s="289"/>
      <c r="H42" s="289">
        <v>-1.8405129611521742</v>
      </c>
      <c r="I42" s="289">
        <v>-8.376167915536225</v>
      </c>
      <c r="J42" s="289"/>
      <c r="K42" s="289">
        <v>-0.41996117803739275</v>
      </c>
      <c r="L42" s="289"/>
      <c r="M42" s="289">
        <v>7.569305540371718</v>
      </c>
      <c r="N42" s="289">
        <v>0.16894741944130184</v>
      </c>
      <c r="O42" s="141"/>
      <c r="P42" s="14"/>
      <c r="Q42" s="141"/>
    </row>
    <row r="43" spans="1:17" s="13" customFormat="1" ht="12">
      <c r="A43" s="69" t="s">
        <v>59</v>
      </c>
      <c r="B43" s="142" t="s">
        <v>60</v>
      </c>
      <c r="C43" s="290">
        <v>5.679494025911902</v>
      </c>
      <c r="D43" s="290">
        <v>0.9867214018073112</v>
      </c>
      <c r="E43" s="290"/>
      <c r="F43" s="290">
        <v>0.08056172360382416</v>
      </c>
      <c r="G43" s="290"/>
      <c r="H43" s="290">
        <v>5.491540329707334</v>
      </c>
      <c r="I43" s="290">
        <v>0.9828836251990491</v>
      </c>
      <c r="J43" s="290"/>
      <c r="K43" s="290">
        <v>0.08100610579106009</v>
      </c>
      <c r="L43" s="290"/>
      <c r="M43" s="290">
        <v>-2.9065078986056703</v>
      </c>
      <c r="N43" s="290">
        <v>-0.24396202122631305</v>
      </c>
      <c r="O43" s="141"/>
      <c r="P43" s="14"/>
      <c r="Q43" s="141"/>
    </row>
    <row r="44" spans="1:17" s="13" customFormat="1" ht="12">
      <c r="A44" s="150" t="s">
        <v>61</v>
      </c>
      <c r="B44" s="63" t="s">
        <v>62</v>
      </c>
      <c r="C44" s="289">
        <v>-2.209785045451107</v>
      </c>
      <c r="D44" s="289">
        <v>-5.214477716372334</v>
      </c>
      <c r="E44" s="289"/>
      <c r="F44" s="289">
        <v>-0.035650869936901766</v>
      </c>
      <c r="G44" s="289"/>
      <c r="H44" s="289">
        <v>1.7294965762546743</v>
      </c>
      <c r="I44" s="289">
        <v>-0.8510910157432994</v>
      </c>
      <c r="J44" s="289"/>
      <c r="K44" s="289">
        <v>-0.0057940453583005085</v>
      </c>
      <c r="L44" s="289"/>
      <c r="M44" s="289">
        <v>1.4539481157216816</v>
      </c>
      <c r="N44" s="289">
        <v>0.012321118910187962</v>
      </c>
      <c r="O44" s="141"/>
      <c r="P44" s="14"/>
      <c r="Q44" s="141"/>
    </row>
    <row r="45" spans="1:17" s="13" customFormat="1" ht="12">
      <c r="A45" s="69" t="s">
        <v>63</v>
      </c>
      <c r="B45" s="142" t="s">
        <v>64</v>
      </c>
      <c r="C45" s="290">
        <v>2.591480092461307</v>
      </c>
      <c r="D45" s="290">
        <v>-0.279716462027646</v>
      </c>
      <c r="E45" s="290"/>
      <c r="F45" s="290">
        <v>-0.013432699699345385</v>
      </c>
      <c r="G45" s="290"/>
      <c r="H45" s="290">
        <v>-0.5586699810893658</v>
      </c>
      <c r="I45" s="290">
        <v>-3.402147792802457</v>
      </c>
      <c r="J45" s="290"/>
      <c r="K45" s="290">
        <v>-0.1702928253603299</v>
      </c>
      <c r="L45" s="290"/>
      <c r="M45" s="290">
        <v>-0.7201835962603154</v>
      </c>
      <c r="N45" s="290">
        <v>-0.04778228687298031</v>
      </c>
      <c r="O45" s="141"/>
      <c r="P45" s="14"/>
      <c r="Q45" s="141"/>
    </row>
    <row r="46" spans="1:17" s="13" customFormat="1" ht="12">
      <c r="A46" s="150" t="s">
        <v>65</v>
      </c>
      <c r="B46" s="63" t="s">
        <v>66</v>
      </c>
      <c r="C46" s="289">
        <v>-1.404618599405838</v>
      </c>
      <c r="D46" s="289">
        <v>0.026973965333532135</v>
      </c>
      <c r="E46" s="289"/>
      <c r="F46" s="289">
        <v>0.00023520351818987154</v>
      </c>
      <c r="G46" s="289"/>
      <c r="H46" s="289">
        <v>-2.4321673458148174</v>
      </c>
      <c r="I46" s="289">
        <v>-1.0003308269192046</v>
      </c>
      <c r="J46" s="289"/>
      <c r="K46" s="289">
        <v>-0.008421831799782094</v>
      </c>
      <c r="L46" s="289"/>
      <c r="M46" s="289">
        <v>-6.42369020501139</v>
      </c>
      <c r="N46" s="289">
        <v>-0.05289788070575912</v>
      </c>
      <c r="O46" s="141"/>
      <c r="P46" s="14"/>
      <c r="Q46" s="141"/>
    </row>
    <row r="47" spans="1:17" s="13" customFormat="1" ht="12">
      <c r="A47" s="69" t="s">
        <v>67</v>
      </c>
      <c r="B47" s="142" t="s">
        <v>68</v>
      </c>
      <c r="C47" s="290">
        <v>-5.482964777200683</v>
      </c>
      <c r="D47" s="290">
        <v>1.984823565998406</v>
      </c>
      <c r="E47" s="290"/>
      <c r="F47" s="290">
        <v>0.007282122796056837</v>
      </c>
      <c r="G47" s="290"/>
      <c r="H47" s="290">
        <v>0.6871008834813841</v>
      </c>
      <c r="I47" s="290">
        <v>8.841038186104289</v>
      </c>
      <c r="J47" s="290"/>
      <c r="K47" s="290">
        <v>0.031259337989855286</v>
      </c>
      <c r="L47" s="290"/>
      <c r="M47" s="290">
        <v>-3.6297205833907387</v>
      </c>
      <c r="N47" s="290">
        <v>-0.017948553027821987</v>
      </c>
      <c r="O47" s="141"/>
      <c r="P47" s="14"/>
      <c r="Q47" s="141"/>
    </row>
    <row r="48" spans="1:17" s="13" customFormat="1" ht="12">
      <c r="A48" s="150" t="s">
        <v>69</v>
      </c>
      <c r="B48" s="63" t="s">
        <v>70</v>
      </c>
      <c r="C48" s="289">
        <v>-1.8030206812213678</v>
      </c>
      <c r="D48" s="289">
        <v>-5.69580112247049</v>
      </c>
      <c r="E48" s="289"/>
      <c r="F48" s="289">
        <v>-0.44609128678373056</v>
      </c>
      <c r="G48" s="289"/>
      <c r="H48" s="289">
        <v>-1.9651576871882903</v>
      </c>
      <c r="I48" s="289">
        <v>-5.458881806088922</v>
      </c>
      <c r="J48" s="289"/>
      <c r="K48" s="289">
        <v>-0.44194762494680595</v>
      </c>
      <c r="L48" s="289"/>
      <c r="M48" s="289">
        <v>-3.570312930923325</v>
      </c>
      <c r="N48" s="289">
        <v>-0.16903898865414768</v>
      </c>
      <c r="O48" s="141"/>
      <c r="P48" s="14"/>
      <c r="Q48" s="141"/>
    </row>
    <row r="49" spans="1:17" s="13" customFormat="1" ht="12">
      <c r="A49" s="69" t="s">
        <v>71</v>
      </c>
      <c r="B49" s="142" t="s">
        <v>72</v>
      </c>
      <c r="C49" s="290">
        <v>-25.030830759643685</v>
      </c>
      <c r="D49" s="290">
        <v>-11.500082217248986</v>
      </c>
      <c r="E49" s="290"/>
      <c r="F49" s="290">
        <v>-0.6234824870200192</v>
      </c>
      <c r="G49" s="290"/>
      <c r="H49" s="290">
        <v>-29.22683534265389</v>
      </c>
      <c r="I49" s="290">
        <v>-16.06603271626037</v>
      </c>
      <c r="J49" s="290"/>
      <c r="K49" s="290">
        <v>-0.8939338039095115</v>
      </c>
      <c r="L49" s="290"/>
      <c r="M49" s="290">
        <v>-7.4542463686370635</v>
      </c>
      <c r="N49" s="290">
        <v>-0.1521665589926795</v>
      </c>
      <c r="O49" s="141"/>
      <c r="P49" s="14"/>
      <c r="Q49" s="141"/>
    </row>
    <row r="50" spans="1:17" s="13" customFormat="1" ht="12">
      <c r="A50" s="150" t="s">
        <v>73</v>
      </c>
      <c r="B50" s="63" t="s">
        <v>74</v>
      </c>
      <c r="C50" s="289">
        <v>8.443167393636152</v>
      </c>
      <c r="D50" s="289">
        <v>3.2607689251289207</v>
      </c>
      <c r="E50" s="289"/>
      <c r="F50" s="289">
        <v>0.03426749082281751</v>
      </c>
      <c r="G50" s="289"/>
      <c r="H50" s="289">
        <v>14.198838113125856</v>
      </c>
      <c r="I50" s="289">
        <v>8.663336533830712</v>
      </c>
      <c r="J50" s="289"/>
      <c r="K50" s="289">
        <v>0.085829851149914</v>
      </c>
      <c r="L50" s="289"/>
      <c r="M50" s="289">
        <v>-4.847064262879963</v>
      </c>
      <c r="N50" s="289">
        <v>-0.02670365579256357</v>
      </c>
      <c r="O50" s="141"/>
      <c r="P50" s="14"/>
      <c r="Q50" s="141"/>
    </row>
    <row r="51" spans="1:17" s="13" customFormat="1" ht="12">
      <c r="A51" s="69" t="s">
        <v>75</v>
      </c>
      <c r="B51" s="142" t="s">
        <v>76</v>
      </c>
      <c r="C51" s="290">
        <v>-4.508789800891721</v>
      </c>
      <c r="D51" s="290">
        <v>-10.38522331926246</v>
      </c>
      <c r="E51" s="290"/>
      <c r="F51" s="290">
        <v>-0.21682996369762075</v>
      </c>
      <c r="G51" s="290"/>
      <c r="H51" s="290">
        <v>-5.3653704165820155</v>
      </c>
      <c r="I51" s="290">
        <v>-10.976222085943233</v>
      </c>
      <c r="J51" s="290"/>
      <c r="K51" s="290">
        <v>-0.22945152573752398</v>
      </c>
      <c r="L51" s="290"/>
      <c r="M51" s="290">
        <v>-1.134324287017563</v>
      </c>
      <c r="N51" s="290">
        <v>-0.052850805914638865</v>
      </c>
      <c r="O51" s="141"/>
      <c r="P51" s="14"/>
      <c r="Q51" s="141"/>
    </row>
    <row r="52" spans="1:17" s="13" customFormat="1" ht="12">
      <c r="A52" s="150" t="s">
        <v>77</v>
      </c>
      <c r="B52" s="63" t="s">
        <v>78</v>
      </c>
      <c r="C52" s="289">
        <v>-10.332610636975003</v>
      </c>
      <c r="D52" s="289">
        <v>-10.45350475999557</v>
      </c>
      <c r="E52" s="289"/>
      <c r="F52" s="289">
        <v>-0.06763149220705288</v>
      </c>
      <c r="G52" s="289"/>
      <c r="H52" s="289">
        <v>-8.183911609995342</v>
      </c>
      <c r="I52" s="289">
        <v>-8.112740141233887</v>
      </c>
      <c r="J52" s="289"/>
      <c r="K52" s="289">
        <v>-0.05645833749493288</v>
      </c>
      <c r="L52" s="289"/>
      <c r="M52" s="289">
        <v>-2.3177546413219674</v>
      </c>
      <c r="N52" s="289">
        <v>-0.029759112752399963</v>
      </c>
      <c r="O52" s="141"/>
      <c r="P52" s="14"/>
      <c r="Q52" s="141"/>
    </row>
    <row r="53" spans="1:17" s="13" customFormat="1" ht="12">
      <c r="A53" s="69" t="s">
        <v>79</v>
      </c>
      <c r="B53" s="142" t="s">
        <v>80</v>
      </c>
      <c r="C53" s="290">
        <v>14.769656841000378</v>
      </c>
      <c r="D53" s="290">
        <v>12.241400852518037</v>
      </c>
      <c r="E53" s="290"/>
      <c r="F53" s="290">
        <v>0.06522221803842744</v>
      </c>
      <c r="G53" s="290"/>
      <c r="H53" s="290">
        <v>13.45911468928238</v>
      </c>
      <c r="I53" s="290">
        <v>10.684709918234825</v>
      </c>
      <c r="J53" s="290"/>
      <c r="K53" s="290">
        <v>0.0569765013572392</v>
      </c>
      <c r="L53" s="290"/>
      <c r="M53" s="290">
        <v>7.610931578739999</v>
      </c>
      <c r="N53" s="290">
        <v>0.09911529897356351</v>
      </c>
      <c r="O53" s="141"/>
      <c r="P53" s="14"/>
      <c r="Q53" s="141"/>
    </row>
    <row r="54" spans="1:17" s="13" customFormat="1" ht="12">
      <c r="A54" s="150" t="s">
        <v>81</v>
      </c>
      <c r="B54" s="63" t="s">
        <v>82</v>
      </c>
      <c r="C54" s="289">
        <v>-7.90069965079142</v>
      </c>
      <c r="D54" s="289">
        <v>-11.526377863855197</v>
      </c>
      <c r="E54" s="289"/>
      <c r="F54" s="289">
        <v>-0.08768704878801988</v>
      </c>
      <c r="G54" s="289"/>
      <c r="H54" s="289">
        <v>-5.305071191620437</v>
      </c>
      <c r="I54" s="289">
        <v>-9.151847461125806</v>
      </c>
      <c r="J54" s="289"/>
      <c r="K54" s="289">
        <v>-0.07005504922573291</v>
      </c>
      <c r="L54" s="289"/>
      <c r="M54" s="289">
        <v>-9.51295792121859</v>
      </c>
      <c r="N54" s="289">
        <v>-0.1090093224734302</v>
      </c>
      <c r="O54" s="141"/>
      <c r="P54" s="14"/>
      <c r="Q54" s="141"/>
    </row>
    <row r="55" spans="1:17" s="13" customFormat="1" ht="12">
      <c r="A55" s="69" t="s">
        <v>83</v>
      </c>
      <c r="B55" s="142" t="s">
        <v>84</v>
      </c>
      <c r="C55" s="290">
        <v>-2.698932578397517</v>
      </c>
      <c r="D55" s="290">
        <v>2.678840221475065</v>
      </c>
      <c r="E55" s="290"/>
      <c r="F55" s="290">
        <v>0.04662848522798159</v>
      </c>
      <c r="G55" s="290"/>
      <c r="H55" s="290">
        <v>-4.081696235041033</v>
      </c>
      <c r="I55" s="290">
        <v>1.1004115050307517</v>
      </c>
      <c r="J55" s="290"/>
      <c r="K55" s="290">
        <v>0.019549487439261947</v>
      </c>
      <c r="L55" s="290"/>
      <c r="M55" s="290">
        <v>0.3464998634066463</v>
      </c>
      <c r="N55" s="290">
        <v>0.008911972779037197</v>
      </c>
      <c r="O55" s="141"/>
      <c r="P55" s="14"/>
      <c r="Q55" s="141"/>
    </row>
    <row r="56" spans="1:17" s="13" customFormat="1" ht="12">
      <c r="A56" s="150" t="s">
        <v>85</v>
      </c>
      <c r="B56" s="63" t="s">
        <v>86</v>
      </c>
      <c r="C56" s="289">
        <v>-16.371365611052024</v>
      </c>
      <c r="D56" s="289">
        <v>-16.560908925608185</v>
      </c>
      <c r="E56" s="289"/>
      <c r="F56" s="289">
        <v>-0.046464949492581814</v>
      </c>
      <c r="G56" s="289"/>
      <c r="H56" s="289">
        <v>-12.072177692195718</v>
      </c>
      <c r="I56" s="289">
        <v>-12.215952186571366</v>
      </c>
      <c r="J56" s="289"/>
      <c r="K56" s="289">
        <v>-0.03357241303471329</v>
      </c>
      <c r="L56" s="289"/>
      <c r="M56" s="289">
        <v>-12.881740173118017</v>
      </c>
      <c r="N56" s="289">
        <v>-0.06787968995753031</v>
      </c>
      <c r="O56" s="141"/>
      <c r="P56" s="14"/>
      <c r="Q56" s="141"/>
    </row>
    <row r="57" spans="1:17" s="13" customFormat="1" ht="12">
      <c r="A57" s="69" t="s">
        <v>87</v>
      </c>
      <c r="B57" s="142" t="s">
        <v>88</v>
      </c>
      <c r="C57" s="290">
        <v>-4.955086122396423</v>
      </c>
      <c r="D57" s="290">
        <v>-6.596769213012255</v>
      </c>
      <c r="E57" s="290"/>
      <c r="F57" s="290">
        <v>-0.012229880866216052</v>
      </c>
      <c r="G57" s="290"/>
      <c r="H57" s="290">
        <v>-1.701193798403322</v>
      </c>
      <c r="I57" s="290">
        <v>-3.1079464777181487</v>
      </c>
      <c r="J57" s="290"/>
      <c r="K57" s="290">
        <v>-0.005863005405194632</v>
      </c>
      <c r="L57" s="290"/>
      <c r="M57" s="290">
        <v>-5.948661920938658</v>
      </c>
      <c r="N57" s="290">
        <v>-0.025802279063923298</v>
      </c>
      <c r="O57" s="141"/>
      <c r="P57" s="14"/>
      <c r="Q57" s="141"/>
    </row>
    <row r="58" spans="1:17" s="13" customFormat="1" ht="12">
      <c r="A58" s="150" t="s">
        <v>89</v>
      </c>
      <c r="B58" s="63" t="s">
        <v>90</v>
      </c>
      <c r="C58" s="289">
        <v>-39.8448913181219</v>
      </c>
      <c r="D58" s="289">
        <v>-40.364820965410765</v>
      </c>
      <c r="E58" s="289"/>
      <c r="F58" s="289">
        <v>-1.9342113339857108</v>
      </c>
      <c r="G58" s="289"/>
      <c r="H58" s="289">
        <v>-37.693700924311315</v>
      </c>
      <c r="I58" s="289">
        <v>-38.4086916230579</v>
      </c>
      <c r="J58" s="289"/>
      <c r="K58" s="289">
        <v>-1.8568946665357828</v>
      </c>
      <c r="L58" s="289"/>
      <c r="M58" s="289">
        <v>-24.879981586215973</v>
      </c>
      <c r="N58" s="289">
        <v>-0.22410515921619623</v>
      </c>
      <c r="O58" s="141"/>
      <c r="P58" s="14"/>
      <c r="Q58" s="141"/>
    </row>
    <row r="59" spans="1:17" s="13" customFormat="1" ht="12">
      <c r="A59" s="69" t="s">
        <v>91</v>
      </c>
      <c r="B59" s="142" t="s">
        <v>92</v>
      </c>
      <c r="C59" s="290">
        <v>-24.742082959531853</v>
      </c>
      <c r="D59" s="290">
        <v>-28.300980790397332</v>
      </c>
      <c r="E59" s="290"/>
      <c r="F59" s="290">
        <v>-0.12091461210348461</v>
      </c>
      <c r="G59" s="290"/>
      <c r="H59" s="290">
        <v>-24.02794005708261</v>
      </c>
      <c r="I59" s="290">
        <v>-27.620000114897223</v>
      </c>
      <c r="J59" s="290"/>
      <c r="K59" s="290">
        <v>-0.12154639468964641</v>
      </c>
      <c r="L59" s="290"/>
      <c r="M59" s="290">
        <v>-5.895852549834036</v>
      </c>
      <c r="N59" s="290">
        <v>-0.05269302235849447</v>
      </c>
      <c r="O59" s="141"/>
      <c r="P59" s="14"/>
      <c r="Q59" s="141"/>
    </row>
    <row r="60" spans="1:17" s="13" customFormat="1" ht="12">
      <c r="A60" s="150" t="s">
        <v>93</v>
      </c>
      <c r="B60" s="63" t="s">
        <v>94</v>
      </c>
      <c r="C60" s="289">
        <v>-15.72932308223608</v>
      </c>
      <c r="D60" s="289">
        <v>-17.4921155428297</v>
      </c>
      <c r="E60" s="289"/>
      <c r="F60" s="289">
        <v>-0.14178735421751962</v>
      </c>
      <c r="G60" s="289"/>
      <c r="H60" s="289">
        <v>-18.08509282954579</v>
      </c>
      <c r="I60" s="289">
        <v>-19.81034494124887</v>
      </c>
      <c r="J60" s="289"/>
      <c r="K60" s="289">
        <v>-0.1647231319949276</v>
      </c>
      <c r="L60" s="289"/>
      <c r="M60" s="289">
        <v>-11.114794523076544</v>
      </c>
      <c r="N60" s="289">
        <v>-0.13361865132249767</v>
      </c>
      <c r="O60" s="141"/>
      <c r="P60" s="14"/>
      <c r="Q60" s="141"/>
    </row>
    <row r="61" spans="1:17" s="13" customFormat="1" ht="12">
      <c r="A61" s="69" t="s">
        <v>95</v>
      </c>
      <c r="B61" s="142" t="s">
        <v>96</v>
      </c>
      <c r="C61" s="290">
        <v>-8.638718386734489</v>
      </c>
      <c r="D61" s="290">
        <v>-7.943640828627352</v>
      </c>
      <c r="E61" s="290"/>
      <c r="F61" s="290">
        <v>-0.1074309640312715</v>
      </c>
      <c r="G61" s="290"/>
      <c r="H61" s="290">
        <v>-13.083650099015632</v>
      </c>
      <c r="I61" s="290">
        <v>-12.37846212688879</v>
      </c>
      <c r="J61" s="290"/>
      <c r="K61" s="290">
        <v>-0.14406021654948023</v>
      </c>
      <c r="L61" s="290"/>
      <c r="M61" s="290">
        <v>-6.726406194351043</v>
      </c>
      <c r="N61" s="290">
        <v>-0.06106506469490434</v>
      </c>
      <c r="O61" s="141"/>
      <c r="P61" s="14"/>
      <c r="Q61" s="141"/>
    </row>
    <row r="62" spans="1:17" s="13" customFormat="1" ht="12">
      <c r="A62" s="150" t="s">
        <v>97</v>
      </c>
      <c r="B62" s="63" t="s">
        <v>98</v>
      </c>
      <c r="C62" s="289">
        <v>-4.80398431732657</v>
      </c>
      <c r="D62" s="289">
        <v>-9.587591936963303</v>
      </c>
      <c r="E62" s="289"/>
      <c r="F62" s="289">
        <v>-0.10863578908205036</v>
      </c>
      <c r="G62" s="289"/>
      <c r="H62" s="289">
        <v>-2.721399155516957</v>
      </c>
      <c r="I62" s="289">
        <v>-7.5677287876063986</v>
      </c>
      <c r="J62" s="289"/>
      <c r="K62" s="289">
        <v>-0.08631542174395795</v>
      </c>
      <c r="L62" s="289"/>
      <c r="M62" s="289">
        <v>-3.453887144145029</v>
      </c>
      <c r="N62" s="289">
        <v>-0.10872400169097432</v>
      </c>
      <c r="O62" s="141"/>
      <c r="P62" s="14"/>
      <c r="Q62" s="141"/>
    </row>
    <row r="63" spans="1:17" s="13" customFormat="1" ht="12">
      <c r="A63" s="190" t="s">
        <v>99</v>
      </c>
      <c r="B63" s="189" t="s">
        <v>100</v>
      </c>
      <c r="C63" s="291">
        <v>0.05174198497108762</v>
      </c>
      <c r="D63" s="291">
        <v>-2.84025565968703</v>
      </c>
      <c r="E63" s="291"/>
      <c r="F63" s="291">
        <v>-0.017838632746488906</v>
      </c>
      <c r="G63" s="291"/>
      <c r="H63" s="291">
        <v>1.1036040721127405</v>
      </c>
      <c r="I63" s="291">
        <v>-2.3394333673389944</v>
      </c>
      <c r="J63" s="291"/>
      <c r="K63" s="291">
        <v>-0.014161551166732877</v>
      </c>
      <c r="L63" s="291"/>
      <c r="M63" s="291">
        <v>-2.732645379491161</v>
      </c>
      <c r="N63" s="291">
        <v>-0.04170062667693375</v>
      </c>
      <c r="O63" s="141"/>
      <c r="P63" s="14"/>
      <c r="Q63" s="141"/>
    </row>
    <row r="64" s="13" customFormat="1" ht="12" customHeight="1"/>
    <row r="65" s="13" customFormat="1" ht="12">
      <c r="A65" s="13" t="s">
        <v>101</v>
      </c>
    </row>
    <row r="66" s="13" customFormat="1" ht="12">
      <c r="A66" s="142"/>
    </row>
    <row r="67" spans="1:11" s="13" customFormat="1" ht="33.75" customHeight="1">
      <c r="A67" s="313" t="s">
        <v>206</v>
      </c>
      <c r="B67" s="313"/>
      <c r="C67" s="313"/>
      <c r="D67" s="313"/>
      <c r="E67" s="313"/>
      <c r="F67" s="313"/>
      <c r="G67" s="313"/>
      <c r="H67" s="313"/>
      <c r="I67" s="313"/>
      <c r="J67" s="313"/>
      <c r="K67" s="313"/>
    </row>
    <row r="68" spans="1:11" s="13" customFormat="1" ht="33.75" customHeight="1">
      <c r="A68" s="313"/>
      <c r="B68" s="313"/>
      <c r="C68" s="313"/>
      <c r="D68" s="313"/>
      <c r="E68" s="313"/>
      <c r="F68" s="313"/>
      <c r="G68" s="313"/>
      <c r="H68" s="313"/>
      <c r="I68" s="313"/>
      <c r="J68" s="313"/>
      <c r="K68" s="313"/>
    </row>
    <row r="69" s="13" customFormat="1" ht="12">
      <c r="A69" s="132" t="s">
        <v>209</v>
      </c>
    </row>
    <row r="70" s="13" customFormat="1" ht="12"/>
    <row r="71" s="13" customFormat="1" ht="12"/>
    <row r="72" s="13" customFormat="1" ht="12"/>
    <row r="73" s="13" customFormat="1" ht="12"/>
    <row r="74" s="13" customFormat="1" ht="12"/>
    <row r="75" s="13" customFormat="1" ht="12"/>
    <row r="76" s="13" customFormat="1" ht="12"/>
    <row r="77" s="13" customFormat="1" ht="12"/>
    <row r="78" s="13" customFormat="1" ht="12"/>
    <row r="79" s="13" customFormat="1" ht="12"/>
    <row r="80" s="13" customFormat="1" ht="12"/>
    <row r="81" s="13" customFormat="1" ht="12"/>
    <row r="82" s="13" customFormat="1" ht="12"/>
    <row r="83" s="13" customFormat="1" ht="12"/>
    <row r="84" s="13" customFormat="1" ht="12"/>
  </sheetData>
  <mergeCells count="8">
    <mergeCell ref="A67:K68"/>
    <mergeCell ref="H11:I11"/>
    <mergeCell ref="K11:K12"/>
    <mergeCell ref="N11:N12"/>
    <mergeCell ref="A11:A12"/>
    <mergeCell ref="B11:B12"/>
    <mergeCell ref="C11:D11"/>
    <mergeCell ref="F11:F12"/>
  </mergeCells>
  <printOptions horizontalCentered="1" verticalCentered="1"/>
  <pageMargins left="0.75" right="0.75" top="1" bottom="1" header="0" footer="0"/>
  <pageSetup horizontalDpi="600" verticalDpi="600" orientation="portrait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J67"/>
  <sheetViews>
    <sheetView workbookViewId="0" topLeftCell="A1">
      <selection activeCell="A9" sqref="A9"/>
    </sheetView>
  </sheetViews>
  <sheetFormatPr defaultColWidth="11.421875" defaultRowHeight="12.75"/>
  <cols>
    <col min="1" max="1" width="9.7109375" style="140" customWidth="1"/>
    <col min="2" max="2" width="61.00390625" style="13" customWidth="1"/>
    <col min="3" max="3" width="1.1484375" style="13" customWidth="1"/>
    <col min="4" max="4" width="8.421875" style="13" customWidth="1"/>
    <col min="5" max="5" width="0.85546875" style="13" customWidth="1"/>
    <col min="6" max="6" width="9.00390625" style="13" customWidth="1"/>
    <col min="7" max="7" width="1.421875" style="13" customWidth="1"/>
    <col min="8" max="8" width="11.00390625" style="13" customWidth="1"/>
    <col min="9" max="9" width="3.57421875" style="13" customWidth="1"/>
    <col min="10" max="16384" width="11.421875" style="13" customWidth="1"/>
  </cols>
  <sheetData>
    <row r="1" ht="12"/>
    <row r="2" ht="12"/>
    <row r="3" ht="12"/>
    <row r="4" ht="12"/>
    <row r="5" ht="12"/>
    <row r="6" s="32" customFormat="1" ht="15">
      <c r="A6" s="34" t="s">
        <v>145</v>
      </c>
    </row>
    <row r="7" s="32" customFormat="1" ht="15">
      <c r="A7" s="143" t="s">
        <v>139</v>
      </c>
    </row>
    <row r="8" s="32" customFormat="1" ht="15">
      <c r="A8" s="144" t="s">
        <v>324</v>
      </c>
    </row>
    <row r="9" spans="1:8" s="125" customFormat="1" ht="12" customHeight="1">
      <c r="A9" s="145"/>
      <c r="H9" s="127"/>
    </row>
    <row r="10" spans="1:8" s="152" customFormat="1" ht="13.5" customHeight="1">
      <c r="A10" s="104" t="s">
        <v>105</v>
      </c>
      <c r="B10" s="128"/>
      <c r="C10" s="128"/>
      <c r="D10" s="316" t="s">
        <v>195</v>
      </c>
      <c r="E10" s="316"/>
      <c r="F10" s="316"/>
      <c r="G10" s="316"/>
      <c r="H10" s="316"/>
    </row>
    <row r="11" spans="1:8" s="152" customFormat="1" ht="12" customHeight="1">
      <c r="A11" s="69" t="s">
        <v>106</v>
      </c>
      <c r="B11" s="69" t="s">
        <v>1</v>
      </c>
      <c r="C11" s="69"/>
      <c r="D11" s="317"/>
      <c r="E11" s="317"/>
      <c r="F11" s="317"/>
      <c r="G11" s="317"/>
      <c r="H11" s="317"/>
    </row>
    <row r="12" spans="1:8" s="152" customFormat="1" ht="24">
      <c r="A12" s="109" t="s">
        <v>107</v>
      </c>
      <c r="B12" s="171"/>
      <c r="C12" s="171"/>
      <c r="D12" s="109" t="s">
        <v>108</v>
      </c>
      <c r="E12" s="172"/>
      <c r="F12" s="179" t="s">
        <v>154</v>
      </c>
      <c r="G12" s="37"/>
      <c r="H12" s="172" t="s">
        <v>141</v>
      </c>
    </row>
    <row r="13" ht="12">
      <c r="B13" s="13" t="s">
        <v>2</v>
      </c>
    </row>
    <row r="14" spans="1:10" ht="12">
      <c r="A14" s="140" t="s">
        <v>3</v>
      </c>
      <c r="B14" s="13" t="s">
        <v>113</v>
      </c>
      <c r="D14" s="292">
        <v>-6.533706309147991</v>
      </c>
      <c r="E14" s="292"/>
      <c r="F14" s="292">
        <v>-5.814771830373555</v>
      </c>
      <c r="G14" s="292"/>
      <c r="H14" s="292">
        <v>-3.876481969861467</v>
      </c>
      <c r="I14" s="293"/>
      <c r="J14" s="146"/>
    </row>
    <row r="15" spans="1:9" ht="12">
      <c r="A15" s="55" t="s">
        <v>4</v>
      </c>
      <c r="B15" s="50" t="s">
        <v>5</v>
      </c>
      <c r="C15" s="50"/>
      <c r="D15" s="294">
        <v>-6.545239177295448</v>
      </c>
      <c r="E15" s="294"/>
      <c r="F15" s="294">
        <v>-5.767828854542046</v>
      </c>
      <c r="G15" s="294"/>
      <c r="H15" s="294">
        <v>-3.887658900797375</v>
      </c>
      <c r="I15" s="292"/>
    </row>
    <row r="16" spans="1:9" ht="12">
      <c r="A16" s="140" t="s">
        <v>6</v>
      </c>
      <c r="B16" s="13" t="s">
        <v>7</v>
      </c>
      <c r="D16" s="295">
        <v>4.299117074209735</v>
      </c>
      <c r="E16" s="295"/>
      <c r="F16" s="295">
        <v>6.452622506599459</v>
      </c>
      <c r="G16" s="295"/>
      <c r="H16" s="295">
        <v>3.0791841383435825</v>
      </c>
      <c r="I16" s="292"/>
    </row>
    <row r="17" spans="1:9" ht="12">
      <c r="A17" s="55" t="s">
        <v>8</v>
      </c>
      <c r="B17" s="50" t="s">
        <v>136</v>
      </c>
      <c r="C17" s="50"/>
      <c r="D17" s="296">
        <v>-16.365759088191357</v>
      </c>
      <c r="E17" s="296"/>
      <c r="F17" s="296">
        <v>-13.611097572148878</v>
      </c>
      <c r="G17" s="296"/>
      <c r="H17" s="296">
        <v>-1.1681380989521761</v>
      </c>
      <c r="I17" s="292"/>
    </row>
    <row r="18" spans="1:9" ht="12">
      <c r="A18" s="140" t="s">
        <v>9</v>
      </c>
      <c r="B18" s="13" t="s">
        <v>10</v>
      </c>
      <c r="D18" s="295">
        <v>-6.743030539776251</v>
      </c>
      <c r="E18" s="295"/>
      <c r="F18" s="295">
        <v>-8.59420770505589</v>
      </c>
      <c r="G18" s="295"/>
      <c r="H18" s="295">
        <v>-4.026914444981222</v>
      </c>
      <c r="I18" s="292"/>
    </row>
    <row r="19" spans="1:9" ht="12">
      <c r="A19" s="55" t="s">
        <v>11</v>
      </c>
      <c r="B19" s="50" t="s">
        <v>12</v>
      </c>
      <c r="C19" s="50"/>
      <c r="D19" s="296">
        <v>-20.866472260132685</v>
      </c>
      <c r="E19" s="296"/>
      <c r="F19" s="296">
        <v>-21.875431110537747</v>
      </c>
      <c r="G19" s="296"/>
      <c r="H19" s="296">
        <v>-13.025188334834048</v>
      </c>
      <c r="I19" s="292"/>
    </row>
    <row r="20" spans="1:9" ht="12">
      <c r="A20" s="140" t="s">
        <v>13</v>
      </c>
      <c r="B20" s="13" t="s">
        <v>14</v>
      </c>
      <c r="D20" s="295">
        <v>-0.34014866447353853</v>
      </c>
      <c r="E20" s="295"/>
      <c r="F20" s="295">
        <v>-0.03218984765871458</v>
      </c>
      <c r="G20" s="295"/>
      <c r="H20" s="295">
        <v>0.8927883349403531</v>
      </c>
      <c r="I20" s="292"/>
    </row>
    <row r="21" spans="1:9" ht="12">
      <c r="A21" s="55" t="s">
        <v>15</v>
      </c>
      <c r="B21" s="50" t="s">
        <v>16</v>
      </c>
      <c r="C21" s="50"/>
      <c r="D21" s="296">
        <v>24.217579162829097</v>
      </c>
      <c r="E21" s="296"/>
      <c r="F21" s="296">
        <v>15.50952815512776</v>
      </c>
      <c r="G21" s="296"/>
      <c r="H21" s="296">
        <v>10.414550573380144</v>
      </c>
      <c r="I21" s="292"/>
    </row>
    <row r="22" spans="1:9" ht="13.5">
      <c r="A22" s="140" t="s">
        <v>17</v>
      </c>
      <c r="B22" s="13" t="s">
        <v>213</v>
      </c>
      <c r="D22" s="295">
        <v>8.849288871413275</v>
      </c>
      <c r="E22" s="295"/>
      <c r="F22" s="295">
        <v>15.844833650022938</v>
      </c>
      <c r="G22" s="295"/>
      <c r="H22" s="295">
        <v>3.4736128002833766</v>
      </c>
      <c r="I22" s="292"/>
    </row>
    <row r="23" spans="1:9" ht="12">
      <c r="A23" s="55" t="s">
        <v>19</v>
      </c>
      <c r="B23" s="50" t="s">
        <v>20</v>
      </c>
      <c r="C23" s="50"/>
      <c r="D23" s="296">
        <v>-16.889784098762917</v>
      </c>
      <c r="E23" s="296"/>
      <c r="F23" s="296">
        <v>-16.294221809355292</v>
      </c>
      <c r="G23" s="296"/>
      <c r="H23" s="296">
        <v>-8.114347040684978</v>
      </c>
      <c r="I23" s="292"/>
    </row>
    <row r="24" spans="1:9" ht="12">
      <c r="A24" s="140" t="s">
        <v>21</v>
      </c>
      <c r="B24" s="13" t="s">
        <v>22</v>
      </c>
      <c r="D24" s="295">
        <v>-18.15266041750987</v>
      </c>
      <c r="E24" s="295"/>
      <c r="F24" s="295">
        <v>-6.216907897345902</v>
      </c>
      <c r="G24" s="295"/>
      <c r="H24" s="295">
        <v>-2.7567167861696773</v>
      </c>
      <c r="I24" s="292"/>
    </row>
    <row r="25" spans="1:9" ht="12">
      <c r="A25" s="55" t="s">
        <v>23</v>
      </c>
      <c r="B25" s="50" t="s">
        <v>24</v>
      </c>
      <c r="C25" s="50"/>
      <c r="D25" s="296">
        <v>-6.325595503442772</v>
      </c>
      <c r="E25" s="296"/>
      <c r="F25" s="296">
        <v>-36.646252821672334</v>
      </c>
      <c r="G25" s="296"/>
      <c r="H25" s="296">
        <v>-6.101986285850202</v>
      </c>
      <c r="I25" s="292"/>
    </row>
    <row r="26" spans="1:9" ht="12">
      <c r="A26" s="140" t="s">
        <v>25</v>
      </c>
      <c r="B26" s="13" t="s">
        <v>26</v>
      </c>
      <c r="D26" s="295">
        <v>1.3594686756103647</v>
      </c>
      <c r="E26" s="295"/>
      <c r="F26" s="295">
        <v>-4.4279466166428305</v>
      </c>
      <c r="G26" s="295"/>
      <c r="H26" s="295">
        <v>-5.800796632013194</v>
      </c>
      <c r="I26" s="292"/>
    </row>
    <row r="27" spans="1:9" ht="12">
      <c r="A27" s="55" t="s">
        <v>27</v>
      </c>
      <c r="B27" s="50" t="s">
        <v>28</v>
      </c>
      <c r="C27" s="50"/>
      <c r="D27" s="296">
        <v>-2.681675335902156</v>
      </c>
      <c r="E27" s="296"/>
      <c r="F27" s="296">
        <v>-12.562922075568018</v>
      </c>
      <c r="G27" s="296"/>
      <c r="H27" s="296">
        <v>-5.5647252690517295</v>
      </c>
      <c r="I27" s="292"/>
    </row>
    <row r="28" spans="1:9" ht="12">
      <c r="A28" s="140" t="s">
        <v>29</v>
      </c>
      <c r="B28" s="13" t="s">
        <v>30</v>
      </c>
      <c r="D28" s="295">
        <v>0.2823728015622251</v>
      </c>
      <c r="E28" s="295"/>
      <c r="F28" s="295">
        <v>-4.084319725056629</v>
      </c>
      <c r="G28" s="295"/>
      <c r="H28" s="295">
        <v>-2.3637546222599504</v>
      </c>
      <c r="I28" s="292"/>
    </row>
    <row r="29" spans="1:9" ht="12">
      <c r="A29" s="55" t="s">
        <v>31</v>
      </c>
      <c r="B29" s="50" t="s">
        <v>32</v>
      </c>
      <c r="C29" s="50"/>
      <c r="D29" s="296">
        <v>-18.033302606169144</v>
      </c>
      <c r="E29" s="296"/>
      <c r="F29" s="296">
        <v>-13.644125884877312</v>
      </c>
      <c r="G29" s="296"/>
      <c r="H29" s="296">
        <v>-5.772736017391045</v>
      </c>
      <c r="I29" s="292"/>
    </row>
    <row r="30" spans="1:9" ht="12">
      <c r="A30" s="140" t="s">
        <v>33</v>
      </c>
      <c r="B30" s="13" t="s">
        <v>34</v>
      </c>
      <c r="D30" s="295">
        <v>-36.443844836354</v>
      </c>
      <c r="E30" s="295"/>
      <c r="F30" s="295">
        <v>-32.66251540280454</v>
      </c>
      <c r="G30" s="295"/>
      <c r="H30" s="295">
        <v>-2.3820376037070323</v>
      </c>
      <c r="I30" s="292"/>
    </row>
    <row r="31" spans="1:9" ht="12">
      <c r="A31" s="55" t="s">
        <v>35</v>
      </c>
      <c r="B31" s="50" t="s">
        <v>36</v>
      </c>
      <c r="C31" s="50"/>
      <c r="D31" s="296">
        <v>5.346898894437446</v>
      </c>
      <c r="E31" s="296"/>
      <c r="F31" s="296">
        <v>-0.37982667287530525</v>
      </c>
      <c r="G31" s="296"/>
      <c r="H31" s="296">
        <v>6.321993427750772</v>
      </c>
      <c r="I31" s="292"/>
    </row>
    <row r="32" spans="1:9" ht="12">
      <c r="A32" s="140" t="s">
        <v>37</v>
      </c>
      <c r="B32" s="13" t="s">
        <v>38</v>
      </c>
      <c r="D32" s="295">
        <v>-22.930491585309852</v>
      </c>
      <c r="E32" s="295"/>
      <c r="F32" s="295">
        <v>-19.715249579480666</v>
      </c>
      <c r="G32" s="295"/>
      <c r="H32" s="295">
        <v>-13.157070132343085</v>
      </c>
      <c r="I32" s="292"/>
    </row>
    <row r="33" spans="1:9" ht="12">
      <c r="A33" s="55" t="s">
        <v>39</v>
      </c>
      <c r="B33" s="50" t="s">
        <v>40</v>
      </c>
      <c r="C33" s="50"/>
      <c r="D33" s="296">
        <v>4.106818952809221</v>
      </c>
      <c r="E33" s="296"/>
      <c r="F33" s="296">
        <v>4.5746127482754195</v>
      </c>
      <c r="G33" s="296"/>
      <c r="H33" s="296">
        <v>-6.816138773032732</v>
      </c>
      <c r="I33" s="292"/>
    </row>
    <row r="34" spans="1:9" ht="12">
      <c r="A34" s="140" t="s">
        <v>41</v>
      </c>
      <c r="B34" s="13" t="s">
        <v>42</v>
      </c>
      <c r="D34" s="295">
        <v>46.34536154366282</v>
      </c>
      <c r="E34" s="295"/>
      <c r="F34" s="295">
        <v>17.837473450319496</v>
      </c>
      <c r="G34" s="295"/>
      <c r="H34" s="295">
        <v>6.203171553130948</v>
      </c>
      <c r="I34" s="292"/>
    </row>
    <row r="35" spans="1:9" ht="12">
      <c r="A35" s="55" t="s">
        <v>43</v>
      </c>
      <c r="B35" s="50" t="s">
        <v>44</v>
      </c>
      <c r="C35" s="50"/>
      <c r="D35" s="296">
        <v>33.71151481480119</v>
      </c>
      <c r="E35" s="296"/>
      <c r="F35" s="296">
        <v>1.928870088495649</v>
      </c>
      <c r="G35" s="296"/>
      <c r="H35" s="296">
        <v>2.5809707191798203</v>
      </c>
      <c r="I35" s="292"/>
    </row>
    <row r="36" spans="1:9" ht="12">
      <c r="A36" s="140" t="s">
        <v>45</v>
      </c>
      <c r="B36" s="13" t="s">
        <v>46</v>
      </c>
      <c r="D36" s="295">
        <v>-0.6528926585299244</v>
      </c>
      <c r="E36" s="295"/>
      <c r="F36" s="295">
        <v>-1.798248057742624</v>
      </c>
      <c r="G36" s="295"/>
      <c r="H36" s="295">
        <v>3.530074023627594</v>
      </c>
      <c r="I36" s="292"/>
    </row>
    <row r="37" spans="1:9" ht="12">
      <c r="A37" s="55" t="s">
        <v>47</v>
      </c>
      <c r="B37" s="50" t="s">
        <v>48</v>
      </c>
      <c r="C37" s="50"/>
      <c r="D37" s="296">
        <v>-37.42270004314327</v>
      </c>
      <c r="E37" s="296"/>
      <c r="F37" s="296">
        <v>-23.294072563959865</v>
      </c>
      <c r="G37" s="296"/>
      <c r="H37" s="296">
        <v>2.5512501201828464</v>
      </c>
      <c r="I37" s="292"/>
    </row>
    <row r="38" spans="1:9" ht="12">
      <c r="A38" s="140" t="s">
        <v>49</v>
      </c>
      <c r="B38" s="13" t="s">
        <v>50</v>
      </c>
      <c r="D38" s="295">
        <v>12.74779224460243</v>
      </c>
      <c r="E38" s="295"/>
      <c r="F38" s="295">
        <v>8.757391609343145</v>
      </c>
      <c r="G38" s="295"/>
      <c r="H38" s="295">
        <v>12.874389426576748</v>
      </c>
      <c r="I38" s="292"/>
    </row>
    <row r="39" spans="1:9" ht="12">
      <c r="A39" s="55" t="s">
        <v>51</v>
      </c>
      <c r="B39" s="50" t="s">
        <v>52</v>
      </c>
      <c r="C39" s="50"/>
      <c r="D39" s="296">
        <v>-14.446195441503951</v>
      </c>
      <c r="E39" s="296"/>
      <c r="F39" s="296">
        <v>-31.918016177603203</v>
      </c>
      <c r="G39" s="296"/>
      <c r="H39" s="296">
        <v>-0.5596686421631802</v>
      </c>
      <c r="I39" s="292"/>
    </row>
    <row r="40" spans="1:9" ht="12">
      <c r="A40" s="140" t="s">
        <v>53</v>
      </c>
      <c r="B40" s="13" t="s">
        <v>54</v>
      </c>
      <c r="D40" s="295">
        <v>-7.145630093441923</v>
      </c>
      <c r="E40" s="295"/>
      <c r="F40" s="295">
        <v>-10.214748483781754</v>
      </c>
      <c r="G40" s="295"/>
      <c r="H40" s="295">
        <v>-14.698771685945077</v>
      </c>
      <c r="I40" s="292"/>
    </row>
    <row r="41" spans="1:9" ht="12">
      <c r="A41" s="55" t="s">
        <v>55</v>
      </c>
      <c r="B41" s="50" t="s">
        <v>56</v>
      </c>
      <c r="C41" s="50"/>
      <c r="D41" s="296">
        <v>1.5701635499691946</v>
      </c>
      <c r="E41" s="296"/>
      <c r="F41" s="296">
        <v>-7.458926436315627</v>
      </c>
      <c r="G41" s="296"/>
      <c r="H41" s="296">
        <v>-8.54996758604859</v>
      </c>
      <c r="I41" s="292"/>
    </row>
    <row r="42" spans="1:9" ht="12">
      <c r="A42" s="140" t="s">
        <v>57</v>
      </c>
      <c r="B42" s="13" t="s">
        <v>58</v>
      </c>
      <c r="D42" s="295">
        <v>-16.69943880504654</v>
      </c>
      <c r="E42" s="295"/>
      <c r="F42" s="295">
        <v>-27.908701447683704</v>
      </c>
      <c r="G42" s="295"/>
      <c r="H42" s="295">
        <v>-13.957620052137532</v>
      </c>
      <c r="I42" s="292"/>
    </row>
    <row r="43" spans="1:9" ht="12">
      <c r="A43" s="55" t="s">
        <v>59</v>
      </c>
      <c r="B43" s="50" t="s">
        <v>60</v>
      </c>
      <c r="C43" s="50"/>
      <c r="D43" s="296">
        <v>12.293094545921978</v>
      </c>
      <c r="E43" s="296"/>
      <c r="F43" s="296">
        <v>9.147756793209915</v>
      </c>
      <c r="G43" s="296"/>
      <c r="H43" s="296">
        <v>4.015201833917947</v>
      </c>
      <c r="I43" s="292"/>
    </row>
    <row r="44" spans="1:9" ht="12">
      <c r="A44" s="140" t="s">
        <v>61</v>
      </c>
      <c r="B44" s="13" t="s">
        <v>62</v>
      </c>
      <c r="D44" s="295">
        <v>3.035699491996713</v>
      </c>
      <c r="E44" s="295"/>
      <c r="F44" s="295">
        <v>1.321711952966087</v>
      </c>
      <c r="G44" s="295"/>
      <c r="H44" s="295">
        <v>-6.640275798004003</v>
      </c>
      <c r="I44" s="292"/>
    </row>
    <row r="45" spans="1:9" ht="12">
      <c r="A45" s="55" t="s">
        <v>63</v>
      </c>
      <c r="B45" s="50" t="s">
        <v>64</v>
      </c>
      <c r="C45" s="50"/>
      <c r="D45" s="296">
        <v>-6.187810571949337</v>
      </c>
      <c r="E45" s="296"/>
      <c r="F45" s="296">
        <v>-4.268132486329213</v>
      </c>
      <c r="G45" s="296"/>
      <c r="H45" s="296">
        <v>0.4952229275573261</v>
      </c>
      <c r="I45" s="292"/>
    </row>
    <row r="46" spans="1:9" ht="12">
      <c r="A46" s="140" t="s">
        <v>65</v>
      </c>
      <c r="B46" s="13" t="s">
        <v>66</v>
      </c>
      <c r="D46" s="295">
        <v>-7.575045849739881</v>
      </c>
      <c r="E46" s="295"/>
      <c r="F46" s="295">
        <v>-4.439896940451282</v>
      </c>
      <c r="G46" s="295"/>
      <c r="H46" s="295">
        <v>6.749044428756279</v>
      </c>
      <c r="I46" s="292"/>
    </row>
    <row r="47" spans="1:9" ht="12">
      <c r="A47" s="55" t="s">
        <v>67</v>
      </c>
      <c r="B47" s="50" t="s">
        <v>68</v>
      </c>
      <c r="C47" s="50"/>
      <c r="D47" s="296">
        <v>4.7714249979438295</v>
      </c>
      <c r="E47" s="296"/>
      <c r="F47" s="296">
        <v>-10.684168046054543</v>
      </c>
      <c r="G47" s="296"/>
      <c r="H47" s="296">
        <v>5.728675032580477</v>
      </c>
      <c r="I47" s="292"/>
    </row>
    <row r="48" spans="1:9" ht="12">
      <c r="A48" s="140" t="s">
        <v>69</v>
      </c>
      <c r="B48" s="13" t="s">
        <v>70</v>
      </c>
      <c r="D48" s="295">
        <v>-5.107721499190443</v>
      </c>
      <c r="E48" s="295"/>
      <c r="F48" s="295">
        <v>-3.6829225709656965</v>
      </c>
      <c r="G48" s="295"/>
      <c r="H48" s="295">
        <v>-2.20240382065533</v>
      </c>
      <c r="I48" s="292"/>
    </row>
    <row r="49" spans="1:9" ht="12">
      <c r="A49" s="55" t="s">
        <v>71</v>
      </c>
      <c r="B49" s="50" t="s">
        <v>72</v>
      </c>
      <c r="C49" s="50"/>
      <c r="D49" s="296">
        <v>-12.856995847352437</v>
      </c>
      <c r="E49" s="296"/>
      <c r="F49" s="296">
        <v>-13.722168171719296</v>
      </c>
      <c r="G49" s="296"/>
      <c r="H49" s="296">
        <v>-4.42393650298788</v>
      </c>
      <c r="I49" s="292"/>
    </row>
    <row r="50" spans="1:9" ht="12">
      <c r="A50" s="140" t="s">
        <v>73</v>
      </c>
      <c r="B50" s="13" t="s">
        <v>74</v>
      </c>
      <c r="D50" s="295">
        <v>96.22470484595466</v>
      </c>
      <c r="E50" s="295"/>
      <c r="F50" s="295">
        <v>46.80264129304166</v>
      </c>
      <c r="G50" s="295"/>
      <c r="H50" s="295">
        <v>9.26979456389596</v>
      </c>
      <c r="I50" s="292"/>
    </row>
    <row r="51" spans="1:9" ht="12">
      <c r="A51" s="55" t="s">
        <v>75</v>
      </c>
      <c r="B51" s="50" t="s">
        <v>76</v>
      </c>
      <c r="C51" s="50"/>
      <c r="D51" s="296">
        <v>-11.49380103482759</v>
      </c>
      <c r="E51" s="296"/>
      <c r="F51" s="296">
        <v>-10.005718685046316</v>
      </c>
      <c r="G51" s="296"/>
      <c r="H51" s="296">
        <v>-9.474107805854215</v>
      </c>
      <c r="I51" s="292"/>
    </row>
    <row r="52" spans="1:9" ht="12">
      <c r="A52" s="140" t="s">
        <v>77</v>
      </c>
      <c r="B52" s="13" t="s">
        <v>78</v>
      </c>
      <c r="D52" s="295">
        <v>-9.867575554417396</v>
      </c>
      <c r="E52" s="295"/>
      <c r="F52" s="295">
        <v>-7.920605786945945</v>
      </c>
      <c r="G52" s="295"/>
      <c r="H52" s="295">
        <v>-8.370009376168019</v>
      </c>
      <c r="I52" s="292"/>
    </row>
    <row r="53" spans="1:9" ht="12">
      <c r="A53" s="55" t="s">
        <v>79</v>
      </c>
      <c r="B53" s="50" t="s">
        <v>80</v>
      </c>
      <c r="C53" s="50"/>
      <c r="D53" s="296">
        <v>19.031506930869856</v>
      </c>
      <c r="E53" s="296"/>
      <c r="F53" s="296">
        <v>25.611752797149535</v>
      </c>
      <c r="G53" s="296"/>
      <c r="H53" s="296">
        <v>4.172181886927451</v>
      </c>
      <c r="I53" s="292"/>
    </row>
    <row r="54" spans="1:9" ht="12">
      <c r="A54" s="140" t="s">
        <v>81</v>
      </c>
      <c r="B54" s="13" t="s">
        <v>82</v>
      </c>
      <c r="D54" s="295">
        <v>-5.903399578404766</v>
      </c>
      <c r="E54" s="295"/>
      <c r="F54" s="295">
        <v>-11.229880793808288</v>
      </c>
      <c r="G54" s="295"/>
      <c r="H54" s="295">
        <v>-2.4616058880132186</v>
      </c>
      <c r="I54" s="292"/>
    </row>
    <row r="55" spans="1:9" ht="12">
      <c r="A55" s="55" t="s">
        <v>83</v>
      </c>
      <c r="B55" s="50" t="s">
        <v>84</v>
      </c>
      <c r="C55" s="50"/>
      <c r="D55" s="296">
        <v>10.941892208972103</v>
      </c>
      <c r="E55" s="296"/>
      <c r="F55" s="296">
        <v>-1.1924734379721524</v>
      </c>
      <c r="G55" s="296"/>
      <c r="H55" s="296">
        <v>2.3658804466750727</v>
      </c>
      <c r="I55" s="292"/>
    </row>
    <row r="56" spans="1:9" ht="12">
      <c r="A56" s="140" t="s">
        <v>85</v>
      </c>
      <c r="B56" s="13" t="s">
        <v>86</v>
      </c>
      <c r="D56" s="295">
        <v>5.657409748758235</v>
      </c>
      <c r="E56" s="295"/>
      <c r="F56" s="295">
        <v>14.859393788044638</v>
      </c>
      <c r="G56" s="295"/>
      <c r="H56" s="295">
        <v>-3.962695922875792</v>
      </c>
      <c r="I56" s="292"/>
    </row>
    <row r="57" spans="1:9" ht="12">
      <c r="A57" s="55" t="s">
        <v>87</v>
      </c>
      <c r="B57" s="50" t="s">
        <v>88</v>
      </c>
      <c r="C57" s="50"/>
      <c r="D57" s="296">
        <v>5.585614142710593</v>
      </c>
      <c r="E57" s="296"/>
      <c r="F57" s="296">
        <v>7.236530537529795</v>
      </c>
      <c r="G57" s="296"/>
      <c r="H57" s="296">
        <v>-0.5278326388540866</v>
      </c>
      <c r="I57" s="292"/>
    </row>
    <row r="58" spans="1:9" ht="12">
      <c r="A58" s="140" t="s">
        <v>89</v>
      </c>
      <c r="B58" s="13" t="s">
        <v>90</v>
      </c>
      <c r="D58" s="295">
        <v>-29.47270571742655</v>
      </c>
      <c r="E58" s="295"/>
      <c r="F58" s="295">
        <v>-15.951333208495132</v>
      </c>
      <c r="G58" s="295"/>
      <c r="H58" s="295">
        <v>-21.297331549154563</v>
      </c>
      <c r="I58" s="292"/>
    </row>
    <row r="59" spans="1:9" ht="12">
      <c r="A59" s="55" t="s">
        <v>91</v>
      </c>
      <c r="B59" s="50" t="s">
        <v>92</v>
      </c>
      <c r="C59" s="50"/>
      <c r="D59" s="296">
        <v>-2.5627592888537776</v>
      </c>
      <c r="E59" s="296"/>
      <c r="F59" s="296">
        <v>-17.786941020300084</v>
      </c>
      <c r="G59" s="296"/>
      <c r="H59" s="296">
        <v>-24.193007333192273</v>
      </c>
      <c r="I59" s="292"/>
    </row>
    <row r="60" spans="1:9" ht="12">
      <c r="A60" s="140" t="s">
        <v>93</v>
      </c>
      <c r="B60" s="13" t="s">
        <v>94</v>
      </c>
      <c r="D60" s="295">
        <v>-1.9391619975435592</v>
      </c>
      <c r="E60" s="295"/>
      <c r="F60" s="295">
        <v>0.770383197350033</v>
      </c>
      <c r="G60" s="295"/>
      <c r="H60" s="295">
        <v>-7.279514269714815</v>
      </c>
      <c r="I60" s="292"/>
    </row>
    <row r="61" spans="1:9" ht="12">
      <c r="A61" s="55" t="s">
        <v>95</v>
      </c>
      <c r="B61" s="50" t="s">
        <v>96</v>
      </c>
      <c r="C61" s="50"/>
      <c r="D61" s="296">
        <v>13.742981770465068</v>
      </c>
      <c r="E61" s="296"/>
      <c r="F61" s="296">
        <v>14.856833983518625</v>
      </c>
      <c r="G61" s="296"/>
      <c r="H61" s="296">
        <v>-0.9240789669648697</v>
      </c>
      <c r="I61" s="292"/>
    </row>
    <row r="62" spans="1:9" ht="12">
      <c r="A62" s="140" t="s">
        <v>97</v>
      </c>
      <c r="B62" s="13" t="s">
        <v>98</v>
      </c>
      <c r="D62" s="295">
        <v>-8.03617884187423</v>
      </c>
      <c r="E62" s="295"/>
      <c r="F62" s="295">
        <v>-5.393246653187267</v>
      </c>
      <c r="G62" s="295"/>
      <c r="H62" s="295">
        <v>-6.379240972657508</v>
      </c>
      <c r="I62" s="292"/>
    </row>
    <row r="63" spans="1:9" ht="12">
      <c r="A63" s="59" t="s">
        <v>99</v>
      </c>
      <c r="B63" s="53" t="s">
        <v>100</v>
      </c>
      <c r="C63" s="53"/>
      <c r="D63" s="297">
        <v>-28.73075592942522</v>
      </c>
      <c r="E63" s="297"/>
      <c r="F63" s="297">
        <v>-18.371830664079326</v>
      </c>
      <c r="G63" s="297"/>
      <c r="H63" s="297">
        <v>0.0827363353161692</v>
      </c>
      <c r="I63" s="292"/>
    </row>
    <row r="65" ht="12">
      <c r="A65" s="142" t="s">
        <v>101</v>
      </c>
    </row>
    <row r="66" ht="13.5">
      <c r="A66" s="147" t="s">
        <v>179</v>
      </c>
    </row>
    <row r="67" ht="12">
      <c r="A67" s="132" t="s">
        <v>208</v>
      </c>
    </row>
  </sheetData>
  <mergeCells count="1">
    <mergeCell ref="D10:H11"/>
  </mergeCells>
  <printOptions horizontalCentered="1" verticalCentered="1"/>
  <pageMargins left="0.75" right="0.75" top="1" bottom="1" header="0" footer="0"/>
  <pageSetup horizontalDpi="600" verticalDpi="600" orientation="portrait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I66"/>
  <sheetViews>
    <sheetView workbookViewId="0" topLeftCell="A1">
      <selection activeCell="A9" sqref="A9"/>
    </sheetView>
  </sheetViews>
  <sheetFormatPr defaultColWidth="11.421875" defaultRowHeight="12.75"/>
  <cols>
    <col min="1" max="1" width="7.28125" style="13" customWidth="1"/>
    <col min="2" max="2" width="58.7109375" style="13" customWidth="1"/>
    <col min="3" max="3" width="1.1484375" style="13" customWidth="1"/>
    <col min="4" max="4" width="10.00390625" style="13" customWidth="1"/>
    <col min="5" max="5" width="0.9921875" style="13" customWidth="1"/>
    <col min="6" max="6" width="8.57421875" style="13" customWidth="1"/>
    <col min="7" max="7" width="1.1484375" style="13" customWidth="1"/>
    <col min="8" max="8" width="11.57421875" style="13" customWidth="1"/>
    <col min="9" max="9" width="3.421875" style="13" customWidth="1"/>
    <col min="10" max="16384" width="11.421875" style="13" customWidth="1"/>
  </cols>
  <sheetData>
    <row r="1" ht="12"/>
    <row r="2" ht="12"/>
    <row r="3" ht="12"/>
    <row r="4" ht="12"/>
    <row r="5" ht="12"/>
    <row r="6" s="32" customFormat="1" ht="15">
      <c r="A6" s="34" t="s">
        <v>145</v>
      </c>
    </row>
    <row r="7" s="32" customFormat="1" ht="15">
      <c r="A7" s="34" t="s">
        <v>187</v>
      </c>
    </row>
    <row r="8" s="32" customFormat="1" ht="15">
      <c r="A8" s="144" t="s">
        <v>324</v>
      </c>
    </row>
    <row r="9" spans="1:8" s="18" customFormat="1" ht="12">
      <c r="A9" s="126"/>
      <c r="B9" s="126"/>
      <c r="C9" s="126"/>
      <c r="H9" s="127"/>
    </row>
    <row r="10" spans="1:8" s="152" customFormat="1" ht="12.75" customHeight="1">
      <c r="A10" s="104" t="s">
        <v>105</v>
      </c>
      <c r="B10" s="128"/>
      <c r="C10" s="18"/>
      <c r="D10" s="316" t="s">
        <v>112</v>
      </c>
      <c r="E10" s="316"/>
      <c r="F10" s="316"/>
      <c r="G10" s="316"/>
      <c r="H10" s="316"/>
    </row>
    <row r="11" spans="1:8" s="152" customFormat="1" ht="12">
      <c r="A11" s="69" t="s">
        <v>106</v>
      </c>
      <c r="B11" s="69" t="s">
        <v>1</v>
      </c>
      <c r="C11" s="69"/>
      <c r="D11" s="317"/>
      <c r="E11" s="317"/>
      <c r="F11" s="317"/>
      <c r="G11" s="317"/>
      <c r="H11" s="317"/>
    </row>
    <row r="12" spans="1:8" s="152" customFormat="1" ht="24.75" customHeight="1">
      <c r="A12" s="109" t="s">
        <v>107</v>
      </c>
      <c r="B12" s="171"/>
      <c r="C12" s="107"/>
      <c r="D12" s="171" t="s">
        <v>108</v>
      </c>
      <c r="E12" s="171"/>
      <c r="F12" s="61" t="s">
        <v>154</v>
      </c>
      <c r="G12" s="172"/>
      <c r="H12" s="172" t="s">
        <v>109</v>
      </c>
    </row>
    <row r="13" ht="12">
      <c r="B13" s="13" t="s">
        <v>2</v>
      </c>
    </row>
    <row r="14" spans="1:9" ht="12">
      <c r="A14" s="13" t="s">
        <v>3</v>
      </c>
      <c r="B14" s="131" t="s">
        <v>113</v>
      </c>
      <c r="C14" s="131"/>
      <c r="D14" s="295">
        <v>-3.5872149376672047</v>
      </c>
      <c r="E14" s="295"/>
      <c r="F14" s="295">
        <v>-2.8013038887572117</v>
      </c>
      <c r="G14" s="295"/>
      <c r="H14" s="295">
        <v>-0.9346727367225971</v>
      </c>
      <c r="I14" s="14"/>
    </row>
    <row r="15" spans="1:9" ht="12">
      <c r="A15" s="49" t="s">
        <v>4</v>
      </c>
      <c r="B15" s="50" t="s">
        <v>5</v>
      </c>
      <c r="C15" s="50"/>
      <c r="D15" s="296">
        <v>-3.5725029091829397</v>
      </c>
      <c r="E15" s="296"/>
      <c r="F15" s="296">
        <v>-2.790603356088228</v>
      </c>
      <c r="G15" s="296"/>
      <c r="H15" s="296">
        <v>-0.9318027692441277</v>
      </c>
      <c r="I15" s="14"/>
    </row>
    <row r="16" spans="1:9" ht="12">
      <c r="A16" s="13" t="s">
        <v>6</v>
      </c>
      <c r="B16" s="13" t="s">
        <v>7</v>
      </c>
      <c r="D16" s="295">
        <v>-0.617268176597574</v>
      </c>
      <c r="E16" s="295"/>
      <c r="F16" s="295">
        <v>-1.6220391053642813</v>
      </c>
      <c r="G16" s="295"/>
      <c r="H16" s="295">
        <v>-0.5463011727066758</v>
      </c>
      <c r="I16" s="14"/>
    </row>
    <row r="17" spans="1:9" ht="12">
      <c r="A17" s="49" t="s">
        <v>8</v>
      </c>
      <c r="B17" s="50" t="s">
        <v>136</v>
      </c>
      <c r="C17" s="50"/>
      <c r="D17" s="296">
        <v>-4.068628533682672</v>
      </c>
      <c r="E17" s="296"/>
      <c r="F17" s="296">
        <v>-2.512780312903873</v>
      </c>
      <c r="G17" s="296"/>
      <c r="H17" s="296">
        <v>-0.6495657970996715</v>
      </c>
      <c r="I17" s="14"/>
    </row>
    <row r="18" spans="1:9" ht="12">
      <c r="A18" s="13" t="s">
        <v>9</v>
      </c>
      <c r="B18" s="13" t="s">
        <v>10</v>
      </c>
      <c r="D18" s="295">
        <v>-6.03098719934726</v>
      </c>
      <c r="E18" s="295"/>
      <c r="F18" s="295">
        <v>-4.908665168845927</v>
      </c>
      <c r="G18" s="295"/>
      <c r="H18" s="295">
        <v>-0.10043659961123108</v>
      </c>
      <c r="I18" s="14"/>
    </row>
    <row r="19" spans="1:9" ht="12">
      <c r="A19" s="49" t="s">
        <v>11</v>
      </c>
      <c r="B19" s="50" t="s">
        <v>12</v>
      </c>
      <c r="C19" s="50"/>
      <c r="D19" s="296">
        <v>-2.859662213625591</v>
      </c>
      <c r="E19" s="296"/>
      <c r="F19" s="296">
        <v>-2.46437198161662</v>
      </c>
      <c r="G19" s="296"/>
      <c r="H19" s="296">
        <v>-0.4653022816083485</v>
      </c>
      <c r="I19" s="14"/>
    </row>
    <row r="20" spans="1:9" ht="12">
      <c r="A20" s="13" t="s">
        <v>13</v>
      </c>
      <c r="B20" s="13" t="s">
        <v>14</v>
      </c>
      <c r="D20" s="295">
        <v>0.16728248854847028</v>
      </c>
      <c r="E20" s="295"/>
      <c r="F20" s="295">
        <v>0.20573965356485147</v>
      </c>
      <c r="G20" s="295"/>
      <c r="H20" s="295">
        <v>0.7221050286523534</v>
      </c>
      <c r="I20" s="14"/>
    </row>
    <row r="21" spans="1:9" ht="12">
      <c r="A21" s="65">
        <v>1561</v>
      </c>
      <c r="B21" s="50" t="s">
        <v>16</v>
      </c>
      <c r="C21" s="50"/>
      <c r="D21" s="296">
        <v>-10.060370935776286</v>
      </c>
      <c r="E21" s="296"/>
      <c r="F21" s="296">
        <v>-6.670225239277028</v>
      </c>
      <c r="G21" s="296"/>
      <c r="H21" s="296">
        <v>-1.9253241318730185</v>
      </c>
      <c r="I21" s="14"/>
    </row>
    <row r="22" spans="1:9" ht="13.5">
      <c r="A22" s="13" t="s">
        <v>17</v>
      </c>
      <c r="B22" s="13" t="s">
        <v>213</v>
      </c>
      <c r="D22" s="295">
        <v>-1.891342796830553</v>
      </c>
      <c r="E22" s="295"/>
      <c r="F22" s="295">
        <v>-1.9581574472050112</v>
      </c>
      <c r="G22" s="295"/>
      <c r="H22" s="295">
        <v>-2.712357641143315</v>
      </c>
      <c r="I22" s="14"/>
    </row>
    <row r="23" spans="1:9" ht="12">
      <c r="A23" s="49" t="s">
        <v>19</v>
      </c>
      <c r="B23" s="50" t="s">
        <v>20</v>
      </c>
      <c r="C23" s="50"/>
      <c r="D23" s="296">
        <v>-6.232291362810793</v>
      </c>
      <c r="E23" s="296"/>
      <c r="F23" s="296">
        <v>-6.103264792781305</v>
      </c>
      <c r="G23" s="296"/>
      <c r="H23" s="296">
        <v>-0.8666077632829339</v>
      </c>
      <c r="I23" s="14"/>
    </row>
    <row r="24" spans="1:9" ht="12">
      <c r="A24" s="13" t="s">
        <v>21</v>
      </c>
      <c r="B24" s="13" t="s">
        <v>22</v>
      </c>
      <c r="D24" s="295">
        <v>-3.1269025576754816</v>
      </c>
      <c r="E24" s="295"/>
      <c r="F24" s="295">
        <v>-2.2212722754726077</v>
      </c>
      <c r="G24" s="295"/>
      <c r="H24" s="295">
        <v>-0.5223295615736867</v>
      </c>
      <c r="I24" s="14"/>
    </row>
    <row r="25" spans="1:9" ht="12">
      <c r="A25" s="49" t="s">
        <v>23</v>
      </c>
      <c r="B25" s="50" t="s">
        <v>24</v>
      </c>
      <c r="C25" s="50"/>
      <c r="D25" s="296">
        <v>-4.815516490965798</v>
      </c>
      <c r="E25" s="296"/>
      <c r="F25" s="296">
        <v>-9.919156113619154</v>
      </c>
      <c r="G25" s="296"/>
      <c r="H25" s="296">
        <v>-4.210143485324769</v>
      </c>
      <c r="I25" s="14"/>
    </row>
    <row r="26" spans="1:9" ht="12">
      <c r="A26" s="13" t="s">
        <v>25</v>
      </c>
      <c r="B26" s="13" t="s">
        <v>26</v>
      </c>
      <c r="D26" s="295">
        <v>0.5051410597338046</v>
      </c>
      <c r="E26" s="295"/>
      <c r="F26" s="295">
        <v>-2.601497022855792</v>
      </c>
      <c r="G26" s="295"/>
      <c r="H26" s="295">
        <v>-1.014095675652238</v>
      </c>
      <c r="I26" s="14"/>
    </row>
    <row r="27" spans="1:9" ht="12">
      <c r="A27" s="49" t="s">
        <v>27</v>
      </c>
      <c r="B27" s="50" t="s">
        <v>28</v>
      </c>
      <c r="C27" s="50"/>
      <c r="D27" s="296">
        <v>-8.79591113644268</v>
      </c>
      <c r="E27" s="296"/>
      <c r="F27" s="296">
        <v>-7.671532108311252</v>
      </c>
      <c r="G27" s="296"/>
      <c r="H27" s="296">
        <v>-2.6152461741804855</v>
      </c>
      <c r="I27" s="14"/>
    </row>
    <row r="28" spans="1:9" ht="12">
      <c r="A28" s="13" t="s">
        <v>29</v>
      </c>
      <c r="B28" s="13" t="s">
        <v>30</v>
      </c>
      <c r="D28" s="295">
        <v>1.808578047816578</v>
      </c>
      <c r="E28" s="295"/>
      <c r="F28" s="295">
        <v>6.473281857728841</v>
      </c>
      <c r="G28" s="295"/>
      <c r="H28" s="295">
        <v>1.5462600636431345</v>
      </c>
      <c r="I28" s="14"/>
    </row>
    <row r="29" spans="1:9" ht="12">
      <c r="A29" s="49" t="s">
        <v>31</v>
      </c>
      <c r="B29" s="50" t="s">
        <v>32</v>
      </c>
      <c r="C29" s="50"/>
      <c r="D29" s="296">
        <v>-2.0571335993824325</v>
      </c>
      <c r="E29" s="296"/>
      <c r="F29" s="296">
        <v>-0.44861105872073814</v>
      </c>
      <c r="G29" s="296"/>
      <c r="H29" s="296">
        <v>0.0005822418533973917</v>
      </c>
      <c r="I29" s="14"/>
    </row>
    <row r="30" spans="1:9" ht="12">
      <c r="A30" s="13" t="s">
        <v>33</v>
      </c>
      <c r="B30" s="13" t="s">
        <v>34</v>
      </c>
      <c r="D30" s="295">
        <v>-5.940209487898517</v>
      </c>
      <c r="E30" s="295"/>
      <c r="F30" s="295">
        <v>-4.669477791279264</v>
      </c>
      <c r="G30" s="295"/>
      <c r="H30" s="295">
        <v>1.256542981450126</v>
      </c>
      <c r="I30" s="14"/>
    </row>
    <row r="31" spans="1:9" ht="12">
      <c r="A31" s="49" t="s">
        <v>35</v>
      </c>
      <c r="B31" s="50" t="s">
        <v>36</v>
      </c>
      <c r="C31" s="50"/>
      <c r="D31" s="296">
        <v>-1.4505152166904733</v>
      </c>
      <c r="E31" s="296"/>
      <c r="F31" s="296">
        <v>-0.35102577574280813</v>
      </c>
      <c r="G31" s="296"/>
      <c r="H31" s="296">
        <v>-1.405503007555653</v>
      </c>
      <c r="I31" s="14"/>
    </row>
    <row r="32" spans="1:9" ht="12">
      <c r="A32" s="13" t="s">
        <v>37</v>
      </c>
      <c r="B32" s="13" t="s">
        <v>38</v>
      </c>
      <c r="D32" s="295">
        <v>-2.7769122889733433</v>
      </c>
      <c r="E32" s="295"/>
      <c r="F32" s="295">
        <v>1.561846768798314</v>
      </c>
      <c r="G32" s="295"/>
      <c r="H32" s="295">
        <v>-0.32252153949885454</v>
      </c>
      <c r="I32" s="14"/>
    </row>
    <row r="33" spans="1:9" ht="12">
      <c r="A33" s="49" t="s">
        <v>39</v>
      </c>
      <c r="B33" s="50" t="s">
        <v>40</v>
      </c>
      <c r="C33" s="50"/>
      <c r="D33" s="296">
        <v>-7.087751404148934</v>
      </c>
      <c r="E33" s="296"/>
      <c r="F33" s="296">
        <v>-7.284455559925251</v>
      </c>
      <c r="G33" s="296"/>
      <c r="H33" s="296">
        <v>-3.2587926876091355</v>
      </c>
      <c r="I33" s="14"/>
    </row>
    <row r="34" spans="1:9" ht="12">
      <c r="A34" s="13" t="s">
        <v>41</v>
      </c>
      <c r="B34" s="13" t="s">
        <v>42</v>
      </c>
      <c r="D34" s="295">
        <v>-6.296242946439879</v>
      </c>
      <c r="E34" s="295"/>
      <c r="F34" s="295">
        <v>-5.485644954686519</v>
      </c>
      <c r="G34" s="295"/>
      <c r="H34" s="295">
        <v>-1.0425802764290837</v>
      </c>
      <c r="I34" s="14"/>
    </row>
    <row r="35" spans="1:9" ht="12">
      <c r="A35" s="49" t="s">
        <v>43</v>
      </c>
      <c r="B35" s="50" t="s">
        <v>44</v>
      </c>
      <c r="C35" s="50"/>
      <c r="D35" s="296">
        <v>0.5935323101319501</v>
      </c>
      <c r="E35" s="296"/>
      <c r="F35" s="296">
        <v>2.043050876935526</v>
      </c>
      <c r="G35" s="296"/>
      <c r="H35" s="296">
        <v>-0.6557825958564578</v>
      </c>
      <c r="I35" s="14"/>
    </row>
    <row r="36" spans="1:9" ht="12">
      <c r="A36" s="13" t="s">
        <v>45</v>
      </c>
      <c r="B36" s="13" t="s">
        <v>46</v>
      </c>
      <c r="D36" s="295">
        <v>-4.812884019710529</v>
      </c>
      <c r="E36" s="295"/>
      <c r="F36" s="295">
        <v>-2.4275230647882173</v>
      </c>
      <c r="G36" s="295"/>
      <c r="H36" s="295">
        <v>-1.1150370292852596</v>
      </c>
      <c r="I36" s="14"/>
    </row>
    <row r="37" spans="1:9" ht="12">
      <c r="A37" s="49" t="s">
        <v>47</v>
      </c>
      <c r="B37" s="50" t="s">
        <v>48</v>
      </c>
      <c r="C37" s="50"/>
      <c r="D37" s="296">
        <v>-3.507278589795093</v>
      </c>
      <c r="E37" s="296"/>
      <c r="F37" s="296">
        <v>-3.849936623882</v>
      </c>
      <c r="G37" s="296"/>
      <c r="H37" s="296">
        <v>-0.953069857296962</v>
      </c>
      <c r="I37" s="14"/>
    </row>
    <row r="38" spans="1:9" ht="12">
      <c r="A38" s="13" t="s">
        <v>49</v>
      </c>
      <c r="B38" s="13" t="s">
        <v>50</v>
      </c>
      <c r="D38" s="295">
        <v>-1.7674158463769407</v>
      </c>
      <c r="E38" s="295"/>
      <c r="F38" s="295">
        <v>-1.2077633324175663</v>
      </c>
      <c r="G38" s="295"/>
      <c r="H38" s="295">
        <v>-0.8188406325570163</v>
      </c>
      <c r="I38" s="14"/>
    </row>
    <row r="39" spans="1:9" ht="12">
      <c r="A39" s="49" t="s">
        <v>51</v>
      </c>
      <c r="B39" s="50" t="s">
        <v>52</v>
      </c>
      <c r="C39" s="50"/>
      <c r="D39" s="296">
        <v>-4.220447288761752</v>
      </c>
      <c r="E39" s="296"/>
      <c r="F39" s="296">
        <v>0.8899145625345772</v>
      </c>
      <c r="G39" s="296"/>
      <c r="H39" s="296">
        <v>1.6181112622484006</v>
      </c>
      <c r="I39" s="14"/>
    </row>
    <row r="40" spans="1:9" ht="12">
      <c r="A40" s="13" t="s">
        <v>53</v>
      </c>
      <c r="B40" s="13" t="s">
        <v>54</v>
      </c>
      <c r="D40" s="295">
        <v>23.30640913810662</v>
      </c>
      <c r="E40" s="295"/>
      <c r="F40" s="295">
        <v>27.423354863437808</v>
      </c>
      <c r="G40" s="295"/>
      <c r="H40" s="295">
        <v>1.5852853393584665</v>
      </c>
      <c r="I40" s="14"/>
    </row>
    <row r="41" spans="1:9" ht="12">
      <c r="A41" s="49" t="s">
        <v>55</v>
      </c>
      <c r="B41" s="50" t="s">
        <v>56</v>
      </c>
      <c r="C41" s="50"/>
      <c r="D41" s="296">
        <v>-2.220418937722679</v>
      </c>
      <c r="E41" s="296"/>
      <c r="F41" s="296">
        <v>-3.684210672240751</v>
      </c>
      <c r="G41" s="296"/>
      <c r="H41" s="296">
        <v>-3.2285808469580846</v>
      </c>
      <c r="I41" s="14"/>
    </row>
    <row r="42" spans="1:9" ht="12">
      <c r="A42" s="13" t="s">
        <v>57</v>
      </c>
      <c r="B42" s="13" t="s">
        <v>58</v>
      </c>
      <c r="D42" s="295">
        <v>-2.425337583082643</v>
      </c>
      <c r="E42" s="295"/>
      <c r="F42" s="295">
        <v>-2.20695843992329</v>
      </c>
      <c r="G42" s="295"/>
      <c r="H42" s="295">
        <v>-0.9590856279463211</v>
      </c>
      <c r="I42" s="14"/>
    </row>
    <row r="43" spans="1:9" ht="12">
      <c r="A43" s="49" t="s">
        <v>59</v>
      </c>
      <c r="B43" s="50" t="s">
        <v>60</v>
      </c>
      <c r="C43" s="50"/>
      <c r="D43" s="296">
        <v>-7.648123505224902</v>
      </c>
      <c r="E43" s="296"/>
      <c r="F43" s="296">
        <v>-6.334937970842591</v>
      </c>
      <c r="G43" s="296"/>
      <c r="H43" s="296">
        <v>-0.35316907334234093</v>
      </c>
      <c r="I43" s="14"/>
    </row>
    <row r="44" spans="1:9" ht="12">
      <c r="A44" s="13" t="s">
        <v>61</v>
      </c>
      <c r="B44" s="13" t="s">
        <v>62</v>
      </c>
      <c r="D44" s="295">
        <v>-4.172710143669878</v>
      </c>
      <c r="E44" s="295"/>
      <c r="F44" s="295">
        <v>-4.442897678520696</v>
      </c>
      <c r="G44" s="295"/>
      <c r="H44" s="295">
        <v>0.4637340545546875</v>
      </c>
      <c r="I44" s="14"/>
    </row>
    <row r="45" spans="1:9" ht="12">
      <c r="A45" s="49" t="s">
        <v>63</v>
      </c>
      <c r="B45" s="50" t="s">
        <v>64</v>
      </c>
      <c r="C45" s="50"/>
      <c r="D45" s="296">
        <v>-2.791491772897381</v>
      </c>
      <c r="E45" s="296"/>
      <c r="F45" s="296">
        <v>-4.199916265015135</v>
      </c>
      <c r="G45" s="296"/>
      <c r="H45" s="296">
        <v>-0.7025341781486505</v>
      </c>
      <c r="I45" s="14"/>
    </row>
    <row r="46" spans="1:9" ht="12">
      <c r="A46" s="13" t="s">
        <v>65</v>
      </c>
      <c r="B46" s="13" t="s">
        <v>66</v>
      </c>
      <c r="D46" s="295">
        <v>-6.197482322476056</v>
      </c>
      <c r="E46" s="295"/>
      <c r="F46" s="295">
        <v>-7.495104898265337</v>
      </c>
      <c r="G46" s="295"/>
      <c r="H46" s="295">
        <v>-2.794469787005638</v>
      </c>
      <c r="I46" s="14"/>
    </row>
    <row r="47" spans="1:9" ht="12">
      <c r="A47" s="49" t="s">
        <v>67</v>
      </c>
      <c r="B47" s="50" t="s">
        <v>68</v>
      </c>
      <c r="C47" s="50"/>
      <c r="D47" s="296">
        <v>-3.8560847195409975</v>
      </c>
      <c r="E47" s="296"/>
      <c r="F47" s="296">
        <v>-1.8138245679050535</v>
      </c>
      <c r="G47" s="296"/>
      <c r="H47" s="296">
        <v>-0.515437784412287</v>
      </c>
      <c r="I47" s="14"/>
    </row>
    <row r="48" spans="1:9" ht="12">
      <c r="A48" s="13" t="s">
        <v>69</v>
      </c>
      <c r="B48" s="13" t="s">
        <v>70</v>
      </c>
      <c r="D48" s="295">
        <v>-9.091619680911789</v>
      </c>
      <c r="E48" s="295"/>
      <c r="F48" s="295">
        <v>-6.320614118577761</v>
      </c>
      <c r="G48" s="295"/>
      <c r="H48" s="295">
        <v>-2.7204916904730814</v>
      </c>
      <c r="I48" s="14"/>
    </row>
    <row r="49" spans="1:9" ht="12">
      <c r="A49" s="49" t="s">
        <v>71</v>
      </c>
      <c r="B49" s="50" t="s">
        <v>72</v>
      </c>
      <c r="C49" s="50"/>
      <c r="D49" s="296">
        <v>-5.6815226352626365</v>
      </c>
      <c r="E49" s="296"/>
      <c r="F49" s="296">
        <v>-4.829710390022646</v>
      </c>
      <c r="G49" s="296"/>
      <c r="H49" s="296">
        <v>-1.8486932704364745</v>
      </c>
      <c r="I49" s="14"/>
    </row>
    <row r="50" spans="1:9" ht="12">
      <c r="A50" s="13" t="s">
        <v>73</v>
      </c>
      <c r="B50" s="13" t="s">
        <v>74</v>
      </c>
      <c r="D50" s="295">
        <v>-3.549425202747525</v>
      </c>
      <c r="E50" s="295"/>
      <c r="F50" s="295">
        <v>-1.606548890508841</v>
      </c>
      <c r="G50" s="295"/>
      <c r="H50" s="295">
        <v>-2.4637102963601</v>
      </c>
      <c r="I50" s="14"/>
    </row>
    <row r="51" spans="1:9" ht="12">
      <c r="A51" s="49" t="s">
        <v>75</v>
      </c>
      <c r="B51" s="50" t="s">
        <v>76</v>
      </c>
      <c r="C51" s="50"/>
      <c r="D51" s="296">
        <v>-4.153085444223137</v>
      </c>
      <c r="E51" s="296"/>
      <c r="F51" s="296">
        <v>-4.546417174287532</v>
      </c>
      <c r="G51" s="296"/>
      <c r="H51" s="296">
        <v>-2.745006831699215</v>
      </c>
      <c r="I51" s="14"/>
    </row>
    <row r="52" spans="1:9" ht="12">
      <c r="A52" s="13" t="s">
        <v>77</v>
      </c>
      <c r="B52" s="13" t="s">
        <v>78</v>
      </c>
      <c r="D52" s="295">
        <v>-7.715258424799975</v>
      </c>
      <c r="E52" s="295"/>
      <c r="F52" s="295">
        <v>-10.538384787033584</v>
      </c>
      <c r="G52" s="295"/>
      <c r="H52" s="295">
        <v>-2.782967911394585</v>
      </c>
      <c r="I52" s="14"/>
    </row>
    <row r="53" spans="1:9" ht="12">
      <c r="A53" s="49" t="s">
        <v>79</v>
      </c>
      <c r="B53" s="50" t="s">
        <v>80</v>
      </c>
      <c r="C53" s="50"/>
      <c r="D53" s="296">
        <v>-4.7905182215074005</v>
      </c>
      <c r="E53" s="296"/>
      <c r="F53" s="296">
        <v>-6.6190083869544285</v>
      </c>
      <c r="G53" s="296"/>
      <c r="H53" s="296">
        <v>-2.021228130838759</v>
      </c>
      <c r="I53" s="14"/>
    </row>
    <row r="54" spans="1:9" ht="12">
      <c r="A54" s="13" t="s">
        <v>81</v>
      </c>
      <c r="B54" s="13" t="s">
        <v>82</v>
      </c>
      <c r="D54" s="295">
        <v>0.233885207451201</v>
      </c>
      <c r="E54" s="295"/>
      <c r="F54" s="295">
        <v>-1.7986069340807376</v>
      </c>
      <c r="G54" s="295"/>
      <c r="H54" s="295">
        <v>-3.16990327999771</v>
      </c>
      <c r="I54" s="14"/>
    </row>
    <row r="55" spans="1:9" ht="12">
      <c r="A55" s="49" t="s">
        <v>83</v>
      </c>
      <c r="B55" s="50" t="s">
        <v>84</v>
      </c>
      <c r="C55" s="50"/>
      <c r="D55" s="296">
        <v>-2.9608959462156137</v>
      </c>
      <c r="E55" s="296"/>
      <c r="F55" s="296">
        <v>-0.4753278135225747</v>
      </c>
      <c r="G55" s="296"/>
      <c r="H55" s="296">
        <v>-1.2245519054622678</v>
      </c>
      <c r="I55" s="14"/>
    </row>
    <row r="56" spans="1:9" ht="12">
      <c r="A56" s="13" t="s">
        <v>85</v>
      </c>
      <c r="B56" s="13" t="s">
        <v>86</v>
      </c>
      <c r="D56" s="295">
        <v>-1.9822696291802555</v>
      </c>
      <c r="E56" s="295"/>
      <c r="F56" s="295">
        <v>9.087712901435175</v>
      </c>
      <c r="G56" s="295"/>
      <c r="H56" s="295">
        <v>-1.5186426779263407</v>
      </c>
      <c r="I56" s="14"/>
    </row>
    <row r="57" spans="1:9" ht="12">
      <c r="A57" s="49" t="s">
        <v>87</v>
      </c>
      <c r="B57" s="50" t="s">
        <v>88</v>
      </c>
      <c r="C57" s="50"/>
      <c r="D57" s="296">
        <v>-2.4031954018764012</v>
      </c>
      <c r="E57" s="296"/>
      <c r="F57" s="296">
        <v>-1.5770561948269535</v>
      </c>
      <c r="G57" s="296"/>
      <c r="H57" s="296">
        <v>-1.5814092987001316</v>
      </c>
      <c r="I57" s="14"/>
    </row>
    <row r="58" spans="1:9" ht="12">
      <c r="A58" s="13" t="s">
        <v>89</v>
      </c>
      <c r="B58" s="13" t="s">
        <v>90</v>
      </c>
      <c r="D58" s="295">
        <v>2.3492476509755056</v>
      </c>
      <c r="E58" s="295"/>
      <c r="F58" s="295">
        <v>23.296043859095473</v>
      </c>
      <c r="G58" s="295"/>
      <c r="H58" s="295">
        <v>-1.3040799103988254</v>
      </c>
      <c r="I58" s="14"/>
    </row>
    <row r="59" spans="1:9" ht="12">
      <c r="A59" s="49" t="s">
        <v>91</v>
      </c>
      <c r="B59" s="50" t="s">
        <v>92</v>
      </c>
      <c r="C59" s="50"/>
      <c r="D59" s="296">
        <v>-8.38869688854097</v>
      </c>
      <c r="E59" s="296"/>
      <c r="F59" s="296">
        <v>-9.675326874041247</v>
      </c>
      <c r="G59" s="296"/>
      <c r="H59" s="296">
        <v>-1.758443575943902</v>
      </c>
      <c r="I59" s="14"/>
    </row>
    <row r="60" spans="1:9" ht="12">
      <c r="A60" s="13" t="s">
        <v>93</v>
      </c>
      <c r="B60" s="13" t="s">
        <v>94</v>
      </c>
      <c r="D60" s="295">
        <v>-1.5809993586217708</v>
      </c>
      <c r="E60" s="295"/>
      <c r="F60" s="295">
        <v>-3.4677848998178162</v>
      </c>
      <c r="G60" s="295"/>
      <c r="H60" s="295">
        <v>-3.9547264517636793</v>
      </c>
      <c r="I60" s="14"/>
    </row>
    <row r="61" spans="1:9" ht="12">
      <c r="A61" s="49" t="s">
        <v>95</v>
      </c>
      <c r="B61" s="50" t="s">
        <v>96</v>
      </c>
      <c r="C61" s="50"/>
      <c r="D61" s="296">
        <v>-5.628802184393744</v>
      </c>
      <c r="E61" s="296"/>
      <c r="F61" s="296">
        <v>-5.6873289771566915</v>
      </c>
      <c r="G61" s="296"/>
      <c r="H61" s="296">
        <v>-3.4222197100816754</v>
      </c>
      <c r="I61" s="14"/>
    </row>
    <row r="62" spans="1:9" ht="12">
      <c r="A62" s="13" t="s">
        <v>97</v>
      </c>
      <c r="B62" s="13" t="s">
        <v>98</v>
      </c>
      <c r="D62" s="295">
        <v>-9.185288908556855</v>
      </c>
      <c r="E62" s="295"/>
      <c r="F62" s="295">
        <v>-6.626123574704845</v>
      </c>
      <c r="G62" s="295"/>
      <c r="H62" s="295">
        <v>-1.6543313314525188</v>
      </c>
      <c r="I62" s="14"/>
    </row>
    <row r="63" spans="1:9" ht="12">
      <c r="A63" s="52" t="s">
        <v>99</v>
      </c>
      <c r="B63" s="53" t="s">
        <v>100</v>
      </c>
      <c r="C63" s="53"/>
      <c r="D63" s="297">
        <v>-7.456236130733529</v>
      </c>
      <c r="E63" s="297"/>
      <c r="F63" s="297">
        <v>-6.644894260677525</v>
      </c>
      <c r="G63" s="297"/>
      <c r="H63" s="297">
        <v>-1.6261980553696653</v>
      </c>
      <c r="I63" s="14"/>
    </row>
    <row r="64" spans="4:8" ht="12">
      <c r="D64" s="292"/>
      <c r="E64" s="292"/>
      <c r="F64" s="292"/>
      <c r="G64" s="292"/>
      <c r="H64" s="292"/>
    </row>
    <row r="65" ht="12">
      <c r="A65" s="18" t="s">
        <v>101</v>
      </c>
    </row>
    <row r="66" ht="12">
      <c r="A66" s="132" t="s">
        <v>208</v>
      </c>
    </row>
  </sheetData>
  <mergeCells count="1">
    <mergeCell ref="D10:H11"/>
  </mergeCells>
  <printOptions horizontalCentered="1" verticalCentered="1"/>
  <pageMargins left="0.75" right="0.75" top="1" bottom="1" header="0" footer="0"/>
  <pageSetup horizontalDpi="600" verticalDpi="600" orientation="portrait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S32"/>
  <sheetViews>
    <sheetView workbookViewId="0" topLeftCell="A1">
      <selection activeCell="A10" sqref="A10"/>
    </sheetView>
  </sheetViews>
  <sheetFormatPr defaultColWidth="11.421875" defaultRowHeight="12.75"/>
  <cols>
    <col min="1" max="1" width="31.7109375" style="15" customWidth="1"/>
    <col min="2" max="2" width="15.7109375" style="15" customWidth="1"/>
    <col min="3" max="3" width="12.140625" style="164" customWidth="1"/>
    <col min="4" max="4" width="0.71875" style="15" customWidth="1"/>
    <col min="5" max="5" width="11.28125" style="15" customWidth="1"/>
    <col min="6" max="6" width="1.28515625" style="15" customWidth="1"/>
    <col min="7" max="7" width="12.57421875" style="15" customWidth="1"/>
    <col min="8" max="8" width="4.57421875" style="15" customWidth="1"/>
    <col min="9" max="9" width="3.7109375" style="15" customWidth="1"/>
    <col min="10" max="16384" width="11.421875" style="15" customWidth="1"/>
  </cols>
  <sheetData>
    <row r="1" ht="12.75"/>
    <row r="2" ht="12.75"/>
    <row r="3" ht="12.75"/>
    <row r="4" ht="12.75"/>
    <row r="6" spans="1:3" s="32" customFormat="1" ht="15">
      <c r="A6" s="34" t="s">
        <v>145</v>
      </c>
      <c r="C6" s="33"/>
    </row>
    <row r="7" spans="1:3" s="32" customFormat="1" ht="15">
      <c r="A7" s="34" t="s">
        <v>202</v>
      </c>
      <c r="C7" s="33"/>
    </row>
    <row r="8" spans="1:3" s="32" customFormat="1" ht="15">
      <c r="A8" s="34" t="s">
        <v>203</v>
      </c>
      <c r="C8" s="33"/>
    </row>
    <row r="9" spans="1:7" ht="15">
      <c r="A9" s="34" t="s">
        <v>324</v>
      </c>
      <c r="B9" s="17"/>
      <c r="C9" s="16"/>
      <c r="D9" s="17"/>
      <c r="E9" s="17"/>
      <c r="F9" s="17"/>
      <c r="G9" s="17"/>
    </row>
    <row r="10" spans="1:7" ht="12.75">
      <c r="A10" s="154"/>
      <c r="B10" s="154"/>
      <c r="C10" s="154"/>
      <c r="D10" s="155"/>
      <c r="E10" s="155"/>
      <c r="F10" s="155"/>
      <c r="G10" s="151"/>
    </row>
    <row r="11" spans="1:7" s="152" customFormat="1" ht="12.75" customHeight="1">
      <c r="A11" s="309" t="s">
        <v>116</v>
      </c>
      <c r="B11" s="318" t="s">
        <v>201</v>
      </c>
      <c r="C11" s="309" t="s">
        <v>142</v>
      </c>
      <c r="D11" s="18"/>
      <c r="E11" s="309" t="s">
        <v>147</v>
      </c>
      <c r="F11" s="69"/>
      <c r="G11" s="309" t="s">
        <v>165</v>
      </c>
    </row>
    <row r="12" spans="1:7" s="152" customFormat="1" ht="38.25" customHeight="1">
      <c r="A12" s="310"/>
      <c r="B12" s="317"/>
      <c r="C12" s="310"/>
      <c r="D12" s="37"/>
      <c r="E12" s="310"/>
      <c r="F12" s="173"/>
      <c r="G12" s="310"/>
    </row>
    <row r="13" spans="2:19" s="13" customFormat="1" ht="12">
      <c r="B13" s="156"/>
      <c r="C13" s="157"/>
      <c r="D13" s="158"/>
      <c r="E13" s="158"/>
      <c r="F13" s="159"/>
      <c r="Q13" s="198"/>
      <c r="R13" s="198"/>
      <c r="S13" s="198"/>
    </row>
    <row r="14" spans="1:19" s="13" customFormat="1" ht="12.75" customHeight="1">
      <c r="A14" s="142" t="s">
        <v>117</v>
      </c>
      <c r="B14" s="66" t="s">
        <v>124</v>
      </c>
      <c r="C14" s="298">
        <v>-13.548131737468639</v>
      </c>
      <c r="D14" s="292"/>
      <c r="E14" s="298">
        <v>39.26697074699669</v>
      </c>
      <c r="F14" s="299"/>
      <c r="G14" s="298">
        <v>-5.366272496122417</v>
      </c>
      <c r="Q14" s="198"/>
      <c r="R14" s="198" t="str">
        <f>A14</f>
        <v>Bienes de Consumo</v>
      </c>
      <c r="S14" s="199">
        <f>E14</f>
        <v>39.26697074699669</v>
      </c>
    </row>
    <row r="15" spans="2:19" s="13" customFormat="1" ht="12.75" customHeight="1">
      <c r="B15" s="66" t="s">
        <v>125</v>
      </c>
      <c r="C15" s="298">
        <v>-12.421970432065454</v>
      </c>
      <c r="D15" s="292"/>
      <c r="E15" s="298">
        <v>38.70711352358599</v>
      </c>
      <c r="F15" s="299"/>
      <c r="G15" s="298">
        <v>-4.918169124458561</v>
      </c>
      <c r="Q15" s="198"/>
      <c r="R15" s="198" t="str">
        <f>A18</f>
        <v>Bienes asociados a la construcción</v>
      </c>
      <c r="S15" s="199">
        <f>E18</f>
        <v>7.889846018139433</v>
      </c>
    </row>
    <row r="16" spans="2:19" s="13" customFormat="1" ht="12.75" customHeight="1">
      <c r="B16" s="66" t="s">
        <v>194</v>
      </c>
      <c r="C16" s="298">
        <v>-5.232016360740788</v>
      </c>
      <c r="D16" s="292"/>
      <c r="E16" s="298">
        <v>48.1005813982837</v>
      </c>
      <c r="F16" s="299"/>
      <c r="G16" s="298">
        <v>-2.4779734211207853</v>
      </c>
      <c r="Q16" s="198"/>
      <c r="R16" s="198" t="str">
        <f>A22</f>
        <v>Bienes intermedios</v>
      </c>
      <c r="S16" s="199">
        <f>E22</f>
        <v>42.280279451772564</v>
      </c>
    </row>
    <row r="17" spans="2:19" s="13" customFormat="1" ht="4.5" customHeight="1">
      <c r="B17" s="160"/>
      <c r="C17" s="298"/>
      <c r="D17" s="292"/>
      <c r="E17" s="298"/>
      <c r="F17" s="299"/>
      <c r="G17" s="298"/>
      <c r="Q17" s="198"/>
      <c r="R17" s="198" t="str">
        <f>A26</f>
        <v>Bienes de Capital</v>
      </c>
      <c r="S17" s="199">
        <f>E26</f>
        <v>10.561573623638838</v>
      </c>
    </row>
    <row r="18" spans="1:19" s="13" customFormat="1" ht="12.75" customHeight="1">
      <c r="A18" s="63" t="s">
        <v>118</v>
      </c>
      <c r="B18" s="67" t="s">
        <v>124</v>
      </c>
      <c r="C18" s="300">
        <v>-10.783109795883494</v>
      </c>
      <c r="D18" s="294"/>
      <c r="E18" s="300">
        <v>7.889846018139433</v>
      </c>
      <c r="F18" s="301"/>
      <c r="G18" s="300">
        <v>-0.8315833185643084</v>
      </c>
      <c r="Q18" s="198"/>
      <c r="R18" s="198"/>
      <c r="S18" s="198"/>
    </row>
    <row r="19" spans="1:19" s="13" customFormat="1" ht="12.75" customHeight="1">
      <c r="A19" s="49"/>
      <c r="B19" s="67" t="s">
        <v>125</v>
      </c>
      <c r="C19" s="300">
        <v>-11.046000008933078</v>
      </c>
      <c r="D19" s="294"/>
      <c r="E19" s="300">
        <v>8.067328418054167</v>
      </c>
      <c r="F19" s="301"/>
      <c r="G19" s="300">
        <v>-0.8974012003975218</v>
      </c>
      <c r="Q19" s="198"/>
      <c r="R19" s="198"/>
      <c r="S19" s="198"/>
    </row>
    <row r="20" spans="1:7" s="13" customFormat="1" ht="12.75" customHeight="1">
      <c r="A20" s="49"/>
      <c r="B20" s="67" t="s">
        <v>194</v>
      </c>
      <c r="C20" s="300">
        <v>-7.554288327431202</v>
      </c>
      <c r="D20" s="294"/>
      <c r="E20" s="300">
        <v>4.957123015714858</v>
      </c>
      <c r="F20" s="301"/>
      <c r="G20" s="300">
        <v>-0.37798568097151636</v>
      </c>
    </row>
    <row r="21" spans="2:7" s="13" customFormat="1" ht="6" customHeight="1">
      <c r="B21" s="160"/>
      <c r="C21" s="298"/>
      <c r="D21" s="292"/>
      <c r="E21" s="298"/>
      <c r="F21" s="299"/>
      <c r="G21" s="298"/>
    </row>
    <row r="22" spans="1:7" s="13" customFormat="1" ht="12.75" customHeight="1">
      <c r="A22" s="142" t="s">
        <v>120</v>
      </c>
      <c r="B22" s="66" t="s">
        <v>124</v>
      </c>
      <c r="C22" s="298">
        <v>-9.618667638401702</v>
      </c>
      <c r="D22" s="292"/>
      <c r="E22" s="298">
        <v>42.280279451772564</v>
      </c>
      <c r="F22" s="299"/>
      <c r="G22" s="298">
        <v>-3.923867408185525</v>
      </c>
    </row>
    <row r="23" spans="2:7" s="13" customFormat="1" ht="12.75" customHeight="1">
      <c r="B23" s="66" t="s">
        <v>125</v>
      </c>
      <c r="C23" s="298">
        <v>-5.719089949680689</v>
      </c>
      <c r="D23" s="292"/>
      <c r="E23" s="298">
        <v>43.23678655410629</v>
      </c>
      <c r="F23" s="299"/>
      <c r="G23" s="298">
        <v>-2.3494917341916817</v>
      </c>
    </row>
    <row r="24" spans="2:7" s="13" customFormat="1" ht="12.75" customHeight="1">
      <c r="B24" s="66" t="s">
        <v>194</v>
      </c>
      <c r="C24" s="298">
        <v>-7.871203675585859</v>
      </c>
      <c r="D24" s="292"/>
      <c r="E24" s="298">
        <v>32.803225208488854</v>
      </c>
      <c r="F24" s="299"/>
      <c r="G24" s="298">
        <v>-2.6151774563005734</v>
      </c>
    </row>
    <row r="25" spans="2:7" s="13" customFormat="1" ht="4.5" customHeight="1">
      <c r="B25" s="160"/>
      <c r="C25" s="298"/>
      <c r="D25" s="292"/>
      <c r="E25" s="298"/>
      <c r="F25" s="299"/>
      <c r="G25" s="298"/>
    </row>
    <row r="26" spans="1:7" s="13" customFormat="1" ht="12.75" customHeight="1">
      <c r="A26" s="63" t="s">
        <v>119</v>
      </c>
      <c r="B26" s="67" t="s">
        <v>124</v>
      </c>
      <c r="C26" s="302">
        <v>-22.492883547448717</v>
      </c>
      <c r="D26" s="296"/>
      <c r="E26" s="302">
        <v>10.561573623638838</v>
      </c>
      <c r="F26" s="301"/>
      <c r="G26" s="302">
        <v>-2.672837039647161</v>
      </c>
    </row>
    <row r="27" spans="1:7" s="13" customFormat="1" ht="12.75" customHeight="1">
      <c r="A27" s="64"/>
      <c r="B27" s="67" t="s">
        <v>125</v>
      </c>
      <c r="C27" s="302">
        <v>-20.11601871252694</v>
      </c>
      <c r="D27" s="296"/>
      <c r="E27" s="302">
        <v>9.987438624053032</v>
      </c>
      <c r="F27" s="301"/>
      <c r="G27" s="302">
        <v>-2.2529616774625207</v>
      </c>
    </row>
    <row r="28" spans="1:7" s="13" customFormat="1" ht="12.75" customHeight="1">
      <c r="A28" s="52"/>
      <c r="B28" s="68" t="s">
        <v>194</v>
      </c>
      <c r="C28" s="303">
        <v>-8.42127510510926</v>
      </c>
      <c r="D28" s="297"/>
      <c r="E28" s="303">
        <v>14.124723836474484</v>
      </c>
      <c r="F28" s="304"/>
      <c r="G28" s="303">
        <v>-1.2119985299588092</v>
      </c>
    </row>
    <row r="29" spans="2:3" s="13" customFormat="1" ht="6.75" customHeight="1">
      <c r="B29" s="18"/>
      <c r="C29" s="14"/>
    </row>
    <row r="30" spans="1:3" s="13" customFormat="1" ht="12">
      <c r="A30" s="18" t="s">
        <v>101</v>
      </c>
      <c r="C30" s="14"/>
    </row>
    <row r="31" spans="3:10" s="161" customFormat="1" ht="11.25">
      <c r="C31" s="162"/>
      <c r="J31" s="200" t="s">
        <v>229</v>
      </c>
    </row>
    <row r="32" ht="12.75">
      <c r="A32" s="163"/>
    </row>
  </sheetData>
  <mergeCells count="5">
    <mergeCell ref="G11:G12"/>
    <mergeCell ref="A11:A12"/>
    <mergeCell ref="B11:B12"/>
    <mergeCell ref="C11:C12"/>
    <mergeCell ref="E11:E12"/>
  </mergeCells>
  <printOptions horizontalCentered="1" verticalCentered="1"/>
  <pageMargins left="0.75" right="0.75" top="1" bottom="1" header="0" footer="0"/>
  <pageSetup horizontalDpi="600" verticalDpi="600" orientation="portrait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Y66"/>
  <sheetViews>
    <sheetView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10" sqref="A10"/>
    </sheetView>
  </sheetViews>
  <sheetFormatPr defaultColWidth="11.421875" defaultRowHeight="12.75"/>
  <cols>
    <col min="1" max="1" width="7.140625" style="13" customWidth="1"/>
    <col min="2" max="2" width="53.28125" style="13" customWidth="1"/>
    <col min="3" max="3" width="6.140625" style="14" customWidth="1"/>
    <col min="4" max="4" width="14.57421875" style="13" customWidth="1"/>
    <col min="5" max="5" width="11.00390625" style="13" customWidth="1"/>
    <col min="6" max="6" width="0.85546875" style="13" customWidth="1"/>
    <col min="7" max="7" width="5.8515625" style="13" customWidth="1"/>
    <col min="8" max="8" width="13.57421875" style="13" customWidth="1"/>
    <col min="9" max="9" width="10.28125" style="13" customWidth="1"/>
    <col min="10" max="10" width="0.85546875" style="13" customWidth="1"/>
    <col min="11" max="11" width="6.28125" style="13" customWidth="1"/>
    <col min="12" max="12" width="12.8515625" style="13" customWidth="1"/>
    <col min="13" max="13" width="11.7109375" style="13" customWidth="1"/>
    <col min="14" max="14" width="0.85546875" style="13" customWidth="1"/>
    <col min="15" max="15" width="5.140625" style="13" customWidth="1"/>
    <col min="16" max="16" width="13.00390625" style="13" customWidth="1"/>
    <col min="17" max="17" width="11.00390625" style="13" customWidth="1"/>
    <col min="18" max="18" width="0.85546875" style="13" customWidth="1"/>
    <col min="19" max="19" width="5.28125" style="13" customWidth="1"/>
    <col min="20" max="20" width="13.57421875" style="13" customWidth="1"/>
    <col min="21" max="21" width="11.140625" style="13" customWidth="1"/>
    <col min="22" max="22" width="0.85546875" style="13" customWidth="1"/>
    <col min="23" max="23" width="5.00390625" style="13" customWidth="1"/>
    <col min="24" max="24" width="12.7109375" style="13" customWidth="1"/>
    <col min="25" max="25" width="11.7109375" style="13" customWidth="1"/>
    <col min="26" max="26" width="4.8515625" style="13" customWidth="1"/>
    <col min="27" max="16384" width="11.421875" style="13" customWidth="1"/>
  </cols>
  <sheetData>
    <row r="1" ht="12"/>
    <row r="2" ht="12"/>
    <row r="3" ht="12"/>
    <row r="4" ht="12"/>
    <row r="5" ht="12"/>
    <row r="6" spans="1:3" s="32" customFormat="1" ht="15">
      <c r="A6" s="34" t="s">
        <v>145</v>
      </c>
      <c r="C6" s="33"/>
    </row>
    <row r="7" spans="1:3" s="32" customFormat="1" ht="15">
      <c r="A7" s="34" t="s">
        <v>188</v>
      </c>
      <c r="C7" s="33"/>
    </row>
    <row r="8" spans="1:3" s="32" customFormat="1" ht="15">
      <c r="A8" s="34" t="s">
        <v>164</v>
      </c>
      <c r="C8" s="33"/>
    </row>
    <row r="9" spans="1:10" s="15" customFormat="1" ht="15">
      <c r="A9" s="186" t="s">
        <v>325</v>
      </c>
      <c r="C9" s="16"/>
      <c r="D9" s="17"/>
      <c r="E9" s="17"/>
      <c r="F9" s="17"/>
      <c r="G9" s="17"/>
      <c r="H9" s="17"/>
      <c r="I9" s="17"/>
      <c r="J9" s="17"/>
    </row>
    <row r="10" spans="1:25" s="18" customFormat="1" ht="10.5" customHeight="1">
      <c r="A10" s="35"/>
      <c r="B10" s="35"/>
      <c r="C10" s="36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151"/>
    </row>
    <row r="11" spans="1:25" s="152" customFormat="1" ht="12">
      <c r="A11" s="170" t="s">
        <v>105</v>
      </c>
      <c r="B11" s="18"/>
      <c r="C11" s="314" t="s">
        <v>155</v>
      </c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18"/>
      <c r="O11" s="314" t="s">
        <v>156</v>
      </c>
      <c r="P11" s="314"/>
      <c r="Q11" s="314"/>
      <c r="R11" s="314"/>
      <c r="S11" s="314"/>
      <c r="T11" s="314"/>
      <c r="U11" s="314"/>
      <c r="V11" s="314"/>
      <c r="W11" s="314"/>
      <c r="X11" s="314"/>
      <c r="Y11" s="314"/>
    </row>
    <row r="12" spans="1:25" s="152" customFormat="1" ht="12">
      <c r="A12" s="69" t="s">
        <v>106</v>
      </c>
      <c r="B12" s="69" t="s">
        <v>1</v>
      </c>
      <c r="C12" s="314" t="s">
        <v>157</v>
      </c>
      <c r="D12" s="314"/>
      <c r="E12" s="314"/>
      <c r="F12" s="18"/>
      <c r="G12" s="314" t="s">
        <v>158</v>
      </c>
      <c r="H12" s="314"/>
      <c r="I12" s="314"/>
      <c r="J12" s="18"/>
      <c r="K12" s="314" t="s">
        <v>159</v>
      </c>
      <c r="L12" s="314"/>
      <c r="M12" s="314"/>
      <c r="N12" s="18"/>
      <c r="O12" s="314" t="s">
        <v>157</v>
      </c>
      <c r="P12" s="314"/>
      <c r="Q12" s="314"/>
      <c r="R12" s="18"/>
      <c r="S12" s="314" t="s">
        <v>158</v>
      </c>
      <c r="T12" s="314"/>
      <c r="U12" s="314"/>
      <c r="V12" s="18"/>
      <c r="W12" s="314" t="s">
        <v>159</v>
      </c>
      <c r="X12" s="314"/>
      <c r="Y12" s="314"/>
    </row>
    <row r="13" spans="1:25" s="152" customFormat="1" ht="12">
      <c r="A13" s="174" t="s">
        <v>107</v>
      </c>
      <c r="B13" s="175"/>
      <c r="C13" s="176" t="s">
        <v>160</v>
      </c>
      <c r="D13" s="177" t="s">
        <v>161</v>
      </c>
      <c r="E13" s="177" t="s">
        <v>162</v>
      </c>
      <c r="F13" s="178"/>
      <c r="G13" s="175" t="s">
        <v>160</v>
      </c>
      <c r="H13" s="177" t="s">
        <v>161</v>
      </c>
      <c r="I13" s="177" t="s">
        <v>162</v>
      </c>
      <c r="J13" s="178"/>
      <c r="K13" s="175" t="s">
        <v>160</v>
      </c>
      <c r="L13" s="177" t="s">
        <v>161</v>
      </c>
      <c r="M13" s="177" t="s">
        <v>162</v>
      </c>
      <c r="N13" s="178"/>
      <c r="O13" s="175" t="s">
        <v>160</v>
      </c>
      <c r="P13" s="177" t="s">
        <v>161</v>
      </c>
      <c r="Q13" s="177" t="s">
        <v>162</v>
      </c>
      <c r="R13" s="178"/>
      <c r="S13" s="175" t="s">
        <v>160</v>
      </c>
      <c r="T13" s="177" t="s">
        <v>161</v>
      </c>
      <c r="U13" s="177" t="s">
        <v>162</v>
      </c>
      <c r="V13" s="178"/>
      <c r="W13" s="175" t="s">
        <v>160</v>
      </c>
      <c r="X13" s="177" t="s">
        <v>161</v>
      </c>
      <c r="Y13" s="177" t="s">
        <v>162</v>
      </c>
    </row>
    <row r="14" spans="1:25" ht="12">
      <c r="A14" s="13" t="s">
        <v>4</v>
      </c>
      <c r="B14" s="70" t="s">
        <v>5</v>
      </c>
      <c r="C14" s="292">
        <v>-6.153094466127451</v>
      </c>
      <c r="D14" s="292">
        <v>-1.207404743384488</v>
      </c>
      <c r="E14" s="292">
        <v>-11.885655725619914</v>
      </c>
      <c r="F14" s="295"/>
      <c r="G14" s="295">
        <v>-2.8198476938327</v>
      </c>
      <c r="H14" s="295">
        <v>-0.9891071725724565</v>
      </c>
      <c r="I14" s="295">
        <v>-6.050820507867661</v>
      </c>
      <c r="J14" s="295"/>
      <c r="K14" s="295">
        <v>-7.564680820405901</v>
      </c>
      <c r="L14" s="295">
        <v>-1.3268886940595692</v>
      </c>
      <c r="M14" s="295">
        <v>-13.651441911288654</v>
      </c>
      <c r="N14" s="292"/>
      <c r="O14" s="295">
        <v>-6.153094466127467</v>
      </c>
      <c r="P14" s="295">
        <v>-1.207404743384489</v>
      </c>
      <c r="Q14" s="295">
        <v>-11.885655725619937</v>
      </c>
      <c r="R14" s="295"/>
      <c r="S14" s="295">
        <v>-2.8198476938327213</v>
      </c>
      <c r="T14" s="295">
        <v>-0.9891071725724802</v>
      </c>
      <c r="U14" s="295">
        <v>-6.050820507867671</v>
      </c>
      <c r="V14" s="295"/>
      <c r="W14" s="295">
        <v>-7.5646808204059</v>
      </c>
      <c r="X14" s="295">
        <v>-1.3268886940595557</v>
      </c>
      <c r="Y14" s="295">
        <v>-13.651441911288671</v>
      </c>
    </row>
    <row r="15" spans="1:25" ht="12">
      <c r="A15" s="49" t="s">
        <v>6</v>
      </c>
      <c r="B15" s="50" t="s">
        <v>7</v>
      </c>
      <c r="C15" s="294">
        <v>2.1503425919966235</v>
      </c>
      <c r="D15" s="294">
        <v>-4.358192840192099</v>
      </c>
      <c r="E15" s="294">
        <v>9.208440053665079</v>
      </c>
      <c r="F15" s="296"/>
      <c r="G15" s="296">
        <v>-5.685544991043134</v>
      </c>
      <c r="H15" s="296">
        <v>-0.9678230266465526</v>
      </c>
      <c r="I15" s="296">
        <v>-14.753966336474189</v>
      </c>
      <c r="J15" s="296"/>
      <c r="K15" s="296">
        <v>4.262431472759953</v>
      </c>
      <c r="L15" s="296">
        <v>-5.602275347836116</v>
      </c>
      <c r="M15" s="296">
        <v>13.48511635260805</v>
      </c>
      <c r="N15" s="294"/>
      <c r="O15" s="296">
        <v>0.0826757839584557</v>
      </c>
      <c r="P15" s="296">
        <v>-0.1623843252621187</v>
      </c>
      <c r="Q15" s="296">
        <v>0.3667255661161842</v>
      </c>
      <c r="R15" s="296"/>
      <c r="S15" s="296">
        <v>-0.15600326864946704</v>
      </c>
      <c r="T15" s="296">
        <v>-0.027365960250885498</v>
      </c>
      <c r="U15" s="296">
        <v>-0.3830281481885622</v>
      </c>
      <c r="V15" s="296"/>
      <c r="W15" s="296">
        <v>0.1837532368832808</v>
      </c>
      <c r="X15" s="296">
        <v>-0.2362858698611797</v>
      </c>
      <c r="Y15" s="296">
        <v>0.5936222481930339</v>
      </c>
    </row>
    <row r="16" spans="1:25" ht="12">
      <c r="A16" s="18" t="s">
        <v>8</v>
      </c>
      <c r="B16" s="191" t="s">
        <v>137</v>
      </c>
      <c r="C16" s="295">
        <v>2.656870957380475</v>
      </c>
      <c r="D16" s="295">
        <v>1.710051930010259</v>
      </c>
      <c r="E16" s="295">
        <v>5.682388690712115</v>
      </c>
      <c r="F16" s="295"/>
      <c r="G16" s="295">
        <v>1.5310856789359617</v>
      </c>
      <c r="H16" s="295">
        <v>-0.18111775528980578</v>
      </c>
      <c r="I16" s="295">
        <v>8.687119512976626</v>
      </c>
      <c r="J16" s="295"/>
      <c r="K16" s="295">
        <v>3.430304833345743</v>
      </c>
      <c r="L16" s="295">
        <v>3.1451800570132082</v>
      </c>
      <c r="M16" s="295">
        <v>4.203304286108578</v>
      </c>
      <c r="N16" s="295"/>
      <c r="O16" s="295">
        <v>0.05061482733841213</v>
      </c>
      <c r="P16" s="295">
        <v>0.046219118746434404</v>
      </c>
      <c r="Q16" s="295">
        <v>0.05570990410121707</v>
      </c>
      <c r="R16" s="295"/>
      <c r="S16" s="295">
        <v>0.03992715746336304</v>
      </c>
      <c r="T16" s="295">
        <v>-0.005970754963830158</v>
      </c>
      <c r="U16" s="295">
        <v>0.12092984765953319</v>
      </c>
      <c r="V16" s="295"/>
      <c r="W16" s="295">
        <v>0.05514091555967702</v>
      </c>
      <c r="X16" s="295">
        <v>0.0747849533223273</v>
      </c>
      <c r="Y16" s="295">
        <v>0.03597250431741758</v>
      </c>
    </row>
    <row r="17" spans="1:25" ht="12">
      <c r="A17" s="64" t="s">
        <v>9</v>
      </c>
      <c r="B17" s="192" t="s">
        <v>10</v>
      </c>
      <c r="C17" s="296">
        <v>1.4670365966442223</v>
      </c>
      <c r="D17" s="296">
        <v>5.101278949187704</v>
      </c>
      <c r="E17" s="296">
        <v>-2.309833857207</v>
      </c>
      <c r="F17" s="296"/>
      <c r="G17" s="296">
        <v>-1.2698895500256713</v>
      </c>
      <c r="H17" s="296">
        <v>0.34153922904234246</v>
      </c>
      <c r="I17" s="296">
        <v>-2.8518148769048124</v>
      </c>
      <c r="J17" s="296"/>
      <c r="K17" s="296">
        <v>3.078964236430859</v>
      </c>
      <c r="L17" s="296">
        <v>7.782088552192223</v>
      </c>
      <c r="M17" s="296">
        <v>-1.9756441749856357</v>
      </c>
      <c r="N17" s="296"/>
      <c r="O17" s="296">
        <v>0.037470690003049166</v>
      </c>
      <c r="P17" s="296">
        <v>0.1236886643725601</v>
      </c>
      <c r="Q17" s="296">
        <v>-0.06246477854641217</v>
      </c>
      <c r="R17" s="296"/>
      <c r="S17" s="296">
        <v>-0.04041112300837403</v>
      </c>
      <c r="T17" s="296">
        <v>0.00843487606001311</v>
      </c>
      <c r="U17" s="296">
        <v>-0.1266167284623322</v>
      </c>
      <c r="V17" s="296"/>
      <c r="W17" s="296">
        <v>0.07045261783604348</v>
      </c>
      <c r="X17" s="296">
        <v>0.1867721788002592</v>
      </c>
      <c r="Y17" s="296">
        <v>-0.0430505838489173</v>
      </c>
    </row>
    <row r="18" spans="1:25" ht="12">
      <c r="A18" s="18" t="s">
        <v>11</v>
      </c>
      <c r="B18" s="191" t="s">
        <v>12</v>
      </c>
      <c r="C18" s="295">
        <v>2.481235711477092</v>
      </c>
      <c r="D18" s="295">
        <v>5.540545829611299</v>
      </c>
      <c r="E18" s="295">
        <v>-2.1959349464721556</v>
      </c>
      <c r="F18" s="295"/>
      <c r="G18" s="295">
        <v>4.980346511101574</v>
      </c>
      <c r="H18" s="295">
        <v>4.182646241484522</v>
      </c>
      <c r="I18" s="295">
        <v>6.425541125541145</v>
      </c>
      <c r="J18" s="295"/>
      <c r="K18" s="295">
        <v>0.4197982733089134</v>
      </c>
      <c r="L18" s="295">
        <v>6.802860106665354</v>
      </c>
      <c r="M18" s="295">
        <v>-8.101948643126367</v>
      </c>
      <c r="N18" s="295"/>
      <c r="O18" s="295">
        <v>0.07129589661002744</v>
      </c>
      <c r="P18" s="295">
        <v>0.17928346992466648</v>
      </c>
      <c r="Q18" s="295">
        <v>-0.05387276822622138</v>
      </c>
      <c r="R18" s="295"/>
      <c r="S18" s="295">
        <v>0.21743160371147266</v>
      </c>
      <c r="T18" s="295">
        <v>0.18432994755618126</v>
      </c>
      <c r="U18" s="295">
        <v>0.27585088809135594</v>
      </c>
      <c r="V18" s="295"/>
      <c r="W18" s="295">
        <v>0.009409338515435621</v>
      </c>
      <c r="X18" s="295">
        <v>0.17652130870517077</v>
      </c>
      <c r="Y18" s="295">
        <v>-0.15365647345278455</v>
      </c>
    </row>
    <row r="19" spans="1:25" ht="12">
      <c r="A19" s="64" t="s">
        <v>13</v>
      </c>
      <c r="B19" s="192" t="s">
        <v>14</v>
      </c>
      <c r="C19" s="296">
        <v>0.20805284803235846</v>
      </c>
      <c r="D19" s="296">
        <v>3.7247350237885613</v>
      </c>
      <c r="E19" s="296">
        <v>-5.381309430832271</v>
      </c>
      <c r="F19" s="296"/>
      <c r="G19" s="296">
        <v>5.77623802715046</v>
      </c>
      <c r="H19" s="296">
        <v>5.8645979503964</v>
      </c>
      <c r="I19" s="296">
        <v>5.634639455280488</v>
      </c>
      <c r="J19" s="296"/>
      <c r="K19" s="296">
        <v>-3.1129000566202047</v>
      </c>
      <c r="L19" s="296">
        <v>2.4420051065022985</v>
      </c>
      <c r="M19" s="296">
        <v>-11.89861581509517</v>
      </c>
      <c r="N19" s="296"/>
      <c r="O19" s="296">
        <v>0.008196838415155656</v>
      </c>
      <c r="P19" s="296">
        <v>0.16778456440499248</v>
      </c>
      <c r="Q19" s="296">
        <v>-0.1767816917366397</v>
      </c>
      <c r="R19" s="296"/>
      <c r="S19" s="296">
        <v>0.28578165431657887</v>
      </c>
      <c r="T19" s="296">
        <v>0.279898883472201</v>
      </c>
      <c r="U19" s="296">
        <v>0.2961638316096775</v>
      </c>
      <c r="V19" s="296"/>
      <c r="W19" s="296">
        <v>-0.10935669573604798</v>
      </c>
      <c r="X19" s="296">
        <v>0.10641942085545048</v>
      </c>
      <c r="Y19" s="296">
        <v>-0.3199083852134268</v>
      </c>
    </row>
    <row r="20" spans="1:25" ht="12" customHeight="1">
      <c r="A20" s="142">
        <v>1561</v>
      </c>
      <c r="B20" s="191" t="s">
        <v>16</v>
      </c>
      <c r="C20" s="295">
        <v>-26.984452675874827</v>
      </c>
      <c r="D20" s="295">
        <v>-20.718707151405635</v>
      </c>
      <c r="E20" s="295">
        <v>-32.198303720997714</v>
      </c>
      <c r="F20" s="295"/>
      <c r="G20" s="295">
        <v>-25.797290730166445</v>
      </c>
      <c r="H20" s="295">
        <v>-28.322286938474928</v>
      </c>
      <c r="I20" s="295">
        <v>-1.06557377049179</v>
      </c>
      <c r="J20" s="295"/>
      <c r="K20" s="295">
        <v>-27.35327838300724</v>
      </c>
      <c r="L20" s="295">
        <v>-13.879228580461579</v>
      </c>
      <c r="M20" s="295">
        <v>-33.50329150804667</v>
      </c>
      <c r="N20" s="295"/>
      <c r="O20" s="295">
        <v>-0.07495137858919153</v>
      </c>
      <c r="P20" s="295">
        <v>-0.04868689487228151</v>
      </c>
      <c r="Q20" s="295">
        <v>-0.10539460699548626</v>
      </c>
      <c r="R20" s="295"/>
      <c r="S20" s="295">
        <v>-0.05709112995203307</v>
      </c>
      <c r="T20" s="295">
        <v>-0.08909798544790495</v>
      </c>
      <c r="U20" s="295">
        <v>-0.0006039987780751149</v>
      </c>
      <c r="V20" s="295"/>
      <c r="W20" s="295">
        <v>-0.08251495998069958</v>
      </c>
      <c r="X20" s="295">
        <v>-0.026568111162949305</v>
      </c>
      <c r="Y20" s="295">
        <v>-0.13710720923233408</v>
      </c>
    </row>
    <row r="21" spans="1:25" ht="13.5">
      <c r="A21" s="64" t="s">
        <v>17</v>
      </c>
      <c r="B21" s="63" t="s">
        <v>213</v>
      </c>
      <c r="C21" s="296">
        <v>-0.7212248387347464</v>
      </c>
      <c r="D21" s="296">
        <v>-2.8998830018385435</v>
      </c>
      <c r="E21" s="296">
        <v>5.609859753506163</v>
      </c>
      <c r="F21" s="296"/>
      <c r="G21" s="296">
        <v>3.7119480206954547</v>
      </c>
      <c r="H21" s="296">
        <v>-0.8866505887359932</v>
      </c>
      <c r="I21" s="296">
        <v>29.397781299524574</v>
      </c>
      <c r="J21" s="296"/>
      <c r="K21" s="296">
        <v>-2.2656299121832646</v>
      </c>
      <c r="L21" s="296">
        <v>-3.740448972339039</v>
      </c>
      <c r="M21" s="296">
        <v>1.3049401304940034</v>
      </c>
      <c r="N21" s="296"/>
      <c r="O21" s="296">
        <v>-0.010438520750128839</v>
      </c>
      <c r="P21" s="296">
        <v>-0.05816501766808277</v>
      </c>
      <c r="Q21" s="296">
        <v>0.04488138054190124</v>
      </c>
      <c r="R21" s="296"/>
      <c r="S21" s="296">
        <v>0.04665730332366499</v>
      </c>
      <c r="T21" s="296">
        <v>-0.014808420049180555</v>
      </c>
      <c r="U21" s="296">
        <v>0.15513476307637186</v>
      </c>
      <c r="V21" s="296"/>
      <c r="W21" s="296">
        <v>-0.034617854491256005</v>
      </c>
      <c r="X21" s="296">
        <v>-0.08189600813245602</v>
      </c>
      <c r="Y21" s="296">
        <v>0.011515588272343995</v>
      </c>
    </row>
    <row r="22" spans="1:25" ht="12">
      <c r="A22" s="18" t="s">
        <v>19</v>
      </c>
      <c r="B22" s="191" t="s">
        <v>20</v>
      </c>
      <c r="C22" s="295">
        <v>3.0256292373473714</v>
      </c>
      <c r="D22" s="295">
        <v>8.065586656060987</v>
      </c>
      <c r="E22" s="295">
        <v>-0.32223124830760286</v>
      </c>
      <c r="F22" s="295"/>
      <c r="G22" s="295">
        <v>4.556988525867878</v>
      </c>
      <c r="H22" s="295">
        <v>9.755098354204161</v>
      </c>
      <c r="I22" s="295">
        <v>1.2200980716983834</v>
      </c>
      <c r="J22" s="295"/>
      <c r="K22" s="295">
        <v>2.268659507816051</v>
      </c>
      <c r="L22" s="295">
        <v>7.255723910149281</v>
      </c>
      <c r="M22" s="295">
        <v>-1.1002153844225426</v>
      </c>
      <c r="N22" s="295"/>
      <c r="O22" s="295">
        <v>0.10877058604631458</v>
      </c>
      <c r="P22" s="295">
        <v>0.215576541227551</v>
      </c>
      <c r="Q22" s="295">
        <v>-0.01502846227236361</v>
      </c>
      <c r="R22" s="295"/>
      <c r="S22" s="295">
        <v>0.18215757331107427</v>
      </c>
      <c r="T22" s="295">
        <v>0.23883809637720954</v>
      </c>
      <c r="U22" s="295">
        <v>0.08212524924043108</v>
      </c>
      <c r="V22" s="295"/>
      <c r="W22" s="295">
        <v>0.07769215805065106</v>
      </c>
      <c r="X22" s="295">
        <v>0.20284445952005162</v>
      </c>
      <c r="Y22" s="295">
        <v>-0.04442992354307686</v>
      </c>
    </row>
    <row r="23" spans="1:25" ht="12">
      <c r="A23" s="64" t="s">
        <v>21</v>
      </c>
      <c r="B23" s="192" t="s">
        <v>22</v>
      </c>
      <c r="C23" s="296">
        <v>-3.1053181750170245</v>
      </c>
      <c r="D23" s="296">
        <v>-3.717146209529032</v>
      </c>
      <c r="E23" s="296">
        <v>-2.0551958701820694</v>
      </c>
      <c r="F23" s="296"/>
      <c r="G23" s="296">
        <v>-1.2227057302999333</v>
      </c>
      <c r="H23" s="296">
        <v>-1.1589741853512137</v>
      </c>
      <c r="I23" s="296">
        <v>-1.3028951714010417</v>
      </c>
      <c r="J23" s="296"/>
      <c r="K23" s="296">
        <v>-5.494969623523249</v>
      </c>
      <c r="L23" s="296">
        <v>-6.206948314865901</v>
      </c>
      <c r="M23" s="296">
        <v>-3.602206072905534</v>
      </c>
      <c r="N23" s="296"/>
      <c r="O23" s="296">
        <v>-0.09080056116218385</v>
      </c>
      <c r="P23" s="296">
        <v>-0.12792791795888023</v>
      </c>
      <c r="Q23" s="296">
        <v>-0.04776614954890293</v>
      </c>
      <c r="R23" s="296"/>
      <c r="S23" s="296">
        <v>-0.06721935730520215</v>
      </c>
      <c r="T23" s="296">
        <v>-0.055616476792708196</v>
      </c>
      <c r="U23" s="296">
        <v>-0.08769664016698255</v>
      </c>
      <c r="V23" s="296"/>
      <c r="W23" s="296">
        <v>-0.10078689216493068</v>
      </c>
      <c r="X23" s="296">
        <v>-0.1675071795942852</v>
      </c>
      <c r="Y23" s="296">
        <v>-0.03568205358234348</v>
      </c>
    </row>
    <row r="24" spans="1:25" ht="12">
      <c r="A24" s="18" t="s">
        <v>23</v>
      </c>
      <c r="B24" s="191" t="s">
        <v>24</v>
      </c>
      <c r="C24" s="295">
        <v>-3.2178217821782207</v>
      </c>
      <c r="D24" s="295">
        <v>3.3478893740902516</v>
      </c>
      <c r="E24" s="295">
        <v>-40.49586776859504</v>
      </c>
      <c r="F24" s="295"/>
      <c r="G24" s="295">
        <v>55.51181102362204</v>
      </c>
      <c r="H24" s="295">
        <v>88.95027624309392</v>
      </c>
      <c r="I24" s="295">
        <v>-27.397260273972602</v>
      </c>
      <c r="J24" s="295"/>
      <c r="K24" s="295">
        <v>-10.09216589861751</v>
      </c>
      <c r="L24" s="295">
        <v>-4.893617021276597</v>
      </c>
      <c r="M24" s="295">
        <v>-43.79310344827586</v>
      </c>
      <c r="N24" s="295"/>
      <c r="O24" s="295">
        <v>-0.007019005331983203</v>
      </c>
      <c r="P24" s="295">
        <v>0.011565954521895431</v>
      </c>
      <c r="Q24" s="295">
        <v>-0.02856087852666441</v>
      </c>
      <c r="R24" s="295"/>
      <c r="S24" s="295">
        <v>0.04264946365404718</v>
      </c>
      <c r="T24" s="295">
        <v>0.07629298009337804</v>
      </c>
      <c r="U24" s="295">
        <v>-0.016726120008234157</v>
      </c>
      <c r="V24" s="295"/>
      <c r="W24" s="295">
        <v>-0.02805295146562464</v>
      </c>
      <c r="X24" s="295">
        <v>-0.023862019788395753</v>
      </c>
      <c r="Y24" s="295">
        <v>-0.03214241122170766</v>
      </c>
    </row>
    <row r="25" spans="1:25" ht="12">
      <c r="A25" s="64" t="s">
        <v>25</v>
      </c>
      <c r="B25" s="192" t="s">
        <v>26</v>
      </c>
      <c r="C25" s="296">
        <v>-12.134901576828439</v>
      </c>
      <c r="D25" s="296">
        <v>-21.7359149666019</v>
      </c>
      <c r="E25" s="296">
        <v>-4.9699148880204325</v>
      </c>
      <c r="F25" s="296"/>
      <c r="G25" s="296">
        <v>-10.392597054153207</v>
      </c>
      <c r="H25" s="296">
        <v>-16.68407765299904</v>
      </c>
      <c r="I25" s="296">
        <v>-4.020543566909884</v>
      </c>
      <c r="J25" s="296"/>
      <c r="K25" s="296">
        <v>-12.45087131790582</v>
      </c>
      <c r="L25" s="296">
        <v>-22.850502741791434</v>
      </c>
      <c r="M25" s="296">
        <v>-5.115783498709304</v>
      </c>
      <c r="N25" s="296"/>
      <c r="O25" s="296">
        <v>-0.5412972923927452</v>
      </c>
      <c r="P25" s="296">
        <v>-0.7718179361748913</v>
      </c>
      <c r="Q25" s="296">
        <v>-0.27410024079002626</v>
      </c>
      <c r="R25" s="296"/>
      <c r="S25" s="296">
        <v>-0.2392100532369432</v>
      </c>
      <c r="T25" s="296">
        <v>-0.30272359492538087</v>
      </c>
      <c r="U25" s="296">
        <v>-0.1271185120625801</v>
      </c>
      <c r="V25" s="296"/>
      <c r="W25" s="296">
        <v>-0.6692272818967651</v>
      </c>
      <c r="X25" s="296">
        <v>-1.0285740921106674</v>
      </c>
      <c r="Y25" s="296">
        <v>-0.3185810695447104</v>
      </c>
    </row>
    <row r="26" spans="1:25" ht="12">
      <c r="A26" s="18" t="s">
        <v>27</v>
      </c>
      <c r="B26" s="191" t="s">
        <v>28</v>
      </c>
      <c r="C26" s="295">
        <v>-25.22596406721478</v>
      </c>
      <c r="D26" s="295">
        <v>-15.897829324428002</v>
      </c>
      <c r="E26" s="295">
        <v>-31.026045378783216</v>
      </c>
      <c r="F26" s="295"/>
      <c r="G26" s="295">
        <v>-18.25476302146053</v>
      </c>
      <c r="H26" s="295">
        <v>-11.818971385648236</v>
      </c>
      <c r="I26" s="295">
        <v>-25.810185185185187</v>
      </c>
      <c r="J26" s="295"/>
      <c r="K26" s="295">
        <v>-27.843594564363727</v>
      </c>
      <c r="L26" s="295">
        <v>-18.4459043317594</v>
      </c>
      <c r="M26" s="295">
        <v>-32.35988470835301</v>
      </c>
      <c r="N26" s="295"/>
      <c r="O26" s="295">
        <v>-0.4373320253814041</v>
      </c>
      <c r="P26" s="295">
        <v>-0.19683354874267245</v>
      </c>
      <c r="Q26" s="295">
        <v>-0.7160944078669583</v>
      </c>
      <c r="R26" s="295"/>
      <c r="S26" s="295">
        <v>-0.2903994922373208</v>
      </c>
      <c r="T26" s="295">
        <v>-0.15906217588826452</v>
      </c>
      <c r="U26" s="295">
        <v>-0.5221894666570703</v>
      </c>
      <c r="V26" s="295"/>
      <c r="W26" s="295">
        <v>-0.49955602886943956</v>
      </c>
      <c r="X26" s="295">
        <v>-0.21750749776683345</v>
      </c>
      <c r="Y26" s="295">
        <v>-0.7747755280260336</v>
      </c>
    </row>
    <row r="27" spans="1:25" ht="12">
      <c r="A27" s="64" t="s">
        <v>29</v>
      </c>
      <c r="B27" s="192" t="s">
        <v>30</v>
      </c>
      <c r="C27" s="296">
        <v>-11.080197791884228</v>
      </c>
      <c r="D27" s="296">
        <v>-6.356869796612951</v>
      </c>
      <c r="E27" s="296">
        <v>-14.689001779921407</v>
      </c>
      <c r="F27" s="296"/>
      <c r="G27" s="296">
        <v>-3.9063114045429503</v>
      </c>
      <c r="H27" s="296">
        <v>-4.824128779019499</v>
      </c>
      <c r="I27" s="296">
        <v>-2.993400257920975</v>
      </c>
      <c r="J27" s="296"/>
      <c r="K27" s="296">
        <v>-12.940056713235325</v>
      </c>
      <c r="L27" s="296">
        <v>-6.833051637259702</v>
      </c>
      <c r="M27" s="296">
        <v>-17.292528831388733</v>
      </c>
      <c r="N27" s="296"/>
      <c r="O27" s="296">
        <v>-0.31835838521682513</v>
      </c>
      <c r="P27" s="296">
        <v>-0.14735696551011984</v>
      </c>
      <c r="Q27" s="296">
        <v>-0.5165665561461547</v>
      </c>
      <c r="R27" s="296"/>
      <c r="S27" s="296">
        <v>-0.07767142866641898</v>
      </c>
      <c r="T27" s="296">
        <v>-0.0749345543608663</v>
      </c>
      <c r="U27" s="296">
        <v>-0.08250158694061556</v>
      </c>
      <c r="V27" s="296"/>
      <c r="W27" s="296">
        <v>-0.4202861591648248</v>
      </c>
      <c r="X27" s="296">
        <v>-0.1869969659431926</v>
      </c>
      <c r="Y27" s="296">
        <v>-0.6479268941337515</v>
      </c>
    </row>
    <row r="28" spans="1:25" ht="12">
      <c r="A28" s="18" t="s">
        <v>31</v>
      </c>
      <c r="B28" s="191" t="s">
        <v>32</v>
      </c>
      <c r="C28" s="295">
        <v>-13.51953182175376</v>
      </c>
      <c r="D28" s="295">
        <v>1.3291380398620767</v>
      </c>
      <c r="E28" s="295">
        <v>-26.49289250763053</v>
      </c>
      <c r="F28" s="295"/>
      <c r="G28" s="295">
        <v>-17.475498698566525</v>
      </c>
      <c r="H28" s="295">
        <v>-10.315759722229334</v>
      </c>
      <c r="I28" s="295">
        <v>-27.507659825658937</v>
      </c>
      <c r="J28" s="295"/>
      <c r="K28" s="295">
        <v>-12.205091444876725</v>
      </c>
      <c r="L28" s="295">
        <v>6.6125993030681895</v>
      </c>
      <c r="M28" s="295">
        <v>-26.24768541840956</v>
      </c>
      <c r="N28" s="295"/>
      <c r="O28" s="295">
        <v>-1.2176206644336742</v>
      </c>
      <c r="P28" s="295">
        <v>0.10397658146393926</v>
      </c>
      <c r="Q28" s="295">
        <v>-2.749487319481885</v>
      </c>
      <c r="R28" s="295"/>
      <c r="S28" s="295">
        <v>-1.3194415113459308</v>
      </c>
      <c r="T28" s="295">
        <v>-0.7120272993932977</v>
      </c>
      <c r="U28" s="295">
        <v>-2.3914332998526118</v>
      </c>
      <c r="V28" s="295"/>
      <c r="W28" s="295">
        <v>-1.1745008692606724</v>
      </c>
      <c r="X28" s="295">
        <v>0.5506117276469115</v>
      </c>
      <c r="Y28" s="295">
        <v>-2.8578445940216954</v>
      </c>
    </row>
    <row r="29" spans="1:25" ht="12">
      <c r="A29" s="64" t="s">
        <v>33</v>
      </c>
      <c r="B29" s="192" t="s">
        <v>34</v>
      </c>
      <c r="C29" s="296">
        <v>-3.767799605030664</v>
      </c>
      <c r="D29" s="296">
        <v>-9.834913944502988</v>
      </c>
      <c r="E29" s="296">
        <v>-2.7142421469960376</v>
      </c>
      <c r="F29" s="296"/>
      <c r="G29" s="296">
        <v>-5.1737320533514435</v>
      </c>
      <c r="H29" s="296">
        <v>3.482972136222906</v>
      </c>
      <c r="I29" s="296">
        <v>-11.94911403907315</v>
      </c>
      <c r="J29" s="296"/>
      <c r="K29" s="296">
        <v>-3.513965366504601</v>
      </c>
      <c r="L29" s="296">
        <v>-20.900321543408364</v>
      </c>
      <c r="M29" s="296">
        <v>-1.680316055411435</v>
      </c>
      <c r="N29" s="296"/>
      <c r="O29" s="296">
        <v>-0.013048150937661079</v>
      </c>
      <c r="P29" s="296">
        <v>-0.009386861640958602</v>
      </c>
      <c r="Q29" s="296">
        <v>-0.017291960468524728</v>
      </c>
      <c r="R29" s="296"/>
      <c r="S29" s="296">
        <v>-0.00921046927848038</v>
      </c>
      <c r="T29" s="296">
        <v>0.004264824974163983</v>
      </c>
      <c r="U29" s="296">
        <v>-0.03299227171624188</v>
      </c>
      <c r="V29" s="296"/>
      <c r="W29" s="296">
        <v>-0.014673358860216024</v>
      </c>
      <c r="X29" s="296">
        <v>-0.016859035720062213</v>
      </c>
      <c r="Y29" s="296">
        <v>-0.0125406021735088</v>
      </c>
    </row>
    <row r="30" spans="1:25" ht="12">
      <c r="A30" s="18" t="s">
        <v>35</v>
      </c>
      <c r="B30" s="191" t="s">
        <v>36</v>
      </c>
      <c r="C30" s="295">
        <v>-5.4630004790061975</v>
      </c>
      <c r="D30" s="295">
        <v>-9.444217493448292</v>
      </c>
      <c r="E30" s="295">
        <v>-2.6922684139571884</v>
      </c>
      <c r="F30" s="295"/>
      <c r="G30" s="295">
        <v>-11.500890084868532</v>
      </c>
      <c r="H30" s="295">
        <v>2.4904729437260187</v>
      </c>
      <c r="I30" s="295">
        <v>-31.250599022395463</v>
      </c>
      <c r="J30" s="295"/>
      <c r="K30" s="295">
        <v>-4.113023735932375</v>
      </c>
      <c r="L30" s="295">
        <v>-13.651482284887905</v>
      </c>
      <c r="M30" s="295">
        <v>1.5187765463497094</v>
      </c>
      <c r="N30" s="295"/>
      <c r="O30" s="295">
        <v>-0.06446907832880126</v>
      </c>
      <c r="P30" s="295">
        <v>-0.08519282018062999</v>
      </c>
      <c r="Q30" s="295">
        <v>-0.040448137600309714</v>
      </c>
      <c r="R30" s="295"/>
      <c r="S30" s="295">
        <v>-0.08336282506577802</v>
      </c>
      <c r="T30" s="295">
        <v>0.01655346307211896</v>
      </c>
      <c r="U30" s="295">
        <v>-0.25969956252467385</v>
      </c>
      <c r="V30" s="295"/>
      <c r="W30" s="295">
        <v>-0.05646782402720343</v>
      </c>
      <c r="X30" s="295">
        <v>-0.14088307749463444</v>
      </c>
      <c r="Y30" s="295">
        <v>0.02590354550150862</v>
      </c>
    </row>
    <row r="31" spans="1:25" ht="12">
      <c r="A31" s="64" t="s">
        <v>37</v>
      </c>
      <c r="B31" s="192" t="s">
        <v>38</v>
      </c>
      <c r="C31" s="296">
        <v>-7.962529274004703</v>
      </c>
      <c r="D31" s="296">
        <v>1.5078968055456388</v>
      </c>
      <c r="E31" s="296">
        <v>-20.512334864340154</v>
      </c>
      <c r="F31" s="296"/>
      <c r="G31" s="296">
        <v>8.44018506278914</v>
      </c>
      <c r="H31" s="296">
        <v>15.465437788018432</v>
      </c>
      <c r="I31" s="296">
        <v>-9.36915887850468</v>
      </c>
      <c r="J31" s="296"/>
      <c r="K31" s="296">
        <v>-15.267108167770417</v>
      </c>
      <c r="L31" s="296">
        <v>-7.329598506069079</v>
      </c>
      <c r="M31" s="296">
        <v>-23.34461666369736</v>
      </c>
      <c r="N31" s="296"/>
      <c r="O31" s="296">
        <v>-0.05864168984627002</v>
      </c>
      <c r="P31" s="296">
        <v>0.011789451227632594</v>
      </c>
      <c r="Q31" s="296">
        <v>-0.1402786006547734</v>
      </c>
      <c r="R31" s="296"/>
      <c r="S31" s="296">
        <v>0.0643775001019127</v>
      </c>
      <c r="T31" s="296">
        <v>0.13252548716013285</v>
      </c>
      <c r="U31" s="296">
        <v>-0.05589311769418252</v>
      </c>
      <c r="V31" s="296"/>
      <c r="W31" s="296">
        <v>-0.11073870567138125</v>
      </c>
      <c r="X31" s="296">
        <v>-0.05429474067794383</v>
      </c>
      <c r="Y31" s="296">
        <v>-0.16581603479335005</v>
      </c>
    </row>
    <row r="32" spans="1:25" ht="12">
      <c r="A32" s="18" t="s">
        <v>39</v>
      </c>
      <c r="B32" s="191" t="s">
        <v>40</v>
      </c>
      <c r="C32" s="295">
        <v>-13.613268451978133</v>
      </c>
      <c r="D32" s="295">
        <v>-3.9238134887593534</v>
      </c>
      <c r="E32" s="295">
        <v>-29.372266892368458</v>
      </c>
      <c r="F32" s="295"/>
      <c r="G32" s="295">
        <v>-16.709537000395713</v>
      </c>
      <c r="H32" s="295">
        <v>-3.1687242798353776</v>
      </c>
      <c r="I32" s="295">
        <v>-51.738821859474804</v>
      </c>
      <c r="J32" s="295"/>
      <c r="K32" s="295">
        <v>-12.754366947047767</v>
      </c>
      <c r="L32" s="295">
        <v>-4.179437169127908</v>
      </c>
      <c r="M32" s="295">
        <v>-25.14341306316883</v>
      </c>
      <c r="N32" s="295"/>
      <c r="O32" s="295">
        <v>-0.05430516152150372</v>
      </c>
      <c r="P32" s="295">
        <v>-0.01805534101347643</v>
      </c>
      <c r="Q32" s="295">
        <v>-0.09632241863981315</v>
      </c>
      <c r="R32" s="295"/>
      <c r="S32" s="295">
        <v>-0.04865582175730203</v>
      </c>
      <c r="T32" s="295">
        <v>-0.010425127714623039</v>
      </c>
      <c r="U32" s="295">
        <v>-0.1161270617714543</v>
      </c>
      <c r="V32" s="295"/>
      <c r="W32" s="295">
        <v>-0.056697582925197006</v>
      </c>
      <c r="X32" s="295">
        <v>-0.02223169545502719</v>
      </c>
      <c r="Y32" s="295">
        <v>-0.09032897341833473</v>
      </c>
    </row>
    <row r="33" spans="1:25" ht="12">
      <c r="A33" s="64" t="s">
        <v>41</v>
      </c>
      <c r="B33" s="192" t="s">
        <v>42</v>
      </c>
      <c r="C33" s="296">
        <v>-31.33016627078384</v>
      </c>
      <c r="D33" s="296">
        <v>-26.692412539754663</v>
      </c>
      <c r="E33" s="296">
        <v>-33.81137578998542</v>
      </c>
      <c r="F33" s="296"/>
      <c r="G33" s="296">
        <v>0</v>
      </c>
      <c r="H33" s="296">
        <v>-0.5434782608695676</v>
      </c>
      <c r="I33" s="296">
        <v>1.538461538461533</v>
      </c>
      <c r="J33" s="296"/>
      <c r="K33" s="296">
        <v>-35.533405172413794</v>
      </c>
      <c r="L33" s="296">
        <v>-35.44572468162522</v>
      </c>
      <c r="M33" s="296">
        <v>-35.57029854554733</v>
      </c>
      <c r="N33" s="296"/>
      <c r="O33" s="296">
        <v>-0.08901988493159459</v>
      </c>
      <c r="P33" s="296">
        <v>-0.04923911798270696</v>
      </c>
      <c r="Q33" s="296">
        <v>-0.13512987085234765</v>
      </c>
      <c r="R33" s="296"/>
      <c r="S33" s="296">
        <v>0</v>
      </c>
      <c r="T33" s="296">
        <v>-0.000710804162360668</v>
      </c>
      <c r="U33" s="296">
        <v>0.0012544590006175573</v>
      </c>
      <c r="V33" s="296"/>
      <c r="W33" s="296">
        <v>-0.1267186403532839</v>
      </c>
      <c r="X33" s="296">
        <v>-0.07580081829520277</v>
      </c>
      <c r="Y33" s="296">
        <v>-0.17640362694118294</v>
      </c>
    </row>
    <row r="34" spans="1:25" ht="12">
      <c r="A34" s="18" t="s">
        <v>43</v>
      </c>
      <c r="B34" s="191" t="s">
        <v>44</v>
      </c>
      <c r="C34" s="295">
        <v>4.289456450556628</v>
      </c>
      <c r="D34" s="295">
        <v>-7.979407979407971</v>
      </c>
      <c r="E34" s="295">
        <v>17</v>
      </c>
      <c r="F34" s="295"/>
      <c r="G34" s="295">
        <v>-1.8333333333333313</v>
      </c>
      <c r="H34" s="295">
        <v>0.20202020202020332</v>
      </c>
      <c r="I34" s="295">
        <v>-11.428571428571432</v>
      </c>
      <c r="J34" s="295"/>
      <c r="K34" s="295">
        <v>5.786471067644672</v>
      </c>
      <c r="L34" s="295">
        <v>-11.803588290840406</v>
      </c>
      <c r="M34" s="295">
        <v>19.13978494623656</v>
      </c>
      <c r="N34" s="295"/>
      <c r="O34" s="295">
        <v>0.003929443155939295</v>
      </c>
      <c r="P34" s="295">
        <v>-0.006928397877850387</v>
      </c>
      <c r="Q34" s="295">
        <v>0.016514793705894384</v>
      </c>
      <c r="R34" s="295"/>
      <c r="S34" s="295">
        <v>-0.001109087707315647</v>
      </c>
      <c r="T34" s="295">
        <v>0.0001579564805245932</v>
      </c>
      <c r="U34" s="295">
        <v>-0.003345224001646833</v>
      </c>
      <c r="V34" s="295"/>
      <c r="W34" s="295">
        <v>0.006063194989526188</v>
      </c>
      <c r="X34" s="295">
        <v>-0.010807074179527048</v>
      </c>
      <c r="Y34" s="295">
        <v>0.022524996840409303</v>
      </c>
    </row>
    <row r="35" spans="1:25" ht="12">
      <c r="A35" s="64" t="s">
        <v>45</v>
      </c>
      <c r="B35" s="192" t="s">
        <v>46</v>
      </c>
      <c r="C35" s="296">
        <v>-0.17098880700086028</v>
      </c>
      <c r="D35" s="296">
        <v>2.1696422485857125</v>
      </c>
      <c r="E35" s="296">
        <v>-5.356016803886554</v>
      </c>
      <c r="F35" s="296"/>
      <c r="G35" s="296">
        <v>0.8707436896493448</v>
      </c>
      <c r="H35" s="296">
        <v>2.832205722988612</v>
      </c>
      <c r="I35" s="296">
        <v>-2.954321534133919</v>
      </c>
      <c r="J35" s="296"/>
      <c r="K35" s="296">
        <v>-0.5869517740941133</v>
      </c>
      <c r="L35" s="296">
        <v>1.9198599923812676</v>
      </c>
      <c r="M35" s="296">
        <v>-6.440094616281988</v>
      </c>
      <c r="N35" s="296"/>
      <c r="O35" s="296">
        <v>-0.0055702106416631765</v>
      </c>
      <c r="P35" s="296">
        <v>0.09070893173222759</v>
      </c>
      <c r="Q35" s="296">
        <v>-0.11716760405105403</v>
      </c>
      <c r="R35" s="296"/>
      <c r="S35" s="296">
        <v>0.02720793798355749</v>
      </c>
      <c r="T35" s="296">
        <v>0.09164635000036857</v>
      </c>
      <c r="U35" s="296">
        <v>-0.08651585574259149</v>
      </c>
      <c r="V35" s="296"/>
      <c r="W35" s="296">
        <v>-0.019451327306187805</v>
      </c>
      <c r="X35" s="296">
        <v>0.09019584110233185</v>
      </c>
      <c r="Y35" s="296">
        <v>-0.12644369012885934</v>
      </c>
    </row>
    <row r="36" spans="1:25" ht="12">
      <c r="A36" s="18" t="s">
        <v>47</v>
      </c>
      <c r="B36" s="191" t="s">
        <v>48</v>
      </c>
      <c r="C36" s="295">
        <v>-0.2245506637050254</v>
      </c>
      <c r="D36" s="295">
        <v>2.4771886559803002</v>
      </c>
      <c r="E36" s="295">
        <v>-8.88586562660587</v>
      </c>
      <c r="F36" s="295"/>
      <c r="G36" s="295">
        <v>-1.2664604018682413</v>
      </c>
      <c r="H36" s="295">
        <v>0.8036919120968156</v>
      </c>
      <c r="I36" s="295">
        <v>-7.127447596334879</v>
      </c>
      <c r="J36" s="295"/>
      <c r="K36" s="295">
        <v>3.167307705126765</v>
      </c>
      <c r="L36" s="295">
        <v>7.281846893073363</v>
      </c>
      <c r="M36" s="295">
        <v>-18.10479559101752</v>
      </c>
      <c r="N36" s="295"/>
      <c r="O36" s="295">
        <v>-0.004299890659571649</v>
      </c>
      <c r="P36" s="295">
        <v>0.06735073227387875</v>
      </c>
      <c r="Q36" s="295">
        <v>-0.08735030592480404</v>
      </c>
      <c r="R36" s="295"/>
      <c r="S36" s="295">
        <v>-0.06236097699770166</v>
      </c>
      <c r="T36" s="295">
        <v>0.04581527717615866</v>
      </c>
      <c r="U36" s="295">
        <v>-0.25327527222468565</v>
      </c>
      <c r="V36" s="295"/>
      <c r="W36" s="295">
        <v>0.020288219008967427</v>
      </c>
      <c r="X36" s="295">
        <v>0.07913804280184084</v>
      </c>
      <c r="Y36" s="295">
        <v>-0.03713671763725909</v>
      </c>
    </row>
    <row r="37" spans="1:25" ht="12">
      <c r="A37" s="64" t="s">
        <v>49</v>
      </c>
      <c r="B37" s="192" t="s">
        <v>50</v>
      </c>
      <c r="C37" s="296">
        <v>-3.243788428341443</v>
      </c>
      <c r="D37" s="296">
        <v>5.276234063419416</v>
      </c>
      <c r="E37" s="296">
        <v>-15.674154623932857</v>
      </c>
      <c r="F37" s="296"/>
      <c r="G37" s="296">
        <v>-1.6297593492260676</v>
      </c>
      <c r="H37" s="296">
        <v>7.628128724672245</v>
      </c>
      <c r="I37" s="296">
        <v>-19.887508394895914</v>
      </c>
      <c r="J37" s="296"/>
      <c r="K37" s="296">
        <v>-3.8550196013413363</v>
      </c>
      <c r="L37" s="296">
        <v>4.233433365419104</v>
      </c>
      <c r="M37" s="296">
        <v>-14.43507671797657</v>
      </c>
      <c r="N37" s="296"/>
      <c r="O37" s="296">
        <v>-0.06270611387397801</v>
      </c>
      <c r="P37" s="296">
        <v>0.11272615095615457</v>
      </c>
      <c r="Q37" s="296">
        <v>-0.26605008840711447</v>
      </c>
      <c r="R37" s="296"/>
      <c r="S37" s="296">
        <v>-0.02908834577823298</v>
      </c>
      <c r="T37" s="296">
        <v>0.1415290065500349</v>
      </c>
      <c r="U37" s="296">
        <v>-0.3302014858292228</v>
      </c>
      <c r="V37" s="296"/>
      <c r="W37" s="296">
        <v>-0.07694279838821236</v>
      </c>
      <c r="X37" s="296">
        <v>0.09696106953871693</v>
      </c>
      <c r="Y37" s="296">
        <v>-0.24663606090987483</v>
      </c>
    </row>
    <row r="38" spans="1:25" ht="12">
      <c r="A38" s="18" t="s">
        <v>51</v>
      </c>
      <c r="B38" s="191" t="s">
        <v>52</v>
      </c>
      <c r="C38" s="295">
        <v>-28.27246614690192</v>
      </c>
      <c r="D38" s="295">
        <v>-18.961520630505333</v>
      </c>
      <c r="E38" s="295">
        <v>-100</v>
      </c>
      <c r="F38" s="295"/>
      <c r="G38" s="295">
        <v>-23.15653298835706</v>
      </c>
      <c r="H38" s="295">
        <v>-1.81818181818183</v>
      </c>
      <c r="I38" s="295">
        <v>-100</v>
      </c>
      <c r="J38" s="295"/>
      <c r="K38" s="295">
        <v>-30.64903846153847</v>
      </c>
      <c r="L38" s="295">
        <v>-25.644329896907216</v>
      </c>
      <c r="M38" s="295">
        <v>-100</v>
      </c>
      <c r="N38" s="295"/>
      <c r="O38" s="295">
        <v>-0.005166767813820963</v>
      </c>
      <c r="P38" s="295">
        <v>-0.005713134540404865</v>
      </c>
      <c r="Q38" s="295">
        <v>-0.004533472782010225</v>
      </c>
      <c r="R38" s="295"/>
      <c r="S38" s="295">
        <v>-0.00451197044567048</v>
      </c>
      <c r="T38" s="295">
        <v>-0.00043438032144263135</v>
      </c>
      <c r="U38" s="295">
        <v>-0.011708284005763911</v>
      </c>
      <c r="V38" s="295"/>
      <c r="W38" s="295">
        <v>-0.005444065923694281</v>
      </c>
      <c r="X38" s="295">
        <v>-0.008602431046903537</v>
      </c>
      <c r="Y38" s="295">
        <v>-0.0023621719533013503</v>
      </c>
    </row>
    <row r="39" spans="1:25" ht="12">
      <c r="A39" s="64" t="s">
        <v>53</v>
      </c>
      <c r="B39" s="192" t="s">
        <v>54</v>
      </c>
      <c r="C39" s="296">
        <v>-5.870220529906389</v>
      </c>
      <c r="D39" s="296">
        <v>-9.400798934753663</v>
      </c>
      <c r="E39" s="296">
        <v>-0.6671899529042347</v>
      </c>
      <c r="F39" s="296"/>
      <c r="G39" s="296">
        <v>-1.4256619144602856</v>
      </c>
      <c r="H39" s="296">
        <v>-2.1403091557669396</v>
      </c>
      <c r="I39" s="296">
        <v>0.1293661060802087</v>
      </c>
      <c r="J39" s="296"/>
      <c r="K39" s="296">
        <v>-8.705821205821207</v>
      </c>
      <c r="L39" s="296">
        <v>-15.291847563917027</v>
      </c>
      <c r="M39" s="296">
        <v>-1.0140845070422566</v>
      </c>
      <c r="N39" s="296"/>
      <c r="O39" s="296">
        <v>-0.0332952817029972</v>
      </c>
      <c r="P39" s="296">
        <v>-0.05917075284389976</v>
      </c>
      <c r="Q39" s="296">
        <v>-0.0033029587411788587</v>
      </c>
      <c r="R39" s="296"/>
      <c r="S39" s="296">
        <v>-0.010586746297103917</v>
      </c>
      <c r="T39" s="296">
        <v>-0.01705929989665592</v>
      </c>
      <c r="U39" s="296">
        <v>0.0008363060004117191</v>
      </c>
      <c r="V39" s="296"/>
      <c r="W39" s="296">
        <v>-0.0429120490455902</v>
      </c>
      <c r="X39" s="296">
        <v>-0.08222022035784185</v>
      </c>
      <c r="Y39" s="296">
        <v>-0.004555617338509761</v>
      </c>
    </row>
    <row r="40" spans="1:25" ht="12">
      <c r="A40" s="18" t="s">
        <v>55</v>
      </c>
      <c r="B40" s="191" t="s">
        <v>56</v>
      </c>
      <c r="C40" s="295">
        <v>-2.6824817518248167</v>
      </c>
      <c r="D40" s="295">
        <v>-1.0770121598147164</v>
      </c>
      <c r="E40" s="295">
        <v>-8.645161290322568</v>
      </c>
      <c r="F40" s="295"/>
      <c r="G40" s="295">
        <v>1.179736294240108</v>
      </c>
      <c r="H40" s="295">
        <v>1.7660044150110243</v>
      </c>
      <c r="I40" s="295">
        <v>-8.536585365853655</v>
      </c>
      <c r="J40" s="295"/>
      <c r="K40" s="295">
        <v>-6.966897613548895</v>
      </c>
      <c r="L40" s="295">
        <v>-5.908096280087527</v>
      </c>
      <c r="M40" s="295">
        <v>-8.662994491737596</v>
      </c>
      <c r="N40" s="295"/>
      <c r="O40" s="295">
        <v>-0.0037794644095294127</v>
      </c>
      <c r="P40" s="295">
        <v>-0.0022269850321662166</v>
      </c>
      <c r="Q40" s="295">
        <v>-0.005578947117453389</v>
      </c>
      <c r="R40" s="295"/>
      <c r="S40" s="295">
        <v>0.002938362237563527</v>
      </c>
      <c r="T40" s="295">
        <v>0.0064987809130117435</v>
      </c>
      <c r="U40" s="295">
        <v>-0.0033452240016468297</v>
      </c>
      <c r="V40" s="295"/>
      <c r="W40" s="295">
        <v>-0.006624376014713721</v>
      </c>
      <c r="X40" s="295">
        <v>-0.007002984068333534</v>
      </c>
      <c r="Y40" s="295">
        <v>-0.006254934917160199</v>
      </c>
    </row>
    <row r="41" spans="1:25" ht="12">
      <c r="A41" s="64" t="s">
        <v>57</v>
      </c>
      <c r="B41" s="192" t="s">
        <v>58</v>
      </c>
      <c r="C41" s="296">
        <v>1.4034987894307127</v>
      </c>
      <c r="D41" s="296">
        <v>-1.2364326449144425</v>
      </c>
      <c r="E41" s="296">
        <v>6.230225274898316</v>
      </c>
      <c r="F41" s="296"/>
      <c r="G41" s="296">
        <v>4.266164967453023</v>
      </c>
      <c r="H41" s="296">
        <v>3.682321563770352</v>
      </c>
      <c r="I41" s="296">
        <v>6.106310407543081</v>
      </c>
      <c r="J41" s="296"/>
      <c r="K41" s="296">
        <v>-0.0807865412319031</v>
      </c>
      <c r="L41" s="296">
        <v>-4.52907708038528</v>
      </c>
      <c r="M41" s="296">
        <v>6.267786550837906</v>
      </c>
      <c r="N41" s="296"/>
      <c r="O41" s="296">
        <v>0.03170893507632168</v>
      </c>
      <c r="P41" s="296">
        <v>-0.033637052415883974</v>
      </c>
      <c r="Q41" s="296">
        <v>0.10745163171951873</v>
      </c>
      <c r="R41" s="296"/>
      <c r="S41" s="296">
        <v>0.1106250171226421</v>
      </c>
      <c r="T41" s="296">
        <v>0.11355942689059663</v>
      </c>
      <c r="U41" s="296">
        <v>0.10544623942290902</v>
      </c>
      <c r="V41" s="296"/>
      <c r="W41" s="296">
        <v>-0.0017109921476716986</v>
      </c>
      <c r="X41" s="296">
        <v>-0.11420421955190724</v>
      </c>
      <c r="Y41" s="296">
        <v>0.10805852015459015</v>
      </c>
    </row>
    <row r="42" spans="1:25" ht="12">
      <c r="A42" s="18" t="s">
        <v>59</v>
      </c>
      <c r="B42" s="191" t="s">
        <v>60</v>
      </c>
      <c r="C42" s="295">
        <v>-5.840997610602194</v>
      </c>
      <c r="D42" s="295">
        <v>-3.3154156132421786</v>
      </c>
      <c r="E42" s="295">
        <v>-9.870541734814065</v>
      </c>
      <c r="F42" s="295"/>
      <c r="G42" s="295">
        <v>-5.977741794506342</v>
      </c>
      <c r="H42" s="295">
        <v>-1.8795299127615683</v>
      </c>
      <c r="I42" s="295">
        <v>-14.768825658129114</v>
      </c>
      <c r="J42" s="295"/>
      <c r="K42" s="295">
        <v>-5.7107175992128</v>
      </c>
      <c r="L42" s="295">
        <v>-5.010101246167197</v>
      </c>
      <c r="M42" s="295">
        <v>-6.569002567850557</v>
      </c>
      <c r="N42" s="295"/>
      <c r="O42" s="295">
        <v>-0.48752841201310315</v>
      </c>
      <c r="P42" s="295">
        <v>-0.3168671107383148</v>
      </c>
      <c r="Q42" s="295">
        <v>-0.685342350821995</v>
      </c>
      <c r="R42" s="295"/>
      <c r="S42" s="295">
        <v>-0.818258863695103</v>
      </c>
      <c r="T42" s="295">
        <v>-0.27490350978824735</v>
      </c>
      <c r="U42" s="295">
        <v>-1.7771967123121697</v>
      </c>
      <c r="V42" s="295"/>
      <c r="W42" s="295">
        <v>-0.3474683971294034</v>
      </c>
      <c r="X42" s="295">
        <v>-0.3398356522910888</v>
      </c>
      <c r="Y42" s="295">
        <v>-0.3549163359765878</v>
      </c>
    </row>
    <row r="43" spans="1:25" ht="12">
      <c r="A43" s="64" t="s">
        <v>61</v>
      </c>
      <c r="B43" s="192" t="s">
        <v>62</v>
      </c>
      <c r="C43" s="296">
        <v>-0.08686839438251104</v>
      </c>
      <c r="D43" s="296">
        <v>1.4385392596619972</v>
      </c>
      <c r="E43" s="296">
        <v>-2.201978953981465</v>
      </c>
      <c r="F43" s="296"/>
      <c r="G43" s="296">
        <v>6.774318420616043</v>
      </c>
      <c r="H43" s="296">
        <v>0.8307293651398595</v>
      </c>
      <c r="I43" s="296">
        <v>22.490931076178967</v>
      </c>
      <c r="J43" s="296"/>
      <c r="K43" s="296">
        <v>-2.2299374719314646</v>
      </c>
      <c r="L43" s="296">
        <v>1.6956255439863233</v>
      </c>
      <c r="M43" s="296">
        <v>-6.761433408997874</v>
      </c>
      <c r="N43" s="296"/>
      <c r="O43" s="296">
        <v>-0.0007423947947289966</v>
      </c>
      <c r="P43" s="296">
        <v>0.013305038263412278</v>
      </c>
      <c r="Q43" s="296">
        <v>-0.017024809393870525</v>
      </c>
      <c r="R43" s="296"/>
      <c r="S43" s="296">
        <v>0.04631701504982958</v>
      </c>
      <c r="T43" s="296">
        <v>0.006456471141442763</v>
      </c>
      <c r="U43" s="296">
        <v>0.11666468705743328</v>
      </c>
      <c r="V43" s="296"/>
      <c r="W43" s="296">
        <v>-0.020671438551439193</v>
      </c>
      <c r="X43" s="296">
        <v>0.01705356305529361</v>
      </c>
      <c r="Y43" s="296">
        <v>-0.057483032667168074</v>
      </c>
    </row>
    <row r="44" spans="1:25" ht="12">
      <c r="A44" s="18" t="s">
        <v>63</v>
      </c>
      <c r="B44" s="191" t="s">
        <v>64</v>
      </c>
      <c r="C44" s="295">
        <v>-6.346876244658772</v>
      </c>
      <c r="D44" s="295">
        <v>-1.7901857806617238</v>
      </c>
      <c r="E44" s="295">
        <v>-11.337489751248953</v>
      </c>
      <c r="F44" s="295"/>
      <c r="G44" s="295">
        <v>-2.8239584361751557</v>
      </c>
      <c r="H44" s="295">
        <v>-1.4576412938232863</v>
      </c>
      <c r="I44" s="295">
        <v>-5.584036902134359</v>
      </c>
      <c r="J44" s="295"/>
      <c r="K44" s="295">
        <v>-7.32497889292143</v>
      </c>
      <c r="L44" s="295">
        <v>-1.9182725330281425</v>
      </c>
      <c r="M44" s="295">
        <v>-12.358860224223523</v>
      </c>
      <c r="N44" s="295"/>
      <c r="O44" s="295">
        <v>-0.4316426887640209</v>
      </c>
      <c r="P44" s="295">
        <v>-0.118546045083676</v>
      </c>
      <c r="Q44" s="295">
        <v>-0.7945537872474934</v>
      </c>
      <c r="R44" s="295"/>
      <c r="S44" s="295">
        <v>-0.14028447105214806</v>
      </c>
      <c r="T44" s="295">
        <v>-0.0758781562885727</v>
      </c>
      <c r="U44" s="295">
        <v>-0.25395161810914585</v>
      </c>
      <c r="V44" s="295"/>
      <c r="W44" s="295">
        <v>-0.5550290781989153</v>
      </c>
      <c r="X44" s="295">
        <v>-0.14190007463718562</v>
      </c>
      <c r="Y44" s="295">
        <v>-0.9581552955304936</v>
      </c>
    </row>
    <row r="45" spans="1:25" ht="12">
      <c r="A45" s="64" t="s">
        <v>65</v>
      </c>
      <c r="B45" s="192" t="s">
        <v>66</v>
      </c>
      <c r="C45" s="296">
        <v>-9.13534104794078</v>
      </c>
      <c r="D45" s="296">
        <v>-5.532653504013885</v>
      </c>
      <c r="E45" s="296">
        <v>-16.20873269435569</v>
      </c>
      <c r="F45" s="296"/>
      <c r="G45" s="296">
        <v>-2.1208550749032162</v>
      </c>
      <c r="H45" s="296">
        <v>1.0004083299306021</v>
      </c>
      <c r="I45" s="296">
        <v>-16.778523489932894</v>
      </c>
      <c r="J45" s="296"/>
      <c r="K45" s="296">
        <v>-11.039524788668032</v>
      </c>
      <c r="L45" s="296">
        <v>-7.896291919042686</v>
      </c>
      <c r="M45" s="296">
        <v>-16.137534443512635</v>
      </c>
      <c r="N45" s="296"/>
      <c r="O45" s="296">
        <v>-0.0762491946747919</v>
      </c>
      <c r="P45" s="296">
        <v>-0.05699165996296293</v>
      </c>
      <c r="Q45" s="296">
        <v>-0.09857065106027939</v>
      </c>
      <c r="R45" s="296"/>
      <c r="S45" s="296">
        <v>-0.012704095556524703</v>
      </c>
      <c r="T45" s="296">
        <v>0.007739867545705158</v>
      </c>
      <c r="U45" s="296">
        <v>-0.04878451669068298</v>
      </c>
      <c r="V45" s="296"/>
      <c r="W45" s="296">
        <v>-0.1031597119344735</v>
      </c>
      <c r="X45" s="296">
        <v>-0.09242209838331532</v>
      </c>
      <c r="Y45" s="296">
        <v>-0.11363734361060418</v>
      </c>
    </row>
    <row r="46" spans="1:25" ht="12">
      <c r="A46" s="18" t="s">
        <v>67</v>
      </c>
      <c r="B46" s="191" t="s">
        <v>68</v>
      </c>
      <c r="C46" s="295">
        <v>-5.333087285477022</v>
      </c>
      <c r="D46" s="295">
        <v>-3.889479277364505</v>
      </c>
      <c r="E46" s="295">
        <v>-14.845938375350142</v>
      </c>
      <c r="F46" s="295"/>
      <c r="G46" s="295">
        <v>-7.9812206572769995</v>
      </c>
      <c r="H46" s="295">
        <v>-7.076101468624829</v>
      </c>
      <c r="I46" s="295">
        <v>-14.563106796116509</v>
      </c>
      <c r="J46" s="295"/>
      <c r="K46" s="295">
        <v>-4.839062842128317</v>
      </c>
      <c r="L46" s="295">
        <v>-3.28614762386249</v>
      </c>
      <c r="M46" s="295">
        <v>-14.893617021276595</v>
      </c>
      <c r="N46" s="295"/>
      <c r="O46" s="295">
        <v>-0.02600631462747619</v>
      </c>
      <c r="P46" s="295">
        <v>-0.030674922862418283</v>
      </c>
      <c r="Q46" s="295">
        <v>-0.020594919209703594</v>
      </c>
      <c r="R46" s="295"/>
      <c r="S46" s="295">
        <v>-0.020568535662944757</v>
      </c>
      <c r="T46" s="295">
        <v>-0.025115080403410147</v>
      </c>
      <c r="U46" s="295">
        <v>-0.012544590006175622</v>
      </c>
      <c r="V46" s="295"/>
      <c r="W46" s="295">
        <v>-0.028309142803210275</v>
      </c>
      <c r="X46" s="295">
        <v>-0.03371807144012444</v>
      </c>
      <c r="Y46" s="295">
        <v>-0.023031176544688163</v>
      </c>
    </row>
    <row r="47" spans="1:25" ht="12">
      <c r="A47" s="64" t="s">
        <v>69</v>
      </c>
      <c r="B47" s="192" t="s">
        <v>70</v>
      </c>
      <c r="C47" s="296">
        <v>-5.626645498122973</v>
      </c>
      <c r="D47" s="296">
        <v>-1.9951244841601379</v>
      </c>
      <c r="E47" s="296">
        <v>-10.256960851880049</v>
      </c>
      <c r="F47" s="296"/>
      <c r="G47" s="296">
        <v>-5.61433042689673</v>
      </c>
      <c r="H47" s="296">
        <v>-6.712106703893806</v>
      </c>
      <c r="I47" s="296">
        <v>-3.54435637061411</v>
      </c>
      <c r="J47" s="296"/>
      <c r="K47" s="296">
        <v>-5.629768335861984</v>
      </c>
      <c r="L47" s="296">
        <v>-0.539236048273195</v>
      </c>
      <c r="M47" s="296">
        <v>-11.53062799101593</v>
      </c>
      <c r="N47" s="296"/>
      <c r="O47" s="296">
        <v>-0.26707058181773663</v>
      </c>
      <c r="P47" s="296">
        <v>-0.09886257047903003</v>
      </c>
      <c r="Q47" s="296">
        <v>-0.46204090615942234</v>
      </c>
      <c r="R47" s="296"/>
      <c r="S47" s="296">
        <v>-0.1811961239024596</v>
      </c>
      <c r="T47" s="296">
        <v>-0.2217624367022129</v>
      </c>
      <c r="U47" s="296">
        <v>-0.10960287936586166</v>
      </c>
      <c r="V47" s="296"/>
      <c r="W47" s="296">
        <v>-0.3034372900920279</v>
      </c>
      <c r="X47" s="296">
        <v>-0.03159401820352683</v>
      </c>
      <c r="Y47" s="296">
        <v>-0.5686986224087169</v>
      </c>
    </row>
    <row r="48" spans="1:25" ht="12">
      <c r="A48" s="18" t="s">
        <v>71</v>
      </c>
      <c r="B48" s="191" t="s">
        <v>72</v>
      </c>
      <c r="C48" s="295">
        <v>-14.928907360822485</v>
      </c>
      <c r="D48" s="295">
        <v>1.8438807754718622</v>
      </c>
      <c r="E48" s="295">
        <v>-44.789417667629614</v>
      </c>
      <c r="F48" s="295"/>
      <c r="G48" s="295">
        <v>-4.964780731651897</v>
      </c>
      <c r="H48" s="295">
        <v>4.84391819160388</v>
      </c>
      <c r="I48" s="295">
        <v>-32.70987385819921</v>
      </c>
      <c r="J48" s="295"/>
      <c r="K48" s="295">
        <v>-17.30487903990464</v>
      </c>
      <c r="L48" s="295">
        <v>0.9870660313138213</v>
      </c>
      <c r="M48" s="295">
        <v>-46.75292537207905</v>
      </c>
      <c r="N48" s="295"/>
      <c r="O48" s="295">
        <v>-0.30707023486828416</v>
      </c>
      <c r="P48" s="295">
        <v>0.0452371300956019</v>
      </c>
      <c r="Q48" s="295">
        <v>-0.7154305779238777</v>
      </c>
      <c r="R48" s="295"/>
      <c r="S48" s="295">
        <v>-0.06609154474049156</v>
      </c>
      <c r="T48" s="295">
        <v>0.07463443704786989</v>
      </c>
      <c r="U48" s="295">
        <v>-0.3144510561548021</v>
      </c>
      <c r="V48" s="295"/>
      <c r="W48" s="295">
        <v>-0.40912155416562507</v>
      </c>
      <c r="X48" s="295">
        <v>0.029146679062184547</v>
      </c>
      <c r="Y48" s="295">
        <v>-0.8367783236359918</v>
      </c>
    </row>
    <row r="49" spans="1:25" ht="12">
      <c r="A49" s="64" t="s">
        <v>73</v>
      </c>
      <c r="B49" s="192" t="s">
        <v>74</v>
      </c>
      <c r="C49" s="296">
        <v>-11.184521770408185</v>
      </c>
      <c r="D49" s="296">
        <v>-6.75130919663941</v>
      </c>
      <c r="E49" s="296">
        <v>-14.570146161749298</v>
      </c>
      <c r="F49" s="296"/>
      <c r="G49" s="296">
        <v>-9.486271036644201</v>
      </c>
      <c r="H49" s="296">
        <v>-12.734035957959655</v>
      </c>
      <c r="I49" s="296">
        <v>-1.3643410862254846</v>
      </c>
      <c r="J49" s="296"/>
      <c r="K49" s="296">
        <v>-11.567917774811843</v>
      </c>
      <c r="L49" s="296">
        <v>-4.140058448185724</v>
      </c>
      <c r="M49" s="296">
        <v>-15.92083980828759</v>
      </c>
      <c r="N49" s="296"/>
      <c r="O49" s="296">
        <v>-0.06169525712468722</v>
      </c>
      <c r="P49" s="296">
        <v>-0.030037957252676693</v>
      </c>
      <c r="Q49" s="296">
        <v>-0.09838931215039796</v>
      </c>
      <c r="R49" s="296"/>
      <c r="S49" s="296">
        <v>-0.03239544367089235</v>
      </c>
      <c r="T49" s="296">
        <v>-0.04866639165085893</v>
      </c>
      <c r="U49" s="296">
        <v>-0.003679746404487676</v>
      </c>
      <c r="V49" s="296"/>
      <c r="W49" s="296">
        <v>-0.07410334439804761</v>
      </c>
      <c r="X49" s="296">
        <v>-0.019841788195427267</v>
      </c>
      <c r="Y49" s="296">
        <v>-0.12705110577500636</v>
      </c>
    </row>
    <row r="50" spans="1:25" ht="12">
      <c r="A50" s="18" t="s">
        <v>75</v>
      </c>
      <c r="B50" s="191" t="s">
        <v>76</v>
      </c>
      <c r="C50" s="295">
        <v>-5.2267087685000995</v>
      </c>
      <c r="D50" s="295">
        <v>5.621318782392071</v>
      </c>
      <c r="E50" s="295">
        <v>-16.03170107170646</v>
      </c>
      <c r="F50" s="295"/>
      <c r="G50" s="295">
        <v>-2.268360847526585</v>
      </c>
      <c r="H50" s="295">
        <v>-3.0070394907042997</v>
      </c>
      <c r="I50" s="295">
        <v>-0.40994525933336634</v>
      </c>
      <c r="J50" s="295"/>
      <c r="K50" s="295">
        <v>-5.918785634149614</v>
      </c>
      <c r="L50" s="295">
        <v>8.842972535698168</v>
      </c>
      <c r="M50" s="295">
        <v>-17.915926770152435</v>
      </c>
      <c r="N50" s="295"/>
      <c r="O50" s="295">
        <v>-0.2468744048693935</v>
      </c>
      <c r="P50" s="295">
        <v>0.24679899473800723</v>
      </c>
      <c r="Q50" s="295">
        <v>-0.8190924703127986</v>
      </c>
      <c r="R50" s="295"/>
      <c r="S50" s="295">
        <v>-0.06827855570453617</v>
      </c>
      <c r="T50" s="295">
        <v>-0.10146837115901908</v>
      </c>
      <c r="U50" s="295">
        <v>-0.009703683847516093</v>
      </c>
      <c r="V50" s="295"/>
      <c r="W50" s="295">
        <v>-0.3225074080143477</v>
      </c>
      <c r="X50" s="295">
        <v>0.4374211835868735</v>
      </c>
      <c r="Y50" s="295">
        <v>-1.064036412110378</v>
      </c>
    </row>
    <row r="51" spans="1:25" ht="12">
      <c r="A51" s="64" t="s">
        <v>77</v>
      </c>
      <c r="B51" s="192" t="s">
        <v>78</v>
      </c>
      <c r="C51" s="296">
        <v>-6.880629045876718</v>
      </c>
      <c r="D51" s="296">
        <v>2.1907664579534414</v>
      </c>
      <c r="E51" s="296">
        <v>-23.478217586147366</v>
      </c>
      <c r="F51" s="296"/>
      <c r="G51" s="296">
        <v>0.882789741809642</v>
      </c>
      <c r="H51" s="296">
        <v>0.6053294896669392</v>
      </c>
      <c r="I51" s="296">
        <v>2.1672995358958946</v>
      </c>
      <c r="J51" s="296"/>
      <c r="K51" s="296">
        <v>-9.880596628171324</v>
      </c>
      <c r="L51" s="296">
        <v>3.0614045716272464</v>
      </c>
      <c r="M51" s="296">
        <v>-27.656449264220427</v>
      </c>
      <c r="N51" s="296"/>
      <c r="O51" s="296">
        <v>-0.08939304633635248</v>
      </c>
      <c r="P51" s="296">
        <v>0.0342814679174978</v>
      </c>
      <c r="Q51" s="296">
        <v>-0.23274448343478826</v>
      </c>
      <c r="R51" s="296"/>
      <c r="S51" s="296">
        <v>0.01074518739814903</v>
      </c>
      <c r="T51" s="296">
        <v>0.009492432305811056</v>
      </c>
      <c r="U51" s="296">
        <v>0.012956105657171833</v>
      </c>
      <c r="V51" s="296"/>
      <c r="W51" s="296">
        <v>-0.1318002768648778</v>
      </c>
      <c r="X51" s="296">
        <v>0.0478496074863059</v>
      </c>
      <c r="Y51" s="296">
        <v>-0.3071004317757573</v>
      </c>
    </row>
    <row r="52" spans="1:25" ht="12">
      <c r="A52" s="18" t="s">
        <v>79</v>
      </c>
      <c r="B52" s="191" t="s">
        <v>80</v>
      </c>
      <c r="C52" s="295">
        <v>-3.5416449795852234</v>
      </c>
      <c r="D52" s="295">
        <v>-5.075008141996406</v>
      </c>
      <c r="E52" s="295">
        <v>-2.2636179715234794</v>
      </c>
      <c r="F52" s="295"/>
      <c r="G52" s="295">
        <v>0.18087448883294943</v>
      </c>
      <c r="H52" s="295">
        <v>-3.057450005779694</v>
      </c>
      <c r="I52" s="295">
        <v>5.135290476611543</v>
      </c>
      <c r="J52" s="295"/>
      <c r="K52" s="295">
        <v>-4.882000748802085</v>
      </c>
      <c r="L52" s="295">
        <v>-6.1718406334443365</v>
      </c>
      <c r="M52" s="295">
        <v>-4.0202165458677275</v>
      </c>
      <c r="N52" s="295"/>
      <c r="O52" s="295">
        <v>-0.049203741590047</v>
      </c>
      <c r="P52" s="295">
        <v>-0.05970355302632647</v>
      </c>
      <c r="Q52" s="295">
        <v>-0.037033384037125736</v>
      </c>
      <c r="R52" s="295"/>
      <c r="S52" s="295">
        <v>0.002236180085204393</v>
      </c>
      <c r="T52" s="295">
        <v>-0.035810990656075584</v>
      </c>
      <c r="U52" s="295">
        <v>0.0693835299627284</v>
      </c>
      <c r="V52" s="295"/>
      <c r="W52" s="295">
        <v>-0.07098787473778514</v>
      </c>
      <c r="X52" s="295">
        <v>-0.07278101299589473</v>
      </c>
      <c r="Y52" s="295">
        <v>-0.06923815240671552</v>
      </c>
    </row>
    <row r="53" spans="1:25" ht="12">
      <c r="A53" s="64" t="s">
        <v>81</v>
      </c>
      <c r="B53" s="192" t="s">
        <v>82</v>
      </c>
      <c r="C53" s="296">
        <v>-13.508676789587836</v>
      </c>
      <c r="D53" s="296">
        <v>0.14365604638038043</v>
      </c>
      <c r="E53" s="296">
        <v>-28.811317499568677</v>
      </c>
      <c r="F53" s="296"/>
      <c r="G53" s="296">
        <v>-6.0002586318375855</v>
      </c>
      <c r="H53" s="296">
        <v>-1.4081752395853742</v>
      </c>
      <c r="I53" s="296">
        <v>-14.961832061068703</v>
      </c>
      <c r="J53" s="296"/>
      <c r="K53" s="296">
        <v>-15.500737640237416</v>
      </c>
      <c r="L53" s="296">
        <v>0.695507024620956</v>
      </c>
      <c r="M53" s="296">
        <v>-31.268196898909885</v>
      </c>
      <c r="N53" s="296"/>
      <c r="O53" s="296">
        <v>-0.14943882292282157</v>
      </c>
      <c r="P53" s="296">
        <v>0.001564476940159764</v>
      </c>
      <c r="Q53" s="296">
        <v>-0.3244671233981601</v>
      </c>
      <c r="R53" s="296"/>
      <c r="S53" s="296">
        <v>-0.0467833360176783</v>
      </c>
      <c r="T53" s="296">
        <v>-0.011372866597770669</v>
      </c>
      <c r="U53" s="296">
        <v>-0.10927731738712984</v>
      </c>
      <c r="V53" s="296"/>
      <c r="W53" s="296">
        <v>-0.19291207720196663</v>
      </c>
      <c r="X53" s="296">
        <v>0.008645659343621737</v>
      </c>
      <c r="Y53" s="296">
        <v>-0.38958964572662985</v>
      </c>
    </row>
    <row r="54" spans="1:25" ht="12">
      <c r="A54" s="18" t="s">
        <v>83</v>
      </c>
      <c r="B54" s="191" t="s">
        <v>84</v>
      </c>
      <c r="C54" s="295">
        <v>-0.2573801875177195</v>
      </c>
      <c r="D54" s="295">
        <v>7.599154614701176</v>
      </c>
      <c r="E54" s="295">
        <v>-8.488373890589795</v>
      </c>
      <c r="F54" s="295"/>
      <c r="G54" s="295">
        <v>5.907447669701527</v>
      </c>
      <c r="H54" s="295">
        <v>4.650348454268705</v>
      </c>
      <c r="I54" s="295">
        <v>9.31303086314703</v>
      </c>
      <c r="J54" s="295"/>
      <c r="K54" s="295">
        <v>-2.565879116860048</v>
      </c>
      <c r="L54" s="295">
        <v>9.475971020023266</v>
      </c>
      <c r="M54" s="295">
        <v>-11.639828278863085</v>
      </c>
      <c r="N54" s="295"/>
      <c r="O54" s="295">
        <v>-0.006683481450728803</v>
      </c>
      <c r="P54" s="295">
        <v>0.18806469540320328</v>
      </c>
      <c r="Q54" s="295">
        <v>-0.23241657765686452</v>
      </c>
      <c r="R54" s="295"/>
      <c r="S54" s="295">
        <v>0.1404807219613968</v>
      </c>
      <c r="T54" s="295">
        <v>0.1265383724179638</v>
      </c>
      <c r="U54" s="295">
        <v>0.16508680448127097</v>
      </c>
      <c r="V54" s="295"/>
      <c r="W54" s="295">
        <v>-0.06900559426321616</v>
      </c>
      <c r="X54" s="295">
        <v>0.2217407831097275</v>
      </c>
      <c r="Y54" s="295">
        <v>-0.35271234518781314</v>
      </c>
    </row>
    <row r="55" spans="1:25" ht="12">
      <c r="A55" s="64" t="s">
        <v>85</v>
      </c>
      <c r="B55" s="192" t="s">
        <v>86</v>
      </c>
      <c r="C55" s="296">
        <v>-9.42320797967906</v>
      </c>
      <c r="D55" s="296">
        <v>-6.52735647680035</v>
      </c>
      <c r="E55" s="296">
        <v>-12.983425414364646</v>
      </c>
      <c r="F55" s="296"/>
      <c r="G55" s="296">
        <v>-14.097664543524413</v>
      </c>
      <c r="H55" s="296">
        <v>-3.6762106751502266</v>
      </c>
      <c r="I55" s="296">
        <v>-29.771398192450814</v>
      </c>
      <c r="J55" s="296"/>
      <c r="K55" s="296">
        <v>-7.497156854168474</v>
      </c>
      <c r="L55" s="296">
        <v>-7.855731225296447</v>
      </c>
      <c r="M55" s="296">
        <v>-7.090875163276733</v>
      </c>
      <c r="N55" s="296"/>
      <c r="O55" s="296">
        <v>-0.045623534657890694</v>
      </c>
      <c r="P55" s="296">
        <v>-0.03246289650831511</v>
      </c>
      <c r="Q55" s="296">
        <v>-0.06087806307270876</v>
      </c>
      <c r="R55" s="296"/>
      <c r="S55" s="296">
        <v>-0.06694856705978093</v>
      </c>
      <c r="T55" s="296">
        <v>-0.016427473974557575</v>
      </c>
      <c r="U55" s="296">
        <v>-0.1561104534101854</v>
      </c>
      <c r="V55" s="296"/>
      <c r="W55" s="296">
        <v>-0.03659266271847833</v>
      </c>
      <c r="X55" s="296">
        <v>-0.041239795069075276</v>
      </c>
      <c r="Y55" s="296">
        <v>-0.03205804793766119</v>
      </c>
    </row>
    <row r="56" spans="1:25" ht="12">
      <c r="A56" s="18" t="s">
        <v>87</v>
      </c>
      <c r="B56" s="191" t="s">
        <v>88</v>
      </c>
      <c r="C56" s="295">
        <v>-9.603774894178052</v>
      </c>
      <c r="D56" s="295">
        <v>22.248045637016702</v>
      </c>
      <c r="E56" s="295">
        <v>-40.53203856937701</v>
      </c>
      <c r="F56" s="295"/>
      <c r="G56" s="295">
        <v>1.586620926243576</v>
      </c>
      <c r="H56" s="295">
        <v>5.724428666518744</v>
      </c>
      <c r="I56" s="295">
        <v>-5.905986339895552</v>
      </c>
      <c r="J56" s="295"/>
      <c r="K56" s="295">
        <v>-13.190690002749017</v>
      </c>
      <c r="L56" s="295">
        <v>29.931902600082537</v>
      </c>
      <c r="M56" s="295">
        <v>-47.634745343662445</v>
      </c>
      <c r="N56" s="295"/>
      <c r="O56" s="295">
        <v>-0.04151411700625958</v>
      </c>
      <c r="P56" s="295">
        <v>0.08825326167794117</v>
      </c>
      <c r="Q56" s="295">
        <v>-0.19192780842124715</v>
      </c>
      <c r="R56" s="295"/>
      <c r="S56" s="295">
        <v>0.005595851614183526</v>
      </c>
      <c r="T56" s="295">
        <v>0.020376385987672378</v>
      </c>
      <c r="U56" s="295">
        <v>-0.02048949701008689</v>
      </c>
      <c r="V56" s="295"/>
      <c r="W56" s="295">
        <v>-0.06146457174241503</v>
      </c>
      <c r="X56" s="295">
        <v>0.12540528877923196</v>
      </c>
      <c r="Y56" s="295">
        <v>-0.24380989089431793</v>
      </c>
    </row>
    <row r="57" spans="1:25" ht="12">
      <c r="A57" s="64" t="s">
        <v>89</v>
      </c>
      <c r="B57" s="192" t="s">
        <v>90</v>
      </c>
      <c r="C57" s="296">
        <v>-29.382356004582853</v>
      </c>
      <c r="D57" s="296">
        <v>-16.524701873935264</v>
      </c>
      <c r="E57" s="296">
        <v>-36.83171574272084</v>
      </c>
      <c r="F57" s="296"/>
      <c r="G57" s="296">
        <v>-14.977375565610862</v>
      </c>
      <c r="H57" s="296">
        <v>-14.782608695652177</v>
      </c>
      <c r="I57" s="296">
        <v>-15.238095238095239</v>
      </c>
      <c r="J57" s="296"/>
      <c r="K57" s="296">
        <v>-33.68962251386822</v>
      </c>
      <c r="L57" s="296">
        <v>-17.501107665042092</v>
      </c>
      <c r="M57" s="296">
        <v>-40.806388780677835</v>
      </c>
      <c r="N57" s="296"/>
      <c r="O57" s="296">
        <v>-0.25385402617339226</v>
      </c>
      <c r="P57" s="296">
        <v>-0.09755631205424832</v>
      </c>
      <c r="Q57" s="296">
        <v>-0.435019095382324</v>
      </c>
      <c r="R57" s="296"/>
      <c r="S57" s="296">
        <v>-0.10012037212403987</v>
      </c>
      <c r="T57" s="296">
        <v>-0.08861358557429623</v>
      </c>
      <c r="U57" s="296">
        <v>-0.12042806405928592</v>
      </c>
      <c r="V57" s="296"/>
      <c r="W57" s="296">
        <v>-0.31895821529408835</v>
      </c>
      <c r="X57" s="296">
        <v>-0.10245106322191651</v>
      </c>
      <c r="Y57" s="296">
        <v>-0.5302232402321067</v>
      </c>
    </row>
    <row r="58" spans="1:25" ht="12">
      <c r="A58" s="18" t="s">
        <v>91</v>
      </c>
      <c r="B58" s="191" t="s">
        <v>92</v>
      </c>
      <c r="C58" s="295">
        <v>-13.999836374048924</v>
      </c>
      <c r="D58" s="295">
        <v>-9.254766031195826</v>
      </c>
      <c r="E58" s="295">
        <v>-16.341642228739005</v>
      </c>
      <c r="F58" s="295"/>
      <c r="G58" s="295">
        <v>-1.8941930546254482</v>
      </c>
      <c r="H58" s="295">
        <v>-4.067858445822692</v>
      </c>
      <c r="I58" s="295">
        <v>0.5029169181251403</v>
      </c>
      <c r="J58" s="295"/>
      <c r="K58" s="295">
        <v>-16.497572144802795</v>
      </c>
      <c r="L58" s="295">
        <v>-11.187385305512121</v>
      </c>
      <c r="M58" s="295">
        <v>-18.67089487885616</v>
      </c>
      <c r="N58" s="295"/>
      <c r="O58" s="295">
        <v>-0.1283218154283082</v>
      </c>
      <c r="P58" s="295">
        <v>-0.05221441787783213</v>
      </c>
      <c r="Q58" s="295">
        <v>-0.2165380892378741</v>
      </c>
      <c r="R58" s="295"/>
      <c r="S58" s="295">
        <v>-0.009981789365840736</v>
      </c>
      <c r="T58" s="295">
        <v>-0.017612147578492027</v>
      </c>
      <c r="U58" s="295">
        <v>0.0034846083350488838</v>
      </c>
      <c r="V58" s="295"/>
      <c r="W58" s="295">
        <v>-0.1784372666283793</v>
      </c>
      <c r="X58" s="295">
        <v>-0.07115377639800607</v>
      </c>
      <c r="Y58" s="295">
        <v>-0.28312318125997615</v>
      </c>
    </row>
    <row r="59" spans="1:25" ht="12">
      <c r="A59" s="64" t="s">
        <v>93</v>
      </c>
      <c r="B59" s="192" t="s">
        <v>94</v>
      </c>
      <c r="C59" s="296">
        <v>-15.729719554534993</v>
      </c>
      <c r="D59" s="296">
        <v>-10.214621219957088</v>
      </c>
      <c r="E59" s="296">
        <v>-25.241682504070194</v>
      </c>
      <c r="F59" s="296"/>
      <c r="G59" s="296">
        <v>-10.142930440518716</v>
      </c>
      <c r="H59" s="296">
        <v>-9.838817104047948</v>
      </c>
      <c r="I59" s="296">
        <v>-11.580272822609484</v>
      </c>
      <c r="J59" s="296"/>
      <c r="K59" s="296">
        <v>-17.391920654574456</v>
      </c>
      <c r="L59" s="296">
        <v>-10.374907201169847</v>
      </c>
      <c r="M59" s="296">
        <v>-26.914773311414685</v>
      </c>
      <c r="N59" s="296"/>
      <c r="O59" s="296">
        <v>-0.1871514786372552</v>
      </c>
      <c r="P59" s="296">
        <v>-0.14329863782880112</v>
      </c>
      <c r="Q59" s="296">
        <v>-0.23798141549746912</v>
      </c>
      <c r="R59" s="296"/>
      <c r="S59" s="296">
        <v>-0.09301548905383143</v>
      </c>
      <c r="T59" s="296">
        <v>-0.11666665651598501</v>
      </c>
      <c r="U59" s="296">
        <v>-0.05127485011401975</v>
      </c>
      <c r="V59" s="296"/>
      <c r="W59" s="296">
        <v>-0.22701683737604936</v>
      </c>
      <c r="X59" s="296">
        <v>-0.15787550338769524</v>
      </c>
      <c r="Y59" s="296">
        <v>-0.2944841035124964</v>
      </c>
    </row>
    <row r="60" spans="1:25" ht="12">
      <c r="A60" s="18" t="s">
        <v>95</v>
      </c>
      <c r="B60" s="191" t="s">
        <v>96</v>
      </c>
      <c r="C60" s="295">
        <v>-16.053837433940565</v>
      </c>
      <c r="D60" s="295">
        <v>5.702931641510101</v>
      </c>
      <c r="E60" s="295">
        <v>-34.43999292994755</v>
      </c>
      <c r="F60" s="295"/>
      <c r="G60" s="295">
        <v>-1.5484389925091824</v>
      </c>
      <c r="H60" s="295">
        <v>-1.181726473555278</v>
      </c>
      <c r="I60" s="295">
        <v>-2.3948112423083256</v>
      </c>
      <c r="J60" s="295"/>
      <c r="K60" s="295">
        <v>-22.804267465256657</v>
      </c>
      <c r="L60" s="295">
        <v>12.154770747518429</v>
      </c>
      <c r="M60" s="295">
        <v>-41.33820212651702</v>
      </c>
      <c r="N60" s="295"/>
      <c r="O60" s="295">
        <v>-0.15080362951515172</v>
      </c>
      <c r="P60" s="295">
        <v>0.04570507632323897</v>
      </c>
      <c r="Q60" s="295">
        <v>-0.3785773592462965</v>
      </c>
      <c r="R60" s="295"/>
      <c r="S60" s="295">
        <v>-0.015527227902419142</v>
      </c>
      <c r="T60" s="295">
        <v>-0.012952431403016676</v>
      </c>
      <c r="U60" s="295">
        <v>-0.02007134400988093</v>
      </c>
      <c r="V60" s="295"/>
      <c r="W60" s="295">
        <v>-0.2080914139539142</v>
      </c>
      <c r="X60" s="295">
        <v>0.077810934092595</v>
      </c>
      <c r="Y60" s="295">
        <v>-0.4870714204423337</v>
      </c>
    </row>
    <row r="61" spans="1:25" ht="12">
      <c r="A61" s="64" t="s">
        <v>97</v>
      </c>
      <c r="B61" s="192" t="s">
        <v>98</v>
      </c>
      <c r="C61" s="296">
        <v>-9.928070046736837</v>
      </c>
      <c r="D61" s="296">
        <v>-4.04554780412727</v>
      </c>
      <c r="E61" s="296">
        <v>-13.040468632745073</v>
      </c>
      <c r="F61" s="296"/>
      <c r="G61" s="296">
        <v>6.198413170535844</v>
      </c>
      <c r="H61" s="296">
        <v>2.9461250557978103</v>
      </c>
      <c r="I61" s="296">
        <v>9.288995399190059</v>
      </c>
      <c r="J61" s="296"/>
      <c r="K61" s="296">
        <v>-15.296744591337974</v>
      </c>
      <c r="L61" s="296">
        <v>-7.838644511230896</v>
      </c>
      <c r="M61" s="296">
        <v>-18.477852074067158</v>
      </c>
      <c r="N61" s="296"/>
      <c r="O61" s="296">
        <v>-0.3206950540858917</v>
      </c>
      <c r="P61" s="296">
        <v>-0.08422752726585152</v>
      </c>
      <c r="Q61" s="296">
        <v>-0.5947851526100526</v>
      </c>
      <c r="R61" s="296"/>
      <c r="S61" s="296">
        <v>0.1680923246592078</v>
      </c>
      <c r="T61" s="296">
        <v>0.060986997130544784</v>
      </c>
      <c r="U61" s="296">
        <v>0.3571166006091396</v>
      </c>
      <c r="V61" s="296"/>
      <c r="W61" s="296">
        <v>-0.5276901075919667</v>
      </c>
      <c r="X61" s="296">
        <v>-0.16370988250114796</v>
      </c>
      <c r="Y61" s="296">
        <v>-0.8828575493821782</v>
      </c>
    </row>
    <row r="62" spans="1:25" ht="12">
      <c r="A62" s="37" t="s">
        <v>99</v>
      </c>
      <c r="B62" s="193" t="s">
        <v>100</v>
      </c>
      <c r="C62" s="305">
        <v>-12.342195127224652</v>
      </c>
      <c r="D62" s="305">
        <v>-13.62743167148599</v>
      </c>
      <c r="E62" s="305">
        <v>-11.652643708801202</v>
      </c>
      <c r="F62" s="305"/>
      <c r="G62" s="305">
        <v>-5.207631692135395</v>
      </c>
      <c r="H62" s="305">
        <v>-13.22998443141541</v>
      </c>
      <c r="I62" s="305">
        <v>3.218092106258297</v>
      </c>
      <c r="J62" s="305"/>
      <c r="K62" s="305">
        <v>-16.236299954980815</v>
      </c>
      <c r="L62" s="305">
        <v>-14.054565237916128</v>
      </c>
      <c r="M62" s="305">
        <v>-17.00351113619627</v>
      </c>
      <c r="N62" s="305"/>
      <c r="O62" s="305">
        <v>-0.203027086036486</v>
      </c>
      <c r="P62" s="305">
        <v>-0.1458052598102878</v>
      </c>
      <c r="Q62" s="305">
        <v>-0.26935304714829367</v>
      </c>
      <c r="R62" s="305"/>
      <c r="S62" s="305">
        <v>-0.10167165454063586</v>
      </c>
      <c r="T62" s="305">
        <v>-0.2072885459135726</v>
      </c>
      <c r="U62" s="305">
        <v>0.08472576266075744</v>
      </c>
      <c r="V62" s="305"/>
      <c r="W62" s="305">
        <v>-0.24594978387594058</v>
      </c>
      <c r="X62" s="305">
        <v>-0.11215272809965185</v>
      </c>
      <c r="Y62" s="305">
        <v>-0.3765073107505654</v>
      </c>
    </row>
    <row r="63" ht="8.25" customHeight="1"/>
    <row r="64" ht="12">
      <c r="A64" s="18" t="s">
        <v>101</v>
      </c>
    </row>
    <row r="65" ht="12">
      <c r="A65" s="132" t="s">
        <v>208</v>
      </c>
    </row>
    <row r="66" ht="12">
      <c r="A66" s="142" t="s">
        <v>272</v>
      </c>
    </row>
  </sheetData>
  <mergeCells count="8">
    <mergeCell ref="C11:M11"/>
    <mergeCell ref="O11:Y11"/>
    <mergeCell ref="C12:E12"/>
    <mergeCell ref="G12:I12"/>
    <mergeCell ref="K12:M12"/>
    <mergeCell ref="O12:Q12"/>
    <mergeCell ref="S12:U12"/>
    <mergeCell ref="W12:Y12"/>
  </mergeCells>
  <printOptions horizontalCentered="1" verticalCentered="1"/>
  <pageMargins left="0.75" right="0.75" top="1" bottom="1" header="0" footer="0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Boletin MMM</dc:title>
  <dc:subject/>
  <dc:creator>NMSanchezR</dc:creator>
  <cp:keywords/>
  <dc:description/>
  <cp:lastModifiedBy>usuario</cp:lastModifiedBy>
  <cp:lastPrinted>2008-04-29T16:35:33Z</cp:lastPrinted>
  <dcterms:created xsi:type="dcterms:W3CDTF">2003-06-24T18:53:40Z</dcterms:created>
  <dcterms:modified xsi:type="dcterms:W3CDTF">2009-04-16T14:51:56Z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